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3_SMMPTN\22smm\"/>
    </mc:Choice>
  </mc:AlternateContent>
  <xr:revisionPtr revIDLastSave="0" documentId="13_ncr:1_{8FFF2554-760B-4F87-A656-EBB736E7401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snmptn!$A$1:$AB$1429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2" i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3" i="1"/>
  <c r="F4" i="1"/>
  <c r="F5" i="1"/>
  <c r="F6" i="1"/>
  <c r="F7" i="1"/>
  <c r="F8" i="1"/>
  <c r="F9" i="1"/>
  <c r="F10" i="1"/>
  <c r="F2" i="1"/>
  <c r="Z11" i="1" l="1"/>
  <c r="AB11" i="1"/>
  <c r="Z12" i="1"/>
  <c r="AB12" i="1"/>
  <c r="Z13" i="1"/>
  <c r="AB13" i="1"/>
  <c r="Z14" i="1"/>
  <c r="AB14" i="1"/>
  <c r="Z15" i="1"/>
  <c r="AB15" i="1"/>
  <c r="Z16" i="1"/>
  <c r="AB16" i="1"/>
  <c r="Z17" i="1"/>
  <c r="AB17" i="1"/>
  <c r="Z18" i="1"/>
  <c r="AB18" i="1"/>
  <c r="Z19" i="1"/>
  <c r="AB19" i="1"/>
  <c r="Z20" i="1"/>
  <c r="AB20" i="1"/>
  <c r="Z21" i="1"/>
  <c r="AB21" i="1"/>
  <c r="Z22" i="1"/>
  <c r="AB22" i="1"/>
  <c r="Z23" i="1"/>
  <c r="AB23" i="1"/>
  <c r="Z24" i="1"/>
  <c r="AB24" i="1"/>
  <c r="Z25" i="1"/>
  <c r="AB25" i="1"/>
  <c r="Z26" i="1"/>
  <c r="AB26" i="1"/>
  <c r="Z27" i="1"/>
  <c r="AB27" i="1"/>
  <c r="Z28" i="1"/>
  <c r="AB28" i="1"/>
  <c r="Z29" i="1"/>
  <c r="AB29" i="1"/>
  <c r="Z30" i="1"/>
  <c r="AB30" i="1"/>
  <c r="Z31" i="1"/>
  <c r="AB31" i="1"/>
  <c r="Z32" i="1"/>
  <c r="AB32" i="1"/>
  <c r="Z33" i="1"/>
  <c r="AB33" i="1"/>
  <c r="Z34" i="1"/>
  <c r="AB34" i="1"/>
  <c r="Z35" i="1"/>
  <c r="AB35" i="1"/>
  <c r="Z36" i="1"/>
  <c r="AB36" i="1"/>
  <c r="Z37" i="1"/>
  <c r="AB37" i="1"/>
  <c r="Z38" i="1"/>
  <c r="AB38" i="1"/>
  <c r="Z39" i="1"/>
  <c r="AB39" i="1"/>
  <c r="Z40" i="1"/>
  <c r="AB40" i="1"/>
  <c r="Z41" i="1"/>
  <c r="AB41" i="1"/>
  <c r="Z42" i="1"/>
  <c r="AB42" i="1"/>
  <c r="Z43" i="1"/>
  <c r="AB43" i="1"/>
  <c r="Z44" i="1"/>
  <c r="AB44" i="1"/>
  <c r="Z45" i="1"/>
  <c r="AB45" i="1"/>
  <c r="Z46" i="1"/>
  <c r="AB46" i="1"/>
  <c r="Z47" i="1"/>
  <c r="AB47" i="1"/>
  <c r="Z48" i="1"/>
  <c r="AB48" i="1"/>
  <c r="Z49" i="1"/>
  <c r="AB49" i="1"/>
  <c r="Z50" i="1"/>
  <c r="AB50" i="1"/>
  <c r="Z51" i="1"/>
  <c r="AB51" i="1"/>
  <c r="Z52" i="1"/>
  <c r="AB52" i="1"/>
  <c r="Z53" i="1"/>
  <c r="AB53" i="1"/>
  <c r="Z54" i="1"/>
  <c r="AB54" i="1"/>
  <c r="Z55" i="1"/>
  <c r="AB55" i="1"/>
  <c r="Z56" i="1"/>
  <c r="AB56" i="1"/>
  <c r="Z57" i="1"/>
  <c r="AB57" i="1"/>
  <c r="Z58" i="1"/>
  <c r="AB58" i="1"/>
  <c r="Z59" i="1"/>
  <c r="AB59" i="1"/>
  <c r="Z60" i="1"/>
  <c r="AB60" i="1"/>
  <c r="Z61" i="1"/>
  <c r="AB61" i="1"/>
  <c r="Z62" i="1"/>
  <c r="AB62" i="1"/>
  <c r="Z63" i="1"/>
  <c r="AB63" i="1"/>
  <c r="Z64" i="1"/>
  <c r="AB64" i="1"/>
  <c r="Z65" i="1"/>
  <c r="AB65" i="1"/>
  <c r="Z66" i="1"/>
  <c r="AB66" i="1"/>
  <c r="Z67" i="1"/>
  <c r="AB67" i="1"/>
  <c r="Z68" i="1"/>
  <c r="AB68" i="1"/>
  <c r="Z69" i="1"/>
  <c r="AB69" i="1"/>
  <c r="Z70" i="1"/>
  <c r="AB70" i="1"/>
  <c r="Z71" i="1"/>
  <c r="AB71" i="1"/>
  <c r="Z72" i="1"/>
  <c r="AB72" i="1"/>
  <c r="Z73" i="1"/>
  <c r="AB73" i="1"/>
  <c r="Z74" i="1"/>
  <c r="AB74" i="1"/>
  <c r="Z75" i="1"/>
  <c r="AB75" i="1"/>
  <c r="Z76" i="1"/>
  <c r="AB76" i="1"/>
  <c r="Z77" i="1"/>
  <c r="AB77" i="1"/>
  <c r="Z78" i="1"/>
  <c r="AB78" i="1"/>
  <c r="Z79" i="1"/>
  <c r="AB79" i="1"/>
  <c r="Z80" i="1"/>
  <c r="AB80" i="1"/>
  <c r="Z81" i="1"/>
  <c r="AB81" i="1"/>
  <c r="Z82" i="1"/>
  <c r="AB82" i="1"/>
  <c r="Z83" i="1"/>
  <c r="AB83" i="1"/>
  <c r="Z84" i="1"/>
  <c r="AB84" i="1"/>
  <c r="Z85" i="1"/>
  <c r="AB85" i="1"/>
  <c r="Z86" i="1"/>
  <c r="AB86" i="1"/>
  <c r="Z87" i="1"/>
  <c r="AB87" i="1"/>
  <c r="Z88" i="1"/>
  <c r="AB88" i="1"/>
  <c r="Z89" i="1"/>
  <c r="AB89" i="1"/>
  <c r="Z90" i="1"/>
  <c r="AB90" i="1"/>
  <c r="Z91" i="1"/>
  <c r="AB91" i="1"/>
  <c r="Z92" i="1"/>
  <c r="AB92" i="1"/>
  <c r="Z93" i="1"/>
  <c r="AB93" i="1"/>
  <c r="Z94" i="1"/>
  <c r="AB94" i="1"/>
  <c r="Z95" i="1"/>
  <c r="AB95" i="1"/>
  <c r="Z96" i="1"/>
  <c r="AB96" i="1"/>
  <c r="Z97" i="1"/>
  <c r="AB97" i="1"/>
  <c r="Z98" i="1"/>
  <c r="AB98" i="1"/>
  <c r="Z99" i="1"/>
  <c r="AB99" i="1"/>
  <c r="Z100" i="1"/>
  <c r="AB100" i="1"/>
  <c r="Z101" i="1"/>
  <c r="AB101" i="1"/>
  <c r="Z102" i="1"/>
  <c r="AB102" i="1"/>
  <c r="Z103" i="1"/>
  <c r="AB103" i="1"/>
  <c r="Z104" i="1"/>
  <c r="AB104" i="1"/>
  <c r="Z105" i="1"/>
  <c r="AB105" i="1"/>
  <c r="Z106" i="1"/>
  <c r="AB106" i="1"/>
  <c r="Z107" i="1"/>
  <c r="AB107" i="1"/>
  <c r="Z108" i="1"/>
  <c r="AB108" i="1"/>
  <c r="Z109" i="1"/>
  <c r="AB109" i="1"/>
  <c r="Z110" i="1"/>
  <c r="AB110" i="1"/>
  <c r="Z111" i="1"/>
  <c r="AB111" i="1"/>
  <c r="Z112" i="1"/>
  <c r="AB112" i="1"/>
  <c r="Z113" i="1"/>
  <c r="AB113" i="1"/>
  <c r="Z114" i="1"/>
  <c r="AB114" i="1"/>
  <c r="Z115" i="1"/>
  <c r="AB115" i="1"/>
  <c r="Z116" i="1"/>
  <c r="AB116" i="1"/>
  <c r="Z117" i="1"/>
  <c r="AB117" i="1"/>
  <c r="Z118" i="1"/>
  <c r="AB118" i="1"/>
  <c r="Z119" i="1"/>
  <c r="AB119" i="1"/>
  <c r="Z120" i="1"/>
  <c r="AB120" i="1"/>
  <c r="Z121" i="1"/>
  <c r="AB121" i="1"/>
  <c r="Z122" i="1"/>
  <c r="AB122" i="1"/>
  <c r="Z123" i="1"/>
  <c r="AB123" i="1"/>
  <c r="Z124" i="1"/>
  <c r="AB124" i="1"/>
  <c r="Z125" i="1"/>
  <c r="AB125" i="1"/>
  <c r="Z126" i="1"/>
  <c r="AB126" i="1"/>
  <c r="Z127" i="1"/>
  <c r="AB127" i="1"/>
  <c r="Z128" i="1"/>
  <c r="AB128" i="1"/>
  <c r="Z129" i="1"/>
  <c r="AB129" i="1"/>
  <c r="Z130" i="1"/>
  <c r="AB130" i="1"/>
  <c r="Z131" i="1"/>
  <c r="AB131" i="1"/>
  <c r="Z132" i="1"/>
  <c r="AB132" i="1"/>
  <c r="Z133" i="1"/>
  <c r="AB133" i="1"/>
  <c r="Z134" i="1"/>
  <c r="AB134" i="1"/>
  <c r="Z135" i="1"/>
  <c r="AB135" i="1"/>
  <c r="Z136" i="1"/>
  <c r="AB136" i="1"/>
  <c r="Z137" i="1"/>
  <c r="AB137" i="1"/>
  <c r="Z138" i="1"/>
  <c r="AB138" i="1"/>
  <c r="Z139" i="1"/>
  <c r="AB139" i="1"/>
  <c r="Z140" i="1"/>
  <c r="AB140" i="1"/>
  <c r="Z141" i="1"/>
  <c r="AB141" i="1"/>
  <c r="Z142" i="1"/>
  <c r="AB142" i="1"/>
  <c r="Z143" i="1"/>
  <c r="AB143" i="1"/>
  <c r="Z144" i="1"/>
  <c r="AB144" i="1"/>
  <c r="Z145" i="1"/>
  <c r="AB145" i="1"/>
  <c r="Z146" i="1"/>
  <c r="AB146" i="1"/>
  <c r="Z147" i="1"/>
  <c r="AB147" i="1"/>
  <c r="Z148" i="1"/>
  <c r="AB148" i="1"/>
  <c r="Z149" i="1"/>
  <c r="AB149" i="1"/>
  <c r="Z150" i="1"/>
  <c r="AB150" i="1"/>
  <c r="Z151" i="1"/>
  <c r="AB151" i="1"/>
  <c r="Z152" i="1"/>
  <c r="AB152" i="1"/>
  <c r="Z153" i="1"/>
  <c r="AB153" i="1"/>
  <c r="Z154" i="1"/>
  <c r="AB154" i="1"/>
  <c r="Z155" i="1"/>
  <c r="AB155" i="1"/>
  <c r="Z156" i="1"/>
  <c r="AB156" i="1"/>
  <c r="Z157" i="1"/>
  <c r="AB157" i="1"/>
  <c r="Z158" i="1"/>
  <c r="AB158" i="1"/>
  <c r="Z159" i="1"/>
  <c r="AB159" i="1"/>
  <c r="Z160" i="1"/>
  <c r="AB160" i="1"/>
  <c r="Z161" i="1"/>
  <c r="AB161" i="1"/>
  <c r="Z162" i="1"/>
  <c r="AB162" i="1"/>
  <c r="Z163" i="1"/>
  <c r="AB163" i="1"/>
  <c r="Z164" i="1"/>
  <c r="AB164" i="1"/>
  <c r="Z165" i="1"/>
  <c r="AB165" i="1"/>
  <c r="Z166" i="1"/>
  <c r="AB166" i="1"/>
  <c r="Z167" i="1"/>
  <c r="AB167" i="1"/>
  <c r="Z168" i="1"/>
  <c r="AB168" i="1"/>
  <c r="Z169" i="1"/>
  <c r="AB169" i="1"/>
  <c r="Z170" i="1"/>
  <c r="AB170" i="1"/>
  <c r="Z171" i="1"/>
  <c r="AB171" i="1"/>
  <c r="Z172" i="1"/>
  <c r="AB172" i="1"/>
  <c r="Z173" i="1"/>
  <c r="AB173" i="1"/>
  <c r="Z174" i="1"/>
  <c r="AB174" i="1"/>
  <c r="Z175" i="1"/>
  <c r="AB175" i="1"/>
  <c r="Z176" i="1"/>
  <c r="AB176" i="1"/>
  <c r="Z177" i="1"/>
  <c r="AB177" i="1"/>
  <c r="Z178" i="1"/>
  <c r="AB178" i="1"/>
  <c r="Z179" i="1"/>
  <c r="AB179" i="1"/>
  <c r="Z180" i="1"/>
  <c r="AB180" i="1"/>
  <c r="Z181" i="1"/>
  <c r="AB181" i="1"/>
  <c r="Z182" i="1"/>
  <c r="AB182" i="1"/>
  <c r="Z183" i="1"/>
  <c r="AB183" i="1"/>
  <c r="Z184" i="1"/>
  <c r="AB184" i="1"/>
  <c r="Z185" i="1"/>
  <c r="AB185" i="1"/>
  <c r="Z186" i="1"/>
  <c r="AB186" i="1"/>
  <c r="Z187" i="1"/>
  <c r="AB187" i="1"/>
  <c r="Z188" i="1"/>
  <c r="AB188" i="1"/>
  <c r="Z189" i="1"/>
  <c r="AB189" i="1"/>
  <c r="Z190" i="1"/>
  <c r="AB190" i="1"/>
  <c r="Z191" i="1"/>
  <c r="AB191" i="1"/>
  <c r="Z192" i="1"/>
  <c r="AB192" i="1"/>
  <c r="Z193" i="1"/>
  <c r="AB193" i="1"/>
  <c r="Z194" i="1"/>
  <c r="AB194" i="1"/>
  <c r="Z195" i="1"/>
  <c r="AB195" i="1"/>
  <c r="Z196" i="1"/>
  <c r="AB196" i="1"/>
  <c r="Z197" i="1"/>
  <c r="AB197" i="1"/>
  <c r="Z198" i="1"/>
  <c r="AB198" i="1"/>
  <c r="Z199" i="1"/>
  <c r="AB199" i="1"/>
  <c r="Z200" i="1"/>
  <c r="AB200" i="1"/>
  <c r="Z201" i="1"/>
  <c r="AB201" i="1"/>
  <c r="Z202" i="1"/>
  <c r="AB202" i="1"/>
  <c r="Z203" i="1"/>
  <c r="AB203" i="1"/>
  <c r="Z204" i="1"/>
  <c r="AB204" i="1"/>
  <c r="Z205" i="1"/>
  <c r="AB205" i="1"/>
  <c r="Z206" i="1"/>
  <c r="AB206" i="1"/>
  <c r="Z207" i="1"/>
  <c r="AB207" i="1"/>
  <c r="Z208" i="1"/>
  <c r="AB208" i="1"/>
  <c r="Z209" i="1"/>
  <c r="AB209" i="1"/>
  <c r="Z210" i="1"/>
  <c r="AB210" i="1"/>
  <c r="Z211" i="1"/>
  <c r="AB211" i="1"/>
  <c r="Z212" i="1"/>
  <c r="AB212" i="1"/>
  <c r="Z213" i="1"/>
  <c r="AB213" i="1"/>
  <c r="Z214" i="1"/>
  <c r="AB214" i="1"/>
  <c r="Z215" i="1"/>
  <c r="AB215" i="1"/>
  <c r="Z216" i="1"/>
  <c r="AB216" i="1"/>
  <c r="Z217" i="1"/>
  <c r="AB217" i="1"/>
  <c r="Z218" i="1"/>
  <c r="AB218" i="1"/>
  <c r="Z219" i="1"/>
  <c r="AB219" i="1"/>
  <c r="Z220" i="1"/>
  <c r="AB220" i="1"/>
  <c r="Z221" i="1"/>
  <c r="AB221" i="1"/>
  <c r="Z222" i="1"/>
  <c r="AB222" i="1"/>
  <c r="Z223" i="1"/>
  <c r="AB223" i="1"/>
  <c r="Z224" i="1"/>
  <c r="AB224" i="1"/>
  <c r="Z225" i="1"/>
  <c r="AB225" i="1"/>
  <c r="Z226" i="1"/>
  <c r="AB226" i="1"/>
  <c r="Z227" i="1"/>
  <c r="AB227" i="1"/>
  <c r="Z228" i="1"/>
  <c r="AB228" i="1"/>
  <c r="Z229" i="1"/>
  <c r="AB229" i="1"/>
  <c r="Z230" i="1"/>
  <c r="AB230" i="1"/>
  <c r="Z231" i="1"/>
  <c r="AB231" i="1"/>
  <c r="Z232" i="1"/>
  <c r="AB232" i="1"/>
  <c r="Z233" i="1"/>
  <c r="AB233" i="1"/>
  <c r="Z234" i="1"/>
  <c r="AB234" i="1"/>
  <c r="Z235" i="1"/>
  <c r="AB235" i="1"/>
  <c r="Z236" i="1"/>
  <c r="AB236" i="1"/>
  <c r="Z237" i="1"/>
  <c r="AB237" i="1"/>
  <c r="Z238" i="1"/>
  <c r="AB238" i="1"/>
  <c r="Z239" i="1"/>
  <c r="AB239" i="1"/>
  <c r="Z240" i="1"/>
  <c r="AB240" i="1"/>
  <c r="Z241" i="1"/>
  <c r="AB241" i="1"/>
  <c r="Z242" i="1"/>
  <c r="AB242" i="1"/>
  <c r="Z243" i="1"/>
  <c r="AB243" i="1"/>
  <c r="Z244" i="1"/>
  <c r="AB244" i="1"/>
  <c r="Z245" i="1"/>
  <c r="AB245" i="1"/>
  <c r="Z246" i="1"/>
  <c r="AB246" i="1"/>
  <c r="Z247" i="1"/>
  <c r="AB247" i="1"/>
  <c r="Z248" i="1"/>
  <c r="AB248" i="1"/>
  <c r="Z249" i="1"/>
  <c r="AB249" i="1"/>
  <c r="Z250" i="1"/>
  <c r="AB250" i="1"/>
  <c r="Z251" i="1"/>
  <c r="AB251" i="1"/>
  <c r="Z252" i="1"/>
  <c r="AB252" i="1"/>
  <c r="Z253" i="1"/>
  <c r="AB253" i="1"/>
  <c r="Z254" i="1"/>
  <c r="AB254" i="1"/>
  <c r="Z255" i="1"/>
  <c r="AB255" i="1"/>
  <c r="Z256" i="1"/>
  <c r="AB256" i="1"/>
  <c r="Z257" i="1"/>
  <c r="AB257" i="1"/>
  <c r="Z258" i="1"/>
  <c r="AB258" i="1"/>
  <c r="Z259" i="1"/>
  <c r="AB259" i="1"/>
  <c r="Z260" i="1"/>
  <c r="AB260" i="1"/>
  <c r="Z261" i="1"/>
  <c r="AB261" i="1"/>
  <c r="Z262" i="1"/>
  <c r="AB262" i="1"/>
  <c r="Z263" i="1"/>
  <c r="AB263" i="1"/>
  <c r="Z264" i="1"/>
  <c r="AB264" i="1"/>
  <c r="Z265" i="1"/>
  <c r="AB265" i="1"/>
  <c r="Z266" i="1"/>
  <c r="AB266" i="1"/>
  <c r="Z267" i="1"/>
  <c r="AB267" i="1"/>
  <c r="Z268" i="1"/>
  <c r="AB268" i="1"/>
  <c r="Z269" i="1"/>
  <c r="AB269" i="1"/>
  <c r="Z270" i="1"/>
  <c r="AB270" i="1"/>
  <c r="Z271" i="1"/>
  <c r="AB271" i="1"/>
  <c r="Z272" i="1"/>
  <c r="AB272" i="1"/>
  <c r="Z273" i="1"/>
  <c r="AB273" i="1"/>
  <c r="Z274" i="1"/>
  <c r="AB274" i="1"/>
  <c r="Z275" i="1"/>
  <c r="AB275" i="1"/>
  <c r="Z276" i="1"/>
  <c r="AB276" i="1"/>
  <c r="Z277" i="1"/>
  <c r="AB277" i="1"/>
  <c r="Z278" i="1"/>
  <c r="AB278" i="1"/>
  <c r="Z279" i="1"/>
  <c r="AB279" i="1"/>
  <c r="Z280" i="1"/>
  <c r="AB280" i="1"/>
  <c r="Z281" i="1"/>
  <c r="AB281" i="1"/>
  <c r="Z282" i="1"/>
  <c r="AB282" i="1"/>
  <c r="Z283" i="1"/>
  <c r="AB283" i="1"/>
  <c r="Z284" i="1"/>
  <c r="AB284" i="1"/>
  <c r="Z285" i="1"/>
  <c r="AB285" i="1"/>
  <c r="Z286" i="1"/>
  <c r="AB286" i="1"/>
  <c r="Z287" i="1"/>
  <c r="AB287" i="1"/>
  <c r="Z288" i="1"/>
  <c r="AB288" i="1"/>
  <c r="Z289" i="1"/>
  <c r="AB289" i="1"/>
  <c r="Z290" i="1"/>
  <c r="AB290" i="1"/>
  <c r="Z291" i="1"/>
  <c r="AB291" i="1"/>
  <c r="Z292" i="1"/>
  <c r="AB292" i="1"/>
  <c r="Z293" i="1"/>
  <c r="AB293" i="1"/>
  <c r="Z294" i="1"/>
  <c r="AB294" i="1"/>
  <c r="Z295" i="1"/>
  <c r="AB295" i="1"/>
  <c r="Z296" i="1"/>
  <c r="AB296" i="1"/>
  <c r="Z297" i="1"/>
  <c r="AB297" i="1"/>
  <c r="Z298" i="1"/>
  <c r="AB298" i="1"/>
  <c r="Z299" i="1"/>
  <c r="AB299" i="1"/>
  <c r="Z300" i="1"/>
  <c r="AB300" i="1"/>
  <c r="Z301" i="1"/>
  <c r="AB301" i="1"/>
  <c r="Z302" i="1"/>
  <c r="AB302" i="1"/>
  <c r="Z303" i="1"/>
  <c r="AB303" i="1"/>
  <c r="Z304" i="1"/>
  <c r="AB304" i="1"/>
  <c r="Z305" i="1"/>
  <c r="AB305" i="1"/>
  <c r="Z306" i="1"/>
  <c r="AB306" i="1"/>
  <c r="Z307" i="1"/>
  <c r="AB307" i="1"/>
  <c r="Z308" i="1"/>
  <c r="AB308" i="1"/>
  <c r="Z309" i="1"/>
  <c r="AB309" i="1"/>
  <c r="Z310" i="1"/>
  <c r="AB310" i="1"/>
  <c r="Z311" i="1"/>
  <c r="AB311" i="1"/>
  <c r="Z312" i="1"/>
  <c r="AB312" i="1"/>
  <c r="Z313" i="1"/>
  <c r="AB313" i="1"/>
  <c r="Z314" i="1"/>
  <c r="AB314" i="1"/>
  <c r="Z315" i="1"/>
  <c r="AB315" i="1"/>
  <c r="Z316" i="1"/>
  <c r="AB316" i="1"/>
  <c r="Z317" i="1"/>
  <c r="AB317" i="1"/>
  <c r="Z318" i="1"/>
  <c r="AB318" i="1"/>
  <c r="Z319" i="1"/>
  <c r="AB319" i="1"/>
  <c r="Z320" i="1"/>
  <c r="AB320" i="1"/>
  <c r="Z321" i="1"/>
  <c r="AB321" i="1"/>
  <c r="Z322" i="1"/>
  <c r="AB322" i="1"/>
  <c r="Z323" i="1"/>
  <c r="AB323" i="1"/>
  <c r="Z324" i="1"/>
  <c r="AB324" i="1"/>
  <c r="Z325" i="1"/>
  <c r="AB325" i="1"/>
  <c r="Z326" i="1"/>
  <c r="AB326" i="1"/>
  <c r="Z327" i="1"/>
  <c r="AB327" i="1"/>
  <c r="Z328" i="1"/>
  <c r="AB328" i="1"/>
  <c r="Z329" i="1"/>
  <c r="AB329" i="1"/>
  <c r="Z330" i="1"/>
  <c r="AB330" i="1"/>
  <c r="Z331" i="1"/>
  <c r="AB331" i="1"/>
  <c r="Z332" i="1"/>
  <c r="AB332" i="1"/>
  <c r="Z333" i="1"/>
  <c r="AB333" i="1"/>
  <c r="Z334" i="1"/>
  <c r="AB334" i="1"/>
  <c r="Z335" i="1"/>
  <c r="AB335" i="1"/>
  <c r="Z336" i="1"/>
  <c r="AB336" i="1"/>
  <c r="Z337" i="1"/>
  <c r="AB337" i="1"/>
  <c r="Z338" i="1"/>
  <c r="AB338" i="1"/>
  <c r="Z339" i="1"/>
  <c r="AB339" i="1"/>
  <c r="Z340" i="1"/>
  <c r="AB340" i="1"/>
  <c r="Z341" i="1"/>
  <c r="AB341" i="1"/>
  <c r="Z342" i="1"/>
  <c r="AB342" i="1"/>
  <c r="Z343" i="1"/>
  <c r="AB343" i="1"/>
  <c r="Z344" i="1"/>
  <c r="AB344" i="1"/>
  <c r="Z345" i="1"/>
  <c r="AB345" i="1"/>
  <c r="Z346" i="1"/>
  <c r="AB346" i="1"/>
  <c r="Z347" i="1"/>
  <c r="AB347" i="1"/>
  <c r="Z348" i="1"/>
  <c r="AB348" i="1"/>
  <c r="Z349" i="1"/>
  <c r="AB349" i="1"/>
  <c r="Z350" i="1"/>
  <c r="AB350" i="1"/>
  <c r="Z351" i="1"/>
  <c r="AB351" i="1"/>
  <c r="Z352" i="1"/>
  <c r="AB352" i="1"/>
  <c r="Z353" i="1"/>
  <c r="AB353" i="1"/>
  <c r="Z354" i="1"/>
  <c r="AB354" i="1"/>
  <c r="Z355" i="1"/>
  <c r="AB355" i="1"/>
  <c r="Z356" i="1"/>
  <c r="AB356" i="1"/>
  <c r="Z357" i="1"/>
  <c r="AB357" i="1"/>
  <c r="Z358" i="1"/>
  <c r="AB358" i="1"/>
  <c r="Z359" i="1"/>
  <c r="AB359" i="1"/>
  <c r="Z360" i="1"/>
  <c r="AB360" i="1"/>
  <c r="Z361" i="1"/>
  <c r="AB361" i="1"/>
  <c r="Z362" i="1"/>
  <c r="AB362" i="1"/>
  <c r="Z363" i="1"/>
  <c r="AB363" i="1"/>
  <c r="Z364" i="1"/>
  <c r="AB364" i="1"/>
  <c r="Z365" i="1"/>
  <c r="AB365" i="1"/>
  <c r="Z366" i="1"/>
  <c r="AB366" i="1"/>
  <c r="Z367" i="1"/>
  <c r="AB367" i="1"/>
  <c r="Z368" i="1"/>
  <c r="AB368" i="1"/>
  <c r="Z369" i="1"/>
  <c r="AB369" i="1"/>
  <c r="Z370" i="1"/>
  <c r="AB370" i="1"/>
  <c r="Z371" i="1"/>
  <c r="AB371" i="1"/>
  <c r="Z372" i="1"/>
  <c r="AB372" i="1"/>
  <c r="Z373" i="1"/>
  <c r="AB373" i="1"/>
  <c r="Z374" i="1"/>
  <c r="AB374" i="1"/>
  <c r="Z375" i="1"/>
  <c r="AB375" i="1"/>
  <c r="Z376" i="1"/>
  <c r="AB376" i="1"/>
  <c r="Z377" i="1"/>
  <c r="AB377" i="1"/>
  <c r="Z378" i="1"/>
  <c r="AB378" i="1"/>
  <c r="Z379" i="1"/>
  <c r="AB379" i="1"/>
  <c r="Z380" i="1"/>
  <c r="AB380" i="1"/>
  <c r="Z381" i="1"/>
  <c r="AB381" i="1"/>
  <c r="Z382" i="1"/>
  <c r="AB382" i="1"/>
  <c r="Z383" i="1"/>
  <c r="AB383" i="1"/>
  <c r="Z384" i="1"/>
  <c r="AB384" i="1"/>
  <c r="Z385" i="1"/>
  <c r="AB385" i="1"/>
  <c r="Z386" i="1"/>
  <c r="AB386" i="1"/>
  <c r="Z387" i="1"/>
  <c r="AB387" i="1"/>
  <c r="Z388" i="1"/>
  <c r="AB388" i="1"/>
  <c r="Z389" i="1"/>
  <c r="AB389" i="1"/>
  <c r="Z390" i="1"/>
  <c r="AB390" i="1"/>
  <c r="Z391" i="1"/>
  <c r="AB391" i="1"/>
  <c r="Z392" i="1"/>
  <c r="AB392" i="1"/>
  <c r="Z393" i="1"/>
  <c r="AB393" i="1"/>
  <c r="Z394" i="1"/>
  <c r="AB394" i="1"/>
  <c r="Z395" i="1"/>
  <c r="AB395" i="1"/>
  <c r="Z396" i="1"/>
  <c r="AB396" i="1"/>
  <c r="Z397" i="1"/>
  <c r="AB397" i="1"/>
  <c r="Z398" i="1"/>
  <c r="AB398" i="1"/>
  <c r="Z399" i="1"/>
  <c r="AB399" i="1"/>
  <c r="Z400" i="1"/>
  <c r="AB400" i="1"/>
  <c r="Z401" i="1"/>
  <c r="AB401" i="1"/>
  <c r="Z402" i="1"/>
  <c r="AB402" i="1"/>
  <c r="Z403" i="1"/>
  <c r="AB403" i="1"/>
  <c r="Z404" i="1"/>
  <c r="AB404" i="1"/>
  <c r="Z405" i="1"/>
  <c r="AB405" i="1"/>
  <c r="Z406" i="1"/>
  <c r="AB406" i="1"/>
  <c r="Z407" i="1"/>
  <c r="AB407" i="1"/>
  <c r="Z408" i="1"/>
  <c r="AB408" i="1"/>
  <c r="Z409" i="1"/>
  <c r="AB409" i="1"/>
  <c r="Z410" i="1"/>
  <c r="AB410" i="1"/>
  <c r="Z411" i="1"/>
  <c r="AB411" i="1"/>
  <c r="Z412" i="1"/>
  <c r="AB412" i="1"/>
  <c r="Z413" i="1"/>
  <c r="AB413" i="1"/>
  <c r="Z414" i="1"/>
  <c r="AB414" i="1"/>
  <c r="Z415" i="1"/>
  <c r="AB415" i="1"/>
  <c r="Z416" i="1"/>
  <c r="AB416" i="1"/>
  <c r="Z417" i="1"/>
  <c r="AB417" i="1"/>
  <c r="Z418" i="1"/>
  <c r="AB418" i="1"/>
  <c r="Z419" i="1"/>
  <c r="AB419" i="1"/>
  <c r="Z420" i="1"/>
  <c r="AB420" i="1"/>
  <c r="Z421" i="1"/>
  <c r="AB421" i="1"/>
  <c r="Z422" i="1"/>
  <c r="AB422" i="1"/>
  <c r="Z423" i="1"/>
  <c r="AB423" i="1"/>
  <c r="Z424" i="1"/>
  <c r="AB424" i="1"/>
  <c r="Z425" i="1"/>
  <c r="AB425" i="1"/>
  <c r="Z426" i="1"/>
  <c r="AB426" i="1"/>
  <c r="Z427" i="1"/>
  <c r="AB427" i="1"/>
  <c r="Z428" i="1"/>
  <c r="AB428" i="1"/>
  <c r="Z429" i="1"/>
  <c r="AB429" i="1"/>
  <c r="Z430" i="1"/>
  <c r="AB430" i="1"/>
  <c r="Z431" i="1"/>
  <c r="AB431" i="1"/>
  <c r="Z432" i="1"/>
  <c r="AB432" i="1"/>
  <c r="Z433" i="1"/>
  <c r="AB433" i="1"/>
  <c r="Z434" i="1"/>
  <c r="AB434" i="1"/>
  <c r="Z435" i="1"/>
  <c r="AB435" i="1"/>
  <c r="Z436" i="1"/>
  <c r="AB436" i="1"/>
  <c r="Z437" i="1"/>
  <c r="AB437" i="1"/>
  <c r="Z438" i="1"/>
  <c r="AB438" i="1"/>
  <c r="Z439" i="1"/>
  <c r="AB439" i="1"/>
  <c r="Z440" i="1"/>
  <c r="AB440" i="1"/>
  <c r="Z441" i="1"/>
  <c r="AB441" i="1"/>
  <c r="Z442" i="1"/>
  <c r="AB442" i="1"/>
  <c r="Z443" i="1"/>
  <c r="AB443" i="1"/>
  <c r="Z444" i="1"/>
  <c r="AB444" i="1"/>
  <c r="Z445" i="1"/>
  <c r="AB445" i="1"/>
  <c r="Z446" i="1"/>
  <c r="AB446" i="1"/>
  <c r="Z447" i="1"/>
  <c r="AB447" i="1"/>
  <c r="Z448" i="1"/>
  <c r="AB448" i="1"/>
  <c r="Z449" i="1"/>
  <c r="AB449" i="1"/>
  <c r="Z450" i="1"/>
  <c r="AB450" i="1"/>
  <c r="Z451" i="1"/>
  <c r="AB451" i="1"/>
  <c r="Z452" i="1"/>
  <c r="AB452" i="1"/>
  <c r="Z453" i="1"/>
  <c r="AB453" i="1"/>
  <c r="Z454" i="1"/>
  <c r="AB454" i="1"/>
  <c r="Z455" i="1"/>
  <c r="AB455" i="1"/>
  <c r="Z456" i="1"/>
  <c r="AB456" i="1"/>
  <c r="Z457" i="1"/>
  <c r="AB457" i="1"/>
  <c r="Z458" i="1"/>
  <c r="AB458" i="1"/>
  <c r="Z459" i="1"/>
  <c r="AB459" i="1"/>
  <c r="Z460" i="1"/>
  <c r="AB460" i="1"/>
  <c r="Z461" i="1"/>
  <c r="AB461" i="1"/>
  <c r="Z462" i="1"/>
  <c r="AB462" i="1"/>
  <c r="Z463" i="1"/>
  <c r="AB463" i="1"/>
  <c r="Z464" i="1"/>
  <c r="AB464" i="1"/>
  <c r="Z465" i="1"/>
  <c r="AB465" i="1"/>
  <c r="Z466" i="1"/>
  <c r="AB466" i="1"/>
  <c r="Z467" i="1"/>
  <c r="AB467" i="1"/>
  <c r="Z468" i="1"/>
  <c r="AB468" i="1"/>
  <c r="Z469" i="1"/>
  <c r="AB469" i="1"/>
  <c r="Z470" i="1"/>
  <c r="AB470" i="1"/>
  <c r="Z471" i="1"/>
  <c r="AB471" i="1"/>
  <c r="Z472" i="1"/>
  <c r="AB472" i="1"/>
  <c r="Z473" i="1"/>
  <c r="AB473" i="1"/>
  <c r="Z474" i="1"/>
  <c r="AB474" i="1"/>
  <c r="Z475" i="1"/>
  <c r="AB475" i="1"/>
  <c r="Z476" i="1"/>
  <c r="AB476" i="1"/>
  <c r="Z477" i="1"/>
  <c r="AB477" i="1"/>
  <c r="Z478" i="1"/>
  <c r="AB478" i="1"/>
  <c r="Z479" i="1"/>
  <c r="AB479" i="1"/>
  <c r="Z480" i="1"/>
  <c r="AB480" i="1"/>
  <c r="Z481" i="1"/>
  <c r="AB481" i="1"/>
  <c r="Z482" i="1"/>
  <c r="AB482" i="1"/>
  <c r="Z483" i="1"/>
  <c r="AB483" i="1"/>
  <c r="Z484" i="1"/>
  <c r="AB484" i="1"/>
  <c r="Z485" i="1"/>
  <c r="AB485" i="1"/>
  <c r="Z486" i="1"/>
  <c r="AB486" i="1"/>
  <c r="Z487" i="1"/>
  <c r="AB487" i="1"/>
  <c r="Z488" i="1"/>
  <c r="AB488" i="1"/>
  <c r="Z489" i="1"/>
  <c r="AB489" i="1"/>
  <c r="Z490" i="1"/>
  <c r="AB490" i="1"/>
  <c r="Z491" i="1"/>
  <c r="AB491" i="1"/>
  <c r="Z492" i="1"/>
  <c r="AB492" i="1"/>
  <c r="Z493" i="1"/>
  <c r="AB493" i="1"/>
  <c r="Z494" i="1"/>
  <c r="AB494" i="1"/>
  <c r="Z495" i="1"/>
  <c r="AB495" i="1"/>
  <c r="Z496" i="1"/>
  <c r="AB496" i="1"/>
  <c r="Z497" i="1"/>
  <c r="AB497" i="1"/>
  <c r="Z498" i="1"/>
  <c r="AB498" i="1"/>
  <c r="Z499" i="1"/>
  <c r="AB499" i="1"/>
  <c r="Z500" i="1"/>
  <c r="AB500" i="1"/>
  <c r="Z501" i="1"/>
  <c r="AB501" i="1"/>
  <c r="Z502" i="1"/>
  <c r="AB502" i="1"/>
  <c r="Z503" i="1"/>
  <c r="AB503" i="1"/>
  <c r="Z504" i="1"/>
  <c r="AB504" i="1"/>
  <c r="Z505" i="1"/>
  <c r="AB505" i="1"/>
  <c r="Z506" i="1"/>
  <c r="AB506" i="1"/>
  <c r="Z507" i="1"/>
  <c r="AB507" i="1"/>
  <c r="Z508" i="1"/>
  <c r="AB508" i="1"/>
  <c r="Z509" i="1"/>
  <c r="AB509" i="1"/>
  <c r="Z510" i="1"/>
  <c r="AB510" i="1"/>
  <c r="Z511" i="1"/>
  <c r="AB511" i="1"/>
  <c r="Z512" i="1"/>
  <c r="AB512" i="1"/>
  <c r="Z513" i="1"/>
  <c r="AB513" i="1"/>
  <c r="Z514" i="1"/>
  <c r="AB514" i="1"/>
  <c r="Z515" i="1"/>
  <c r="AB515" i="1"/>
  <c r="Z516" i="1"/>
  <c r="AB516" i="1"/>
  <c r="Z517" i="1"/>
  <c r="AB517" i="1"/>
  <c r="Z518" i="1"/>
  <c r="AB518" i="1"/>
  <c r="Z519" i="1"/>
  <c r="AB519" i="1"/>
  <c r="Z520" i="1"/>
  <c r="AB520" i="1"/>
  <c r="Z521" i="1"/>
  <c r="AB521" i="1"/>
  <c r="Z522" i="1"/>
  <c r="AB522" i="1"/>
  <c r="Z523" i="1"/>
  <c r="AB523" i="1"/>
  <c r="Z524" i="1"/>
  <c r="AB524" i="1"/>
  <c r="Z525" i="1"/>
  <c r="AB525" i="1"/>
  <c r="Z526" i="1"/>
  <c r="AB526" i="1"/>
  <c r="Z527" i="1"/>
  <c r="AB527" i="1"/>
  <c r="Z528" i="1"/>
  <c r="AB528" i="1"/>
  <c r="Z529" i="1"/>
  <c r="AB529" i="1"/>
  <c r="Z530" i="1"/>
  <c r="AB530" i="1"/>
  <c r="Z531" i="1"/>
  <c r="AB531" i="1"/>
  <c r="Z532" i="1"/>
  <c r="AB532" i="1"/>
  <c r="Z533" i="1"/>
  <c r="AB533" i="1"/>
  <c r="Z534" i="1"/>
  <c r="AB534" i="1"/>
  <c r="Z535" i="1"/>
  <c r="AB535" i="1"/>
  <c r="Z536" i="1"/>
  <c r="AB536" i="1"/>
  <c r="Z537" i="1"/>
  <c r="AB537" i="1"/>
  <c r="Z538" i="1"/>
  <c r="AB538" i="1"/>
  <c r="Z539" i="1"/>
  <c r="AB539" i="1"/>
  <c r="Z540" i="1"/>
  <c r="AB540" i="1"/>
  <c r="Z541" i="1"/>
  <c r="AB541" i="1"/>
  <c r="Z542" i="1"/>
  <c r="AB542" i="1"/>
  <c r="Z543" i="1"/>
  <c r="AB543" i="1"/>
  <c r="Z544" i="1"/>
  <c r="AB544" i="1"/>
  <c r="Z545" i="1"/>
  <c r="AB545" i="1"/>
  <c r="Z546" i="1"/>
  <c r="AB546" i="1"/>
  <c r="Z547" i="1"/>
  <c r="AB547" i="1"/>
  <c r="Z548" i="1"/>
  <c r="AB548" i="1"/>
  <c r="Z549" i="1"/>
  <c r="AB549" i="1"/>
  <c r="Z550" i="1"/>
  <c r="AB550" i="1"/>
  <c r="Z551" i="1"/>
  <c r="AB551" i="1"/>
  <c r="Z552" i="1"/>
  <c r="AB552" i="1"/>
  <c r="Z553" i="1"/>
  <c r="AB553" i="1"/>
  <c r="Z554" i="1"/>
  <c r="AB554" i="1"/>
  <c r="Z555" i="1"/>
  <c r="AB555" i="1"/>
  <c r="Z556" i="1"/>
  <c r="AB556" i="1"/>
  <c r="Z557" i="1"/>
  <c r="AB557" i="1"/>
  <c r="Z558" i="1"/>
  <c r="AB558" i="1"/>
  <c r="Z559" i="1"/>
  <c r="AB559" i="1"/>
  <c r="Z560" i="1"/>
  <c r="AB560" i="1"/>
  <c r="Z561" i="1"/>
  <c r="AB561" i="1"/>
  <c r="Z562" i="1"/>
  <c r="AB562" i="1"/>
  <c r="Z563" i="1"/>
  <c r="AB563" i="1"/>
  <c r="Z564" i="1"/>
  <c r="AB564" i="1"/>
  <c r="Z565" i="1"/>
  <c r="AB565" i="1"/>
  <c r="Z566" i="1"/>
  <c r="AB566" i="1"/>
  <c r="Z567" i="1"/>
  <c r="AB567" i="1"/>
  <c r="Z568" i="1"/>
  <c r="AB568" i="1"/>
  <c r="Z569" i="1"/>
  <c r="AB569" i="1"/>
  <c r="Z570" i="1"/>
  <c r="AB570" i="1"/>
  <c r="Z571" i="1"/>
  <c r="AB571" i="1"/>
  <c r="Z572" i="1"/>
  <c r="AB572" i="1"/>
  <c r="Z573" i="1"/>
  <c r="AB573" i="1"/>
  <c r="Z574" i="1"/>
  <c r="AB574" i="1"/>
  <c r="Z575" i="1"/>
  <c r="AB575" i="1"/>
  <c r="Z576" i="1"/>
  <c r="AB576" i="1"/>
  <c r="Z577" i="1"/>
  <c r="AB577" i="1"/>
  <c r="Z578" i="1"/>
  <c r="AB578" i="1"/>
  <c r="Z579" i="1"/>
  <c r="AB579" i="1"/>
  <c r="Z580" i="1"/>
  <c r="AB580" i="1"/>
  <c r="Z581" i="1"/>
  <c r="AB581" i="1"/>
  <c r="Z582" i="1"/>
  <c r="AB582" i="1"/>
  <c r="Z583" i="1"/>
  <c r="AB583" i="1"/>
  <c r="Z584" i="1"/>
  <c r="AB584" i="1"/>
  <c r="Z585" i="1"/>
  <c r="AB585" i="1"/>
  <c r="Z586" i="1"/>
  <c r="AB586" i="1"/>
  <c r="Z587" i="1"/>
  <c r="AB587" i="1"/>
  <c r="Z588" i="1"/>
  <c r="AB588" i="1"/>
  <c r="Z589" i="1"/>
  <c r="AB589" i="1"/>
  <c r="Z590" i="1"/>
  <c r="AB590" i="1"/>
  <c r="Z591" i="1"/>
  <c r="AB591" i="1"/>
  <c r="Z592" i="1"/>
  <c r="AB592" i="1"/>
  <c r="Z593" i="1"/>
  <c r="AB593" i="1"/>
  <c r="Z594" i="1"/>
  <c r="AB594" i="1"/>
  <c r="Z595" i="1"/>
  <c r="AB595" i="1"/>
  <c r="Z596" i="1"/>
  <c r="AB596" i="1"/>
  <c r="Z597" i="1"/>
  <c r="AB597" i="1"/>
  <c r="Z598" i="1"/>
  <c r="AB598" i="1"/>
  <c r="Z599" i="1"/>
  <c r="AB599" i="1"/>
  <c r="Z600" i="1"/>
  <c r="AB600" i="1"/>
  <c r="Z601" i="1"/>
  <c r="AB601" i="1"/>
  <c r="Z602" i="1"/>
  <c r="AB602" i="1"/>
  <c r="Z603" i="1"/>
  <c r="AB603" i="1"/>
  <c r="Z604" i="1"/>
  <c r="AB604" i="1"/>
  <c r="Z605" i="1"/>
  <c r="AB605" i="1"/>
  <c r="Z606" i="1"/>
  <c r="AB606" i="1"/>
  <c r="Z607" i="1"/>
  <c r="AB607" i="1"/>
  <c r="Z608" i="1"/>
  <c r="AB608" i="1"/>
  <c r="Z609" i="1"/>
  <c r="AB609" i="1"/>
  <c r="Z610" i="1"/>
  <c r="AB610" i="1"/>
  <c r="Z611" i="1"/>
  <c r="AB611" i="1"/>
  <c r="Z612" i="1"/>
  <c r="AB612" i="1"/>
  <c r="Z613" i="1"/>
  <c r="AB613" i="1"/>
  <c r="Z614" i="1"/>
  <c r="AB614" i="1"/>
  <c r="Z615" i="1"/>
  <c r="AB615" i="1"/>
  <c r="Z616" i="1"/>
  <c r="AB616" i="1"/>
  <c r="Z617" i="1"/>
  <c r="AB617" i="1"/>
  <c r="Z618" i="1"/>
  <c r="AB618" i="1"/>
  <c r="Z619" i="1"/>
  <c r="AB619" i="1"/>
  <c r="Z620" i="1"/>
  <c r="AB620" i="1"/>
  <c r="Z621" i="1"/>
  <c r="AB621" i="1"/>
  <c r="Z622" i="1"/>
  <c r="AB622" i="1"/>
  <c r="Z623" i="1"/>
  <c r="AB623" i="1"/>
  <c r="Z624" i="1"/>
  <c r="AB624" i="1"/>
  <c r="Z625" i="1"/>
  <c r="AB625" i="1"/>
  <c r="Z626" i="1"/>
  <c r="AB626" i="1"/>
  <c r="Z627" i="1"/>
  <c r="AB627" i="1"/>
  <c r="Z628" i="1"/>
  <c r="AB628" i="1"/>
  <c r="Z629" i="1"/>
  <c r="AB629" i="1"/>
  <c r="Z630" i="1"/>
  <c r="AB630" i="1"/>
  <c r="Z631" i="1"/>
  <c r="AB631" i="1"/>
  <c r="Z632" i="1"/>
  <c r="AB632" i="1"/>
  <c r="Z633" i="1"/>
  <c r="AB633" i="1"/>
  <c r="Z634" i="1"/>
  <c r="AB634" i="1"/>
  <c r="Z635" i="1"/>
  <c r="AB635" i="1"/>
  <c r="Z636" i="1"/>
  <c r="AB636" i="1"/>
  <c r="Z637" i="1"/>
  <c r="AB637" i="1"/>
  <c r="Z638" i="1"/>
  <c r="AB638" i="1"/>
  <c r="Z639" i="1"/>
  <c r="AB639" i="1"/>
  <c r="Z640" i="1"/>
  <c r="AB640" i="1"/>
  <c r="Z641" i="1"/>
  <c r="AB641" i="1"/>
  <c r="Z642" i="1"/>
  <c r="AB642" i="1"/>
  <c r="Z643" i="1"/>
  <c r="AB643" i="1"/>
  <c r="Z644" i="1"/>
  <c r="AB644" i="1"/>
  <c r="Z645" i="1"/>
  <c r="AB645" i="1"/>
  <c r="Z646" i="1"/>
  <c r="AB646" i="1"/>
  <c r="Z647" i="1"/>
  <c r="AB647" i="1"/>
  <c r="Z648" i="1"/>
  <c r="AB648" i="1"/>
  <c r="Z649" i="1"/>
  <c r="AB649" i="1"/>
  <c r="Z650" i="1"/>
  <c r="AB650" i="1"/>
  <c r="Z651" i="1"/>
  <c r="AB651" i="1"/>
  <c r="Z652" i="1"/>
  <c r="AB652" i="1"/>
  <c r="Z653" i="1"/>
  <c r="AB653" i="1"/>
  <c r="Z654" i="1"/>
  <c r="AB654" i="1"/>
  <c r="Z655" i="1"/>
  <c r="AB655" i="1"/>
  <c r="Z656" i="1"/>
  <c r="AB656" i="1"/>
  <c r="Z657" i="1"/>
  <c r="AB657" i="1"/>
  <c r="Z658" i="1"/>
  <c r="AB658" i="1"/>
  <c r="Z659" i="1"/>
  <c r="AB659" i="1"/>
  <c r="Z660" i="1"/>
  <c r="AB660" i="1"/>
  <c r="Z661" i="1"/>
  <c r="AB661" i="1"/>
  <c r="Z662" i="1"/>
  <c r="AB662" i="1"/>
  <c r="Z663" i="1"/>
  <c r="AB663" i="1"/>
  <c r="Z664" i="1"/>
  <c r="AB664" i="1"/>
  <c r="Z665" i="1"/>
  <c r="AB665" i="1"/>
  <c r="Z666" i="1"/>
  <c r="AB666" i="1"/>
  <c r="Z667" i="1"/>
  <c r="AB667" i="1"/>
  <c r="Z668" i="1"/>
  <c r="AB668" i="1"/>
  <c r="Z669" i="1"/>
  <c r="AB669" i="1"/>
  <c r="Z670" i="1"/>
  <c r="AB670" i="1"/>
  <c r="Z671" i="1"/>
  <c r="AB671" i="1"/>
  <c r="Z672" i="1"/>
  <c r="AB672" i="1"/>
  <c r="Z673" i="1"/>
  <c r="AB673" i="1"/>
  <c r="Z674" i="1"/>
  <c r="AB674" i="1"/>
  <c r="Z675" i="1"/>
  <c r="AB675" i="1"/>
  <c r="Z676" i="1"/>
  <c r="AB676" i="1"/>
  <c r="Z677" i="1"/>
  <c r="AB677" i="1"/>
  <c r="Z678" i="1"/>
  <c r="AB678" i="1"/>
  <c r="Z679" i="1"/>
  <c r="AB679" i="1"/>
  <c r="Z680" i="1"/>
  <c r="AB680" i="1"/>
  <c r="Z681" i="1"/>
  <c r="AB681" i="1"/>
  <c r="Z682" i="1"/>
  <c r="AB682" i="1"/>
  <c r="Z683" i="1"/>
  <c r="AB683" i="1"/>
  <c r="Z684" i="1"/>
  <c r="AB684" i="1"/>
  <c r="Z685" i="1"/>
  <c r="AB685" i="1"/>
  <c r="Z686" i="1"/>
  <c r="AB686" i="1"/>
  <c r="Z687" i="1"/>
  <c r="AB687" i="1"/>
  <c r="Z688" i="1"/>
  <c r="AB688" i="1"/>
  <c r="Z689" i="1"/>
  <c r="AB689" i="1"/>
  <c r="Z690" i="1"/>
  <c r="AB690" i="1"/>
  <c r="Z691" i="1"/>
  <c r="AB691" i="1"/>
  <c r="Z692" i="1"/>
  <c r="AB692" i="1"/>
  <c r="Z693" i="1"/>
  <c r="AB693" i="1"/>
  <c r="Z694" i="1"/>
  <c r="AB694" i="1"/>
  <c r="Z695" i="1"/>
  <c r="AB695" i="1"/>
  <c r="Z696" i="1"/>
  <c r="AB696" i="1"/>
  <c r="Z697" i="1"/>
  <c r="AB697" i="1"/>
  <c r="Z698" i="1"/>
  <c r="AB698" i="1"/>
  <c r="Z699" i="1"/>
  <c r="AB699" i="1"/>
  <c r="Z700" i="1"/>
  <c r="AB700" i="1"/>
  <c r="Z701" i="1"/>
  <c r="AB701" i="1"/>
  <c r="Z702" i="1"/>
  <c r="AB702" i="1"/>
  <c r="Z703" i="1"/>
  <c r="AB703" i="1"/>
  <c r="Z704" i="1"/>
  <c r="AB704" i="1"/>
  <c r="Z705" i="1"/>
  <c r="AB705" i="1"/>
  <c r="Z706" i="1"/>
  <c r="AB706" i="1"/>
  <c r="Z707" i="1"/>
  <c r="AB707" i="1"/>
  <c r="Z708" i="1"/>
  <c r="AB708" i="1"/>
  <c r="Z709" i="1"/>
  <c r="AB709" i="1"/>
  <c r="Z710" i="1"/>
  <c r="AB710" i="1"/>
  <c r="Z711" i="1"/>
  <c r="AB711" i="1"/>
  <c r="Z712" i="1"/>
  <c r="AB712" i="1"/>
  <c r="Z713" i="1"/>
  <c r="AB713" i="1"/>
  <c r="Z714" i="1"/>
  <c r="AB714" i="1"/>
  <c r="Z715" i="1"/>
  <c r="AB715" i="1"/>
  <c r="Z716" i="1"/>
  <c r="AB716" i="1"/>
  <c r="Z717" i="1"/>
  <c r="AB717" i="1"/>
  <c r="Z718" i="1"/>
  <c r="AB718" i="1"/>
  <c r="Z719" i="1"/>
  <c r="AB719" i="1"/>
  <c r="Z720" i="1"/>
  <c r="AB720" i="1"/>
  <c r="Z721" i="1"/>
  <c r="AB721" i="1"/>
  <c r="Z722" i="1"/>
  <c r="AB722" i="1"/>
  <c r="Z723" i="1"/>
  <c r="AB723" i="1"/>
  <c r="Z724" i="1"/>
  <c r="AB724" i="1"/>
  <c r="Z725" i="1"/>
  <c r="AB725" i="1"/>
  <c r="Z726" i="1"/>
  <c r="AB726" i="1"/>
  <c r="Z727" i="1"/>
  <c r="AB727" i="1"/>
  <c r="Z728" i="1"/>
  <c r="AB728" i="1"/>
  <c r="Z729" i="1"/>
  <c r="AB729" i="1"/>
  <c r="Z730" i="1"/>
  <c r="AB730" i="1"/>
  <c r="Z731" i="1"/>
  <c r="AB731" i="1"/>
  <c r="Z732" i="1"/>
  <c r="AB732" i="1"/>
  <c r="Z733" i="1"/>
  <c r="AB733" i="1"/>
  <c r="Z734" i="1"/>
  <c r="AB734" i="1"/>
  <c r="Z735" i="1"/>
  <c r="AB735" i="1"/>
  <c r="Z736" i="1"/>
  <c r="AB736" i="1"/>
  <c r="Z737" i="1"/>
  <c r="AB737" i="1"/>
  <c r="Z738" i="1"/>
  <c r="AB738" i="1"/>
  <c r="Z739" i="1"/>
  <c r="AB739" i="1"/>
  <c r="Z740" i="1"/>
  <c r="AB740" i="1"/>
  <c r="Z741" i="1"/>
  <c r="AB741" i="1"/>
  <c r="Z742" i="1"/>
  <c r="AB742" i="1"/>
  <c r="Z743" i="1"/>
  <c r="AB743" i="1"/>
  <c r="Z744" i="1"/>
  <c r="AB744" i="1"/>
  <c r="Z745" i="1"/>
  <c r="AB745" i="1"/>
  <c r="Z746" i="1"/>
  <c r="AB746" i="1"/>
  <c r="Z747" i="1"/>
  <c r="AB747" i="1"/>
  <c r="Z748" i="1"/>
  <c r="AB748" i="1"/>
  <c r="Z749" i="1"/>
  <c r="AB749" i="1"/>
  <c r="Z750" i="1"/>
  <c r="AB750" i="1"/>
  <c r="Z751" i="1"/>
  <c r="AB751" i="1"/>
  <c r="Z752" i="1"/>
  <c r="AB752" i="1"/>
  <c r="Z753" i="1"/>
  <c r="AB753" i="1"/>
  <c r="Z754" i="1"/>
  <c r="AB754" i="1"/>
  <c r="Z755" i="1"/>
  <c r="AB755" i="1"/>
  <c r="Z756" i="1"/>
  <c r="AB756" i="1"/>
  <c r="Z757" i="1"/>
  <c r="AB757" i="1"/>
  <c r="Z758" i="1"/>
  <c r="AB758" i="1"/>
  <c r="Z759" i="1"/>
  <c r="AB759" i="1"/>
  <c r="Z760" i="1"/>
  <c r="AB760" i="1"/>
  <c r="Z761" i="1"/>
  <c r="AB761" i="1"/>
  <c r="Z762" i="1"/>
  <c r="AB762" i="1"/>
  <c r="Z763" i="1"/>
  <c r="AB763" i="1"/>
  <c r="Z764" i="1"/>
  <c r="AB764" i="1"/>
  <c r="Z765" i="1"/>
  <c r="AB765" i="1"/>
  <c r="Z766" i="1"/>
  <c r="AB766" i="1"/>
  <c r="Z767" i="1"/>
  <c r="AB767" i="1"/>
  <c r="Z768" i="1"/>
  <c r="AB768" i="1"/>
  <c r="Z769" i="1"/>
  <c r="AB769" i="1"/>
  <c r="Z770" i="1"/>
  <c r="AB770" i="1"/>
  <c r="Z771" i="1"/>
  <c r="AB771" i="1"/>
  <c r="Z772" i="1"/>
  <c r="AB772" i="1"/>
  <c r="Z773" i="1"/>
  <c r="AB773" i="1"/>
  <c r="Z774" i="1"/>
  <c r="AB774" i="1"/>
  <c r="Z775" i="1"/>
  <c r="AB775" i="1"/>
  <c r="Z776" i="1"/>
  <c r="AB776" i="1"/>
  <c r="Z777" i="1"/>
  <c r="AB777" i="1"/>
  <c r="Z778" i="1"/>
  <c r="AB778" i="1"/>
  <c r="Z779" i="1"/>
  <c r="AB779" i="1"/>
  <c r="Z780" i="1"/>
  <c r="AB780" i="1"/>
  <c r="Z781" i="1"/>
  <c r="AB781" i="1"/>
  <c r="Z782" i="1"/>
  <c r="AB782" i="1"/>
  <c r="Z783" i="1"/>
  <c r="AB783" i="1"/>
  <c r="Z784" i="1"/>
  <c r="AB784" i="1"/>
  <c r="Z785" i="1"/>
  <c r="AB785" i="1"/>
  <c r="Z786" i="1"/>
  <c r="AB786" i="1"/>
  <c r="Z787" i="1"/>
  <c r="AB787" i="1"/>
  <c r="Z788" i="1"/>
  <c r="AB788" i="1"/>
  <c r="Z789" i="1"/>
  <c r="AB789" i="1"/>
  <c r="Z790" i="1"/>
  <c r="AB790" i="1"/>
  <c r="Z791" i="1"/>
  <c r="AB791" i="1"/>
  <c r="Z792" i="1"/>
  <c r="AB792" i="1"/>
  <c r="Z793" i="1"/>
  <c r="AB793" i="1"/>
  <c r="Z794" i="1"/>
  <c r="AB794" i="1"/>
  <c r="Z795" i="1"/>
  <c r="AB795" i="1"/>
  <c r="Z796" i="1"/>
  <c r="AB796" i="1"/>
  <c r="Z797" i="1"/>
  <c r="AB797" i="1"/>
  <c r="Z798" i="1"/>
  <c r="AB798" i="1"/>
  <c r="Z799" i="1"/>
  <c r="AB799" i="1"/>
  <c r="Z800" i="1"/>
  <c r="AB800" i="1"/>
  <c r="Z801" i="1"/>
  <c r="AB801" i="1"/>
  <c r="Z802" i="1"/>
  <c r="AB802" i="1"/>
  <c r="Z803" i="1"/>
  <c r="AB803" i="1"/>
  <c r="Z804" i="1"/>
  <c r="AB804" i="1"/>
  <c r="Z805" i="1"/>
  <c r="AB805" i="1"/>
  <c r="Z806" i="1"/>
  <c r="AB806" i="1"/>
  <c r="Z807" i="1"/>
  <c r="AB807" i="1"/>
  <c r="Z808" i="1"/>
  <c r="AB808" i="1"/>
  <c r="Z809" i="1"/>
  <c r="AB809" i="1"/>
  <c r="Z810" i="1"/>
  <c r="AB810" i="1"/>
  <c r="Z811" i="1"/>
  <c r="AB811" i="1"/>
  <c r="Z812" i="1"/>
  <c r="AB812" i="1"/>
  <c r="Z813" i="1"/>
  <c r="AB813" i="1"/>
  <c r="Z814" i="1"/>
  <c r="AB814" i="1"/>
  <c r="Z815" i="1"/>
  <c r="AB815" i="1"/>
  <c r="Z816" i="1"/>
  <c r="AB816" i="1"/>
  <c r="Z817" i="1"/>
  <c r="AB817" i="1"/>
  <c r="Z818" i="1"/>
  <c r="AB818" i="1"/>
  <c r="Z819" i="1"/>
  <c r="AB819" i="1"/>
  <c r="Z820" i="1"/>
  <c r="AB820" i="1"/>
  <c r="Z821" i="1"/>
  <c r="AB821" i="1"/>
  <c r="Z822" i="1"/>
  <c r="AB822" i="1"/>
  <c r="Z823" i="1"/>
  <c r="AB823" i="1"/>
  <c r="Z824" i="1"/>
  <c r="AB824" i="1"/>
  <c r="Z825" i="1"/>
  <c r="AB825" i="1"/>
  <c r="Z826" i="1"/>
  <c r="AB826" i="1"/>
  <c r="Z827" i="1"/>
  <c r="AB827" i="1"/>
  <c r="Z828" i="1"/>
  <c r="AB828" i="1"/>
  <c r="Z829" i="1"/>
  <c r="AB829" i="1"/>
  <c r="Z830" i="1"/>
  <c r="AB830" i="1"/>
  <c r="Z831" i="1"/>
  <c r="AB831" i="1"/>
  <c r="Z832" i="1"/>
  <c r="AB832" i="1"/>
  <c r="Z833" i="1"/>
  <c r="AB833" i="1"/>
  <c r="Z834" i="1"/>
  <c r="AB834" i="1"/>
  <c r="Z835" i="1"/>
  <c r="AB835" i="1"/>
  <c r="Z836" i="1"/>
  <c r="AB836" i="1"/>
  <c r="Z837" i="1"/>
  <c r="AB837" i="1"/>
  <c r="Z838" i="1"/>
  <c r="AB838" i="1"/>
  <c r="Z839" i="1"/>
  <c r="AB839" i="1"/>
  <c r="Z840" i="1"/>
  <c r="AB840" i="1"/>
  <c r="Z841" i="1"/>
  <c r="AB841" i="1"/>
  <c r="Z842" i="1"/>
  <c r="AB842" i="1"/>
  <c r="Z843" i="1"/>
  <c r="AB843" i="1"/>
  <c r="Z844" i="1"/>
  <c r="AB844" i="1"/>
  <c r="Z845" i="1"/>
  <c r="AB845" i="1"/>
  <c r="Z846" i="1"/>
  <c r="AB846" i="1"/>
  <c r="Z847" i="1"/>
  <c r="AB847" i="1"/>
  <c r="Z848" i="1"/>
  <c r="AB848" i="1"/>
  <c r="Z849" i="1"/>
  <c r="AB849" i="1"/>
  <c r="Z850" i="1"/>
  <c r="AB850" i="1"/>
  <c r="Z851" i="1"/>
  <c r="AB851" i="1"/>
  <c r="Z852" i="1"/>
  <c r="AB852" i="1"/>
  <c r="Z853" i="1"/>
  <c r="AB853" i="1"/>
  <c r="Z854" i="1"/>
  <c r="AB854" i="1"/>
  <c r="Z855" i="1"/>
  <c r="AB855" i="1"/>
  <c r="Z856" i="1"/>
  <c r="AB856" i="1"/>
  <c r="Z857" i="1"/>
  <c r="AB857" i="1"/>
  <c r="Z858" i="1"/>
  <c r="AB858" i="1"/>
  <c r="Z859" i="1"/>
  <c r="AB859" i="1"/>
  <c r="Z860" i="1"/>
  <c r="AB860" i="1"/>
  <c r="Z861" i="1"/>
  <c r="AB861" i="1"/>
  <c r="Z862" i="1"/>
  <c r="AB862" i="1"/>
  <c r="Z863" i="1"/>
  <c r="AB863" i="1"/>
  <c r="Z864" i="1"/>
  <c r="AB864" i="1"/>
  <c r="Z865" i="1"/>
  <c r="AB865" i="1"/>
  <c r="Z866" i="1"/>
  <c r="AB866" i="1"/>
  <c r="Z867" i="1"/>
  <c r="AB867" i="1"/>
  <c r="Z868" i="1"/>
  <c r="AB868" i="1"/>
  <c r="Z869" i="1"/>
  <c r="AB869" i="1"/>
  <c r="Z870" i="1"/>
  <c r="AB870" i="1"/>
  <c r="Z871" i="1"/>
  <c r="AB871" i="1"/>
  <c r="Z872" i="1"/>
  <c r="AB872" i="1"/>
  <c r="Z873" i="1"/>
  <c r="AB873" i="1"/>
  <c r="Z874" i="1"/>
  <c r="AB874" i="1"/>
  <c r="Z875" i="1"/>
  <c r="AB875" i="1"/>
  <c r="Z876" i="1"/>
  <c r="AB876" i="1"/>
  <c r="Z877" i="1"/>
  <c r="AB877" i="1"/>
  <c r="Z878" i="1"/>
  <c r="AB878" i="1"/>
  <c r="Z879" i="1"/>
  <c r="AB879" i="1"/>
  <c r="Z880" i="1"/>
  <c r="AB880" i="1"/>
  <c r="Z881" i="1"/>
  <c r="AB881" i="1"/>
  <c r="Z882" i="1"/>
  <c r="AB882" i="1"/>
  <c r="Z883" i="1"/>
  <c r="AB883" i="1"/>
  <c r="Z884" i="1"/>
  <c r="AB884" i="1"/>
  <c r="Z885" i="1"/>
  <c r="AB885" i="1"/>
  <c r="Z886" i="1"/>
  <c r="AB886" i="1"/>
  <c r="Z887" i="1"/>
  <c r="AB887" i="1"/>
  <c r="Z888" i="1"/>
  <c r="AB888" i="1"/>
  <c r="Z889" i="1"/>
  <c r="AB889" i="1"/>
  <c r="Z890" i="1"/>
  <c r="AB890" i="1"/>
  <c r="Z891" i="1"/>
  <c r="AB891" i="1"/>
  <c r="Z892" i="1"/>
  <c r="AB892" i="1"/>
  <c r="Z893" i="1"/>
  <c r="AB893" i="1"/>
  <c r="Z894" i="1"/>
  <c r="AB894" i="1"/>
  <c r="Z895" i="1"/>
  <c r="AB895" i="1"/>
  <c r="Z896" i="1"/>
  <c r="AB896" i="1"/>
  <c r="Z897" i="1"/>
  <c r="AB897" i="1"/>
  <c r="Z898" i="1"/>
  <c r="AB898" i="1"/>
  <c r="Z899" i="1"/>
  <c r="AB899" i="1"/>
  <c r="Z900" i="1"/>
  <c r="AB900" i="1"/>
  <c r="Z901" i="1"/>
  <c r="AB901" i="1"/>
  <c r="Z902" i="1"/>
  <c r="AB902" i="1"/>
  <c r="Z903" i="1"/>
  <c r="AB903" i="1"/>
  <c r="Z904" i="1"/>
  <c r="AB904" i="1"/>
  <c r="Z905" i="1"/>
  <c r="AB905" i="1"/>
  <c r="Z906" i="1"/>
  <c r="AB906" i="1"/>
  <c r="Z907" i="1"/>
  <c r="AB907" i="1"/>
  <c r="Z908" i="1"/>
  <c r="AB908" i="1"/>
  <c r="Z909" i="1"/>
  <c r="AB909" i="1"/>
  <c r="Z910" i="1"/>
  <c r="AB910" i="1"/>
  <c r="Z911" i="1"/>
  <c r="AB911" i="1"/>
  <c r="Z912" i="1"/>
  <c r="AB912" i="1"/>
  <c r="Z913" i="1"/>
  <c r="AB913" i="1"/>
  <c r="Z914" i="1"/>
  <c r="AB914" i="1"/>
  <c r="Z915" i="1"/>
  <c r="AB915" i="1"/>
  <c r="Z916" i="1"/>
  <c r="AB916" i="1"/>
  <c r="Z917" i="1"/>
  <c r="AB917" i="1"/>
  <c r="Z918" i="1"/>
  <c r="AB918" i="1"/>
  <c r="Z919" i="1"/>
  <c r="AB919" i="1"/>
  <c r="Z920" i="1"/>
  <c r="AB920" i="1"/>
  <c r="Z921" i="1"/>
  <c r="AB921" i="1"/>
  <c r="Z922" i="1"/>
  <c r="AB922" i="1"/>
  <c r="Z923" i="1"/>
  <c r="AB923" i="1"/>
  <c r="Z924" i="1"/>
  <c r="AB924" i="1"/>
  <c r="Z925" i="1"/>
  <c r="AB925" i="1"/>
  <c r="Z926" i="1"/>
  <c r="AB926" i="1"/>
  <c r="Z927" i="1"/>
  <c r="AB927" i="1"/>
  <c r="Z928" i="1"/>
  <c r="AB928" i="1"/>
  <c r="Z929" i="1"/>
  <c r="AB929" i="1"/>
  <c r="Z930" i="1"/>
  <c r="AB930" i="1"/>
  <c r="Z931" i="1"/>
  <c r="AB931" i="1"/>
  <c r="Z932" i="1"/>
  <c r="AB932" i="1"/>
  <c r="Z933" i="1"/>
  <c r="AB933" i="1"/>
  <c r="Z934" i="1"/>
  <c r="AB934" i="1"/>
  <c r="Z935" i="1"/>
  <c r="AB935" i="1"/>
  <c r="Z936" i="1"/>
  <c r="AB936" i="1"/>
  <c r="Z937" i="1"/>
  <c r="AB937" i="1"/>
  <c r="Z938" i="1"/>
  <c r="AB938" i="1"/>
  <c r="Z939" i="1"/>
  <c r="AB939" i="1"/>
  <c r="Z940" i="1"/>
  <c r="AB940" i="1"/>
  <c r="Z941" i="1"/>
  <c r="AB941" i="1"/>
  <c r="Z942" i="1"/>
  <c r="AB942" i="1"/>
  <c r="Z943" i="1"/>
  <c r="AB943" i="1"/>
  <c r="Z944" i="1"/>
  <c r="AB944" i="1"/>
  <c r="Z945" i="1"/>
  <c r="AB945" i="1"/>
  <c r="Z946" i="1"/>
  <c r="AB946" i="1"/>
  <c r="Z947" i="1"/>
  <c r="AB947" i="1"/>
  <c r="Z948" i="1"/>
  <c r="AB948" i="1"/>
  <c r="Z949" i="1"/>
  <c r="AB949" i="1"/>
  <c r="Z950" i="1"/>
  <c r="AB950" i="1"/>
  <c r="Z951" i="1"/>
  <c r="AB951" i="1"/>
  <c r="Z952" i="1"/>
  <c r="AB952" i="1"/>
  <c r="Z953" i="1"/>
  <c r="AB953" i="1"/>
  <c r="Z954" i="1"/>
  <c r="AB954" i="1"/>
  <c r="Z955" i="1"/>
  <c r="AB955" i="1"/>
  <c r="Z956" i="1"/>
  <c r="AB956" i="1"/>
  <c r="Z957" i="1"/>
  <c r="AB957" i="1"/>
  <c r="Z958" i="1"/>
  <c r="AB958" i="1"/>
  <c r="Z959" i="1"/>
  <c r="AB959" i="1"/>
  <c r="Z960" i="1"/>
  <c r="AB960" i="1"/>
  <c r="Z961" i="1"/>
  <c r="AB961" i="1"/>
  <c r="Z962" i="1"/>
  <c r="AB962" i="1"/>
  <c r="Z963" i="1"/>
  <c r="AB963" i="1"/>
  <c r="Z964" i="1"/>
  <c r="AB964" i="1"/>
  <c r="Z965" i="1"/>
  <c r="AB965" i="1"/>
  <c r="Z966" i="1"/>
  <c r="AB966" i="1"/>
  <c r="Z967" i="1"/>
  <c r="AB967" i="1"/>
  <c r="Z968" i="1"/>
  <c r="AB968" i="1"/>
  <c r="Z969" i="1"/>
  <c r="AB969" i="1"/>
  <c r="Z970" i="1"/>
  <c r="AB970" i="1"/>
  <c r="Z971" i="1"/>
  <c r="AB971" i="1"/>
  <c r="Z972" i="1"/>
  <c r="AB972" i="1"/>
  <c r="Z973" i="1"/>
  <c r="AB973" i="1"/>
  <c r="Z974" i="1"/>
  <c r="AB974" i="1"/>
  <c r="Z975" i="1"/>
  <c r="AB975" i="1"/>
  <c r="Z976" i="1"/>
  <c r="AB976" i="1"/>
  <c r="Z977" i="1"/>
  <c r="AB977" i="1"/>
  <c r="Z978" i="1"/>
  <c r="AB978" i="1"/>
  <c r="Z979" i="1"/>
  <c r="AB979" i="1"/>
  <c r="Z980" i="1"/>
  <c r="AB980" i="1"/>
  <c r="Z981" i="1"/>
  <c r="AB981" i="1"/>
  <c r="Z982" i="1"/>
  <c r="AB982" i="1"/>
  <c r="Z983" i="1"/>
  <c r="AB983" i="1"/>
  <c r="Z984" i="1"/>
  <c r="AB984" i="1"/>
  <c r="Z985" i="1"/>
  <c r="AB985" i="1"/>
  <c r="Z986" i="1"/>
  <c r="AB986" i="1"/>
  <c r="Z987" i="1"/>
  <c r="AB987" i="1"/>
  <c r="Z988" i="1"/>
  <c r="AB988" i="1"/>
  <c r="Z989" i="1"/>
  <c r="AB989" i="1"/>
  <c r="Z990" i="1"/>
  <c r="AB990" i="1"/>
  <c r="Z991" i="1"/>
  <c r="AB991" i="1"/>
  <c r="Z992" i="1"/>
  <c r="AB992" i="1"/>
  <c r="Z993" i="1"/>
  <c r="AB993" i="1"/>
  <c r="Z994" i="1"/>
  <c r="AB994" i="1"/>
  <c r="Z995" i="1"/>
  <c r="AB995" i="1"/>
  <c r="Z996" i="1"/>
  <c r="AB996" i="1"/>
  <c r="Z997" i="1"/>
  <c r="AB997" i="1"/>
  <c r="Z998" i="1"/>
  <c r="AB998" i="1"/>
  <c r="Z999" i="1"/>
  <c r="AB999" i="1"/>
  <c r="Z1000" i="1"/>
  <c r="AB1000" i="1"/>
  <c r="Z1001" i="1"/>
  <c r="AB1001" i="1"/>
  <c r="Z1002" i="1"/>
  <c r="AB1002" i="1"/>
  <c r="Z1003" i="1"/>
  <c r="AB1003" i="1"/>
  <c r="Z1004" i="1"/>
  <c r="AB1004" i="1"/>
  <c r="Z1005" i="1"/>
  <c r="AB1005" i="1"/>
  <c r="Z1006" i="1"/>
  <c r="AB1006" i="1"/>
  <c r="Z1007" i="1"/>
  <c r="AB1007" i="1"/>
  <c r="Z1008" i="1"/>
  <c r="AB1008" i="1"/>
  <c r="Z1009" i="1"/>
  <c r="AB1009" i="1"/>
  <c r="Z1010" i="1"/>
  <c r="AB1010" i="1"/>
  <c r="Z1011" i="1"/>
  <c r="AB1011" i="1"/>
  <c r="Z1012" i="1"/>
  <c r="AB1012" i="1"/>
  <c r="Z1013" i="1"/>
  <c r="AB1013" i="1"/>
  <c r="Z1014" i="1"/>
  <c r="AB1014" i="1"/>
  <c r="Z1015" i="1"/>
  <c r="AB1015" i="1"/>
  <c r="Z1016" i="1"/>
  <c r="AB1016" i="1"/>
  <c r="Z1017" i="1"/>
  <c r="AB1017" i="1"/>
  <c r="Z1018" i="1"/>
  <c r="AB1018" i="1"/>
  <c r="Z1019" i="1"/>
  <c r="AB1019" i="1"/>
  <c r="Z1020" i="1"/>
  <c r="AB1020" i="1"/>
  <c r="Z1021" i="1"/>
  <c r="AB1021" i="1"/>
  <c r="Z1022" i="1"/>
  <c r="AB1022" i="1"/>
  <c r="Z1023" i="1"/>
  <c r="AB1023" i="1"/>
  <c r="Z1024" i="1"/>
  <c r="AB1024" i="1"/>
  <c r="Z1025" i="1"/>
  <c r="AB1025" i="1"/>
  <c r="Z1026" i="1"/>
  <c r="AB1026" i="1"/>
  <c r="Z1027" i="1"/>
  <c r="AB1027" i="1"/>
  <c r="Z1028" i="1"/>
  <c r="AB1028" i="1"/>
  <c r="Z1029" i="1"/>
  <c r="AB1029" i="1"/>
  <c r="Z1030" i="1"/>
  <c r="AB1030" i="1"/>
  <c r="Z1031" i="1"/>
  <c r="AB1031" i="1"/>
  <c r="Z1032" i="1"/>
  <c r="AB1032" i="1"/>
  <c r="Z1033" i="1"/>
  <c r="AB1033" i="1"/>
  <c r="Z1034" i="1"/>
  <c r="AB1034" i="1"/>
  <c r="Z1035" i="1"/>
  <c r="AB1035" i="1"/>
  <c r="Z1036" i="1"/>
  <c r="AB1036" i="1"/>
  <c r="Z1037" i="1"/>
  <c r="AB1037" i="1"/>
  <c r="Z1038" i="1"/>
  <c r="AB1038" i="1"/>
  <c r="Z1039" i="1"/>
  <c r="AB1039" i="1"/>
  <c r="Z1040" i="1"/>
  <c r="AB1040" i="1"/>
  <c r="Z1041" i="1"/>
  <c r="AB1041" i="1"/>
  <c r="Z1042" i="1"/>
  <c r="AB1042" i="1"/>
  <c r="Z1043" i="1"/>
  <c r="AB1043" i="1"/>
  <c r="Z1044" i="1"/>
  <c r="AB1044" i="1"/>
  <c r="Z1045" i="1"/>
  <c r="AB1045" i="1"/>
  <c r="Z1046" i="1"/>
  <c r="AB1046" i="1"/>
  <c r="Z1047" i="1"/>
  <c r="AB1047" i="1"/>
  <c r="Z1048" i="1"/>
  <c r="AB1048" i="1"/>
  <c r="Z1049" i="1"/>
  <c r="AB1049" i="1"/>
  <c r="Z1050" i="1"/>
  <c r="AB1050" i="1"/>
  <c r="Z1051" i="1"/>
  <c r="AB1051" i="1"/>
  <c r="Z1052" i="1"/>
  <c r="AB1052" i="1"/>
  <c r="Z1053" i="1"/>
  <c r="AB1053" i="1"/>
  <c r="Z1054" i="1"/>
  <c r="AB1054" i="1"/>
  <c r="Z1055" i="1"/>
  <c r="AB1055" i="1"/>
  <c r="Z1056" i="1"/>
  <c r="AB1056" i="1"/>
  <c r="Z1057" i="1"/>
  <c r="AB1057" i="1"/>
  <c r="Z1058" i="1"/>
  <c r="AB1058" i="1"/>
  <c r="Z1059" i="1"/>
  <c r="AB1059" i="1"/>
  <c r="Z1060" i="1"/>
  <c r="AB1060" i="1"/>
  <c r="Z1061" i="1"/>
  <c r="AB1061" i="1"/>
  <c r="Z1062" i="1"/>
  <c r="AB1062" i="1"/>
  <c r="Z1063" i="1"/>
  <c r="AB1063" i="1"/>
  <c r="Z1064" i="1"/>
  <c r="AB1064" i="1"/>
  <c r="Z1065" i="1"/>
  <c r="AB1065" i="1"/>
  <c r="Z1066" i="1"/>
  <c r="AB1066" i="1"/>
  <c r="Z1067" i="1"/>
  <c r="AB1067" i="1"/>
  <c r="Z1068" i="1"/>
  <c r="AB1068" i="1"/>
  <c r="Z1069" i="1"/>
  <c r="AB1069" i="1"/>
  <c r="Z1070" i="1"/>
  <c r="AB1070" i="1"/>
  <c r="Z1071" i="1"/>
  <c r="AB1071" i="1"/>
  <c r="Z1072" i="1"/>
  <c r="AB1072" i="1"/>
  <c r="Z1073" i="1"/>
  <c r="AB1073" i="1"/>
  <c r="Z1074" i="1"/>
  <c r="AB1074" i="1"/>
  <c r="Z1075" i="1"/>
  <c r="AB1075" i="1"/>
  <c r="Z1076" i="1"/>
  <c r="AB1076" i="1"/>
  <c r="Z1077" i="1"/>
  <c r="AB1077" i="1"/>
  <c r="Z1078" i="1"/>
  <c r="AB1078" i="1"/>
  <c r="Z1079" i="1"/>
  <c r="AB1079" i="1"/>
  <c r="Z1080" i="1"/>
  <c r="AB1080" i="1"/>
  <c r="Z1081" i="1"/>
  <c r="AB1081" i="1"/>
  <c r="Z1082" i="1"/>
  <c r="AB1082" i="1"/>
  <c r="Z1083" i="1"/>
  <c r="AB1083" i="1"/>
  <c r="Z1084" i="1"/>
  <c r="AB1084" i="1"/>
  <c r="Z1085" i="1"/>
  <c r="AB1085" i="1"/>
  <c r="Z1086" i="1"/>
  <c r="AB1086" i="1"/>
  <c r="Z1087" i="1"/>
  <c r="AB1087" i="1"/>
  <c r="Z1088" i="1"/>
  <c r="AB1088" i="1"/>
  <c r="Z1089" i="1"/>
  <c r="AB1089" i="1"/>
  <c r="Z1090" i="1"/>
  <c r="AB1090" i="1"/>
  <c r="Z1091" i="1"/>
  <c r="AB1091" i="1"/>
  <c r="Z1092" i="1"/>
  <c r="AB1092" i="1"/>
  <c r="Z1093" i="1"/>
  <c r="AB1093" i="1"/>
  <c r="Z1094" i="1"/>
  <c r="AB1094" i="1"/>
  <c r="Z1095" i="1"/>
  <c r="AB1095" i="1"/>
  <c r="Z1096" i="1"/>
  <c r="AB1096" i="1"/>
  <c r="Z1097" i="1"/>
  <c r="AB1097" i="1"/>
  <c r="Z1098" i="1"/>
  <c r="AB1098" i="1"/>
  <c r="Z1099" i="1"/>
  <c r="AB1099" i="1"/>
  <c r="Z1100" i="1"/>
  <c r="AB1100" i="1"/>
  <c r="Z1101" i="1"/>
  <c r="AB1101" i="1"/>
  <c r="Z1102" i="1"/>
  <c r="AB1102" i="1"/>
  <c r="Z1103" i="1"/>
  <c r="AB1103" i="1"/>
  <c r="Z1104" i="1"/>
  <c r="AB1104" i="1"/>
  <c r="Z1105" i="1"/>
  <c r="AB1105" i="1"/>
  <c r="Z1106" i="1"/>
  <c r="AB1106" i="1"/>
  <c r="Z1107" i="1"/>
  <c r="AB1107" i="1"/>
  <c r="Z1108" i="1"/>
  <c r="AB1108" i="1"/>
  <c r="Z1109" i="1"/>
  <c r="AB1109" i="1"/>
  <c r="Z1110" i="1"/>
  <c r="AB1110" i="1"/>
  <c r="Z1111" i="1"/>
  <c r="AB1111" i="1"/>
  <c r="Z1112" i="1"/>
  <c r="AB1112" i="1"/>
  <c r="Z1113" i="1"/>
  <c r="AB1113" i="1"/>
  <c r="Z1114" i="1"/>
  <c r="AB1114" i="1"/>
  <c r="Z1115" i="1"/>
  <c r="AB1115" i="1"/>
  <c r="Z1116" i="1"/>
  <c r="AB1116" i="1"/>
  <c r="Z1117" i="1"/>
  <c r="AB1117" i="1"/>
  <c r="Z1118" i="1"/>
  <c r="AB1118" i="1"/>
  <c r="Z1119" i="1"/>
  <c r="AB1119" i="1"/>
  <c r="Z1120" i="1"/>
  <c r="AB1120" i="1"/>
  <c r="Z1121" i="1"/>
  <c r="AB1121" i="1"/>
  <c r="Z1122" i="1"/>
  <c r="AB1122" i="1"/>
  <c r="Z1123" i="1"/>
  <c r="AB1123" i="1"/>
  <c r="Z1124" i="1"/>
  <c r="AB1124" i="1"/>
  <c r="Z1125" i="1"/>
  <c r="AB1125" i="1"/>
  <c r="Z1126" i="1"/>
  <c r="AB1126" i="1"/>
  <c r="Z1127" i="1"/>
  <c r="AB1127" i="1"/>
  <c r="Z1128" i="1"/>
  <c r="AB1128" i="1"/>
  <c r="Z1129" i="1"/>
  <c r="AB1129" i="1"/>
  <c r="Z1130" i="1"/>
  <c r="AB1130" i="1"/>
  <c r="Z1131" i="1"/>
  <c r="AB1131" i="1"/>
  <c r="Z1132" i="1"/>
  <c r="AB1132" i="1"/>
  <c r="Z1133" i="1"/>
  <c r="AB1133" i="1"/>
  <c r="Z1134" i="1"/>
  <c r="AB1134" i="1"/>
  <c r="Z1135" i="1"/>
  <c r="AB1135" i="1"/>
  <c r="Z1136" i="1"/>
  <c r="AB1136" i="1"/>
  <c r="Z1137" i="1"/>
  <c r="AB1137" i="1"/>
  <c r="Z1138" i="1"/>
  <c r="AB1138" i="1"/>
  <c r="Z1139" i="1"/>
  <c r="AB1139" i="1"/>
  <c r="Z1140" i="1"/>
  <c r="AB1140" i="1"/>
  <c r="Z1141" i="1"/>
  <c r="AB1141" i="1"/>
  <c r="Z1142" i="1"/>
  <c r="AB1142" i="1"/>
  <c r="Z1143" i="1"/>
  <c r="AB1143" i="1"/>
  <c r="Z1144" i="1"/>
  <c r="AB1144" i="1"/>
  <c r="Z1145" i="1"/>
  <c r="AB1145" i="1"/>
  <c r="Z1146" i="1"/>
  <c r="AB1146" i="1"/>
  <c r="Z1147" i="1"/>
  <c r="AB1147" i="1"/>
  <c r="Z1148" i="1"/>
  <c r="AB1148" i="1"/>
  <c r="Z1149" i="1"/>
  <c r="AB1149" i="1"/>
  <c r="Z1150" i="1"/>
  <c r="AB1150" i="1"/>
  <c r="Z1151" i="1"/>
  <c r="AB1151" i="1"/>
  <c r="Z1152" i="1"/>
  <c r="AB1152" i="1"/>
  <c r="Z1153" i="1"/>
  <c r="AB1153" i="1"/>
  <c r="Z1154" i="1"/>
  <c r="AB1154" i="1"/>
  <c r="Z1155" i="1"/>
  <c r="AB1155" i="1"/>
  <c r="Z1156" i="1"/>
  <c r="AB1156" i="1"/>
  <c r="Z1157" i="1"/>
  <c r="AB1157" i="1"/>
  <c r="Z1158" i="1"/>
  <c r="AB1158" i="1"/>
  <c r="Z1159" i="1"/>
  <c r="AB1159" i="1"/>
  <c r="Z1160" i="1"/>
  <c r="AB1160" i="1"/>
  <c r="Z1161" i="1"/>
  <c r="AB1161" i="1"/>
  <c r="Z1162" i="1"/>
  <c r="AB1162" i="1"/>
  <c r="Z1163" i="1"/>
  <c r="AB1163" i="1"/>
  <c r="Z1164" i="1"/>
  <c r="AB1164" i="1"/>
  <c r="Z1165" i="1"/>
  <c r="AB1165" i="1"/>
  <c r="Z1166" i="1"/>
  <c r="AB1166" i="1"/>
  <c r="Z1167" i="1"/>
  <c r="AB1167" i="1"/>
  <c r="Z1168" i="1"/>
  <c r="AB1168" i="1"/>
  <c r="Z1169" i="1"/>
  <c r="AB1169" i="1"/>
  <c r="Z1170" i="1"/>
  <c r="AB1170" i="1"/>
  <c r="Z1171" i="1"/>
  <c r="AB1171" i="1"/>
  <c r="Z1172" i="1"/>
  <c r="AB1172" i="1"/>
  <c r="Z1173" i="1"/>
  <c r="AB1173" i="1"/>
  <c r="Z1174" i="1"/>
  <c r="AB1174" i="1"/>
  <c r="Z1175" i="1"/>
  <c r="AB1175" i="1"/>
  <c r="Z1176" i="1"/>
  <c r="AB1176" i="1"/>
  <c r="Z1177" i="1"/>
  <c r="AB1177" i="1"/>
  <c r="Z1178" i="1"/>
  <c r="AB1178" i="1"/>
  <c r="Z1179" i="1"/>
  <c r="AB1179" i="1"/>
  <c r="Z1180" i="1"/>
  <c r="AB1180" i="1"/>
  <c r="Z1181" i="1"/>
  <c r="AB1181" i="1"/>
  <c r="Z1182" i="1"/>
  <c r="AB1182" i="1"/>
  <c r="Z1183" i="1"/>
  <c r="AB1183" i="1"/>
  <c r="Z1184" i="1"/>
  <c r="AB1184" i="1"/>
  <c r="Z1185" i="1"/>
  <c r="AB1185" i="1"/>
  <c r="Z1186" i="1"/>
  <c r="AB1186" i="1"/>
  <c r="Z1187" i="1"/>
  <c r="AB1187" i="1"/>
  <c r="Z1188" i="1"/>
  <c r="AB1188" i="1"/>
  <c r="Z1189" i="1"/>
  <c r="AB1189" i="1"/>
  <c r="Z1190" i="1"/>
  <c r="AB1190" i="1"/>
  <c r="Z1191" i="1"/>
  <c r="AB1191" i="1"/>
  <c r="Z1192" i="1"/>
  <c r="AB1192" i="1"/>
  <c r="Z1193" i="1"/>
  <c r="AB1193" i="1"/>
  <c r="Z1194" i="1"/>
  <c r="AB1194" i="1"/>
  <c r="Z1195" i="1"/>
  <c r="AB1195" i="1"/>
  <c r="Z1196" i="1"/>
  <c r="AB1196" i="1"/>
  <c r="Z1197" i="1"/>
  <c r="AB1197" i="1"/>
  <c r="Z1198" i="1"/>
  <c r="AB1198" i="1"/>
  <c r="Z1199" i="1"/>
  <c r="AB1199" i="1"/>
  <c r="Z1200" i="1"/>
  <c r="AB1200" i="1"/>
  <c r="Z1201" i="1"/>
  <c r="AB1201" i="1"/>
  <c r="Z1202" i="1"/>
  <c r="AB1202" i="1"/>
  <c r="Z1203" i="1"/>
  <c r="AB1203" i="1"/>
  <c r="Z1204" i="1"/>
  <c r="AB1204" i="1"/>
  <c r="Z1205" i="1"/>
  <c r="AB1205" i="1"/>
  <c r="Z1206" i="1"/>
  <c r="AB1206" i="1"/>
  <c r="Z1207" i="1"/>
  <c r="AB1207" i="1"/>
  <c r="Z1208" i="1"/>
  <c r="AB1208" i="1"/>
  <c r="Z1209" i="1"/>
  <c r="AB1209" i="1"/>
  <c r="Z1210" i="1"/>
  <c r="AB1210" i="1"/>
  <c r="Z1211" i="1"/>
  <c r="AB1211" i="1"/>
  <c r="Z1212" i="1"/>
  <c r="AB1212" i="1"/>
  <c r="Z1213" i="1"/>
  <c r="AB1213" i="1"/>
  <c r="Z1214" i="1"/>
  <c r="AB1214" i="1"/>
  <c r="Z1215" i="1"/>
  <c r="AB1215" i="1"/>
  <c r="Z1216" i="1"/>
  <c r="AB1216" i="1"/>
  <c r="Z1217" i="1"/>
  <c r="AB1217" i="1"/>
  <c r="Z1218" i="1"/>
  <c r="AB1218" i="1"/>
  <c r="Z1219" i="1"/>
  <c r="AB1219" i="1"/>
  <c r="Z1220" i="1"/>
  <c r="AB1220" i="1"/>
  <c r="Z1221" i="1"/>
  <c r="AB1221" i="1"/>
  <c r="Z1222" i="1"/>
  <c r="AB1222" i="1"/>
  <c r="Z1223" i="1"/>
  <c r="AB1223" i="1"/>
  <c r="Z1224" i="1"/>
  <c r="AB1224" i="1"/>
  <c r="Z1225" i="1"/>
  <c r="AB1225" i="1"/>
  <c r="Z1226" i="1"/>
  <c r="AB1226" i="1"/>
  <c r="Z1227" i="1"/>
  <c r="AB1227" i="1"/>
  <c r="Z1228" i="1"/>
  <c r="AB1228" i="1"/>
  <c r="Z1229" i="1"/>
  <c r="AB1229" i="1"/>
  <c r="Z1230" i="1"/>
  <c r="AB1230" i="1"/>
  <c r="Z1231" i="1"/>
  <c r="AB1231" i="1"/>
  <c r="Z1232" i="1"/>
  <c r="AB1232" i="1"/>
  <c r="Z1233" i="1"/>
  <c r="AB1233" i="1"/>
  <c r="Z1234" i="1"/>
  <c r="AB1234" i="1"/>
  <c r="Z1235" i="1"/>
  <c r="AB1235" i="1"/>
  <c r="Z1236" i="1"/>
  <c r="AB1236" i="1"/>
  <c r="Z1237" i="1"/>
  <c r="AB1237" i="1"/>
  <c r="Z1238" i="1"/>
  <c r="AB1238" i="1"/>
  <c r="Z1239" i="1"/>
  <c r="AB1239" i="1"/>
  <c r="Z1240" i="1"/>
  <c r="AB1240" i="1"/>
  <c r="Z1241" i="1"/>
  <c r="AB1241" i="1"/>
  <c r="Z1242" i="1"/>
  <c r="AB1242" i="1"/>
  <c r="Z1243" i="1"/>
  <c r="AB1243" i="1"/>
  <c r="Z1244" i="1"/>
  <c r="AB1244" i="1"/>
  <c r="Z1245" i="1"/>
  <c r="AB1245" i="1"/>
  <c r="Z1246" i="1"/>
  <c r="AB1246" i="1"/>
  <c r="Z1247" i="1"/>
  <c r="AB1247" i="1"/>
  <c r="Z1248" i="1"/>
  <c r="AB1248" i="1"/>
  <c r="Z1249" i="1"/>
  <c r="AB1249" i="1"/>
  <c r="Z1250" i="1"/>
  <c r="AB1250" i="1"/>
  <c r="Z1251" i="1"/>
  <c r="AB1251" i="1"/>
  <c r="Z1252" i="1"/>
  <c r="AB1252" i="1"/>
  <c r="Z1253" i="1"/>
  <c r="AB1253" i="1"/>
  <c r="Z1254" i="1"/>
  <c r="AB1254" i="1"/>
  <c r="Z1255" i="1"/>
  <c r="AB1255" i="1"/>
  <c r="Z1256" i="1"/>
  <c r="AB1256" i="1"/>
  <c r="Z1257" i="1"/>
  <c r="AB1257" i="1"/>
  <c r="Z1258" i="1"/>
  <c r="AB1258" i="1"/>
  <c r="Z1259" i="1"/>
  <c r="AB1259" i="1"/>
  <c r="Z1260" i="1"/>
  <c r="AB1260" i="1"/>
  <c r="Z1261" i="1"/>
  <c r="AB1261" i="1"/>
  <c r="Z1262" i="1"/>
  <c r="AB1262" i="1"/>
  <c r="Z1263" i="1"/>
  <c r="AB1263" i="1"/>
  <c r="Z1264" i="1"/>
  <c r="AB1264" i="1"/>
  <c r="Z1265" i="1"/>
  <c r="AB1265" i="1"/>
  <c r="Z1266" i="1"/>
  <c r="AB1266" i="1"/>
  <c r="Z1267" i="1"/>
  <c r="AB1267" i="1"/>
  <c r="Z1268" i="1"/>
  <c r="AB1268" i="1"/>
  <c r="Z1269" i="1"/>
  <c r="AB1269" i="1"/>
  <c r="Z1270" i="1"/>
  <c r="AB1270" i="1"/>
  <c r="Z1271" i="1"/>
  <c r="AB1271" i="1"/>
  <c r="Z1272" i="1"/>
  <c r="AB1272" i="1"/>
  <c r="Z1273" i="1"/>
  <c r="AB1273" i="1"/>
  <c r="Z1274" i="1"/>
  <c r="AB1274" i="1"/>
  <c r="Z1275" i="1"/>
  <c r="AB1275" i="1"/>
  <c r="Z1276" i="1"/>
  <c r="AB1276" i="1"/>
  <c r="Z1277" i="1"/>
  <c r="AB1277" i="1"/>
  <c r="Z1278" i="1"/>
  <c r="AB1278" i="1"/>
  <c r="Z1279" i="1"/>
  <c r="AB1279" i="1"/>
  <c r="Z1280" i="1"/>
  <c r="AB1280" i="1"/>
  <c r="Z1281" i="1"/>
  <c r="AB1281" i="1"/>
  <c r="Z1282" i="1"/>
  <c r="AB1282" i="1"/>
  <c r="Z1283" i="1"/>
  <c r="AB1283" i="1"/>
  <c r="Z1284" i="1"/>
  <c r="AB1284" i="1"/>
  <c r="Z1285" i="1"/>
  <c r="AB1285" i="1"/>
  <c r="Z1286" i="1"/>
  <c r="AB1286" i="1"/>
  <c r="Z1287" i="1"/>
  <c r="AB1287" i="1"/>
  <c r="Z1288" i="1"/>
  <c r="AB1288" i="1"/>
  <c r="Z1289" i="1"/>
  <c r="AB1289" i="1"/>
  <c r="Z1290" i="1"/>
  <c r="AB1290" i="1"/>
  <c r="Z1291" i="1"/>
  <c r="AB1291" i="1"/>
  <c r="Z1292" i="1"/>
  <c r="AB1292" i="1"/>
  <c r="Z1293" i="1"/>
  <c r="AB1293" i="1"/>
  <c r="Z1294" i="1"/>
  <c r="AB1294" i="1"/>
  <c r="Z1295" i="1"/>
  <c r="AB1295" i="1"/>
  <c r="Z1296" i="1"/>
  <c r="AB1296" i="1"/>
  <c r="Z1297" i="1"/>
  <c r="AB1297" i="1"/>
  <c r="Z1298" i="1"/>
  <c r="AB1298" i="1"/>
  <c r="Z1299" i="1"/>
  <c r="AB1299" i="1"/>
  <c r="Z1300" i="1"/>
  <c r="AB1300" i="1"/>
  <c r="Z1301" i="1"/>
  <c r="AB1301" i="1"/>
  <c r="Z1302" i="1"/>
  <c r="AB1302" i="1"/>
  <c r="Z1303" i="1"/>
  <c r="AB1303" i="1"/>
  <c r="Z1304" i="1"/>
  <c r="AB1304" i="1"/>
  <c r="Z1305" i="1"/>
  <c r="AB1305" i="1"/>
  <c r="Z1306" i="1"/>
  <c r="AB1306" i="1"/>
  <c r="Z1307" i="1"/>
  <c r="AB1307" i="1"/>
  <c r="Z1308" i="1"/>
  <c r="AB1308" i="1"/>
  <c r="Z1309" i="1"/>
  <c r="AB1309" i="1"/>
  <c r="Z1310" i="1"/>
  <c r="AB1310" i="1"/>
  <c r="Z1311" i="1"/>
  <c r="AB1311" i="1"/>
  <c r="Z1312" i="1"/>
  <c r="AB1312" i="1"/>
  <c r="Z1313" i="1"/>
  <c r="AB1313" i="1"/>
  <c r="Z1314" i="1"/>
  <c r="AB1314" i="1"/>
  <c r="Z1315" i="1"/>
  <c r="AB1315" i="1"/>
  <c r="Z1316" i="1"/>
  <c r="AB1316" i="1"/>
  <c r="Z1317" i="1"/>
  <c r="AB1317" i="1"/>
  <c r="Z1318" i="1"/>
  <c r="AB1318" i="1"/>
  <c r="Z1319" i="1"/>
  <c r="AB1319" i="1"/>
  <c r="Z1320" i="1"/>
  <c r="AB1320" i="1"/>
  <c r="Z1321" i="1"/>
  <c r="AB1321" i="1"/>
  <c r="Z1322" i="1"/>
  <c r="AB1322" i="1"/>
  <c r="Z1323" i="1"/>
  <c r="AB1323" i="1"/>
  <c r="Z1324" i="1"/>
  <c r="AB1324" i="1"/>
  <c r="Z1325" i="1"/>
  <c r="AB1325" i="1"/>
  <c r="Z1326" i="1"/>
  <c r="AB1326" i="1"/>
  <c r="Z1327" i="1"/>
  <c r="AB1327" i="1"/>
  <c r="Z1328" i="1"/>
  <c r="AB1328" i="1"/>
  <c r="Z1329" i="1"/>
  <c r="AB1329" i="1"/>
  <c r="Z1330" i="1"/>
  <c r="AB1330" i="1"/>
  <c r="Z1331" i="1"/>
  <c r="AB1331" i="1"/>
  <c r="Z1332" i="1"/>
  <c r="AB1332" i="1"/>
  <c r="Z1333" i="1"/>
  <c r="AB1333" i="1"/>
  <c r="Z1334" i="1"/>
  <c r="AB1334" i="1"/>
  <c r="Z1335" i="1"/>
  <c r="AB1335" i="1"/>
  <c r="Z1336" i="1"/>
  <c r="AB1336" i="1"/>
  <c r="Z1337" i="1"/>
  <c r="AB1337" i="1"/>
  <c r="Z1338" i="1"/>
  <c r="AB1338" i="1"/>
  <c r="Z1339" i="1"/>
  <c r="AB1339" i="1"/>
  <c r="Z1340" i="1"/>
  <c r="AB1340" i="1"/>
  <c r="Z1341" i="1"/>
  <c r="AB1341" i="1"/>
  <c r="Z1342" i="1"/>
  <c r="AB1342" i="1"/>
  <c r="Z1343" i="1"/>
  <c r="AB1343" i="1"/>
  <c r="Z1344" i="1"/>
  <c r="AB1344" i="1"/>
  <c r="Z1345" i="1"/>
  <c r="AB1345" i="1"/>
  <c r="Z1346" i="1"/>
  <c r="AB1346" i="1"/>
  <c r="Z1347" i="1"/>
  <c r="AB1347" i="1"/>
  <c r="Z1348" i="1"/>
  <c r="AB1348" i="1"/>
  <c r="Z1349" i="1"/>
  <c r="AB1349" i="1"/>
  <c r="Z1350" i="1"/>
  <c r="AB1350" i="1"/>
  <c r="Z1351" i="1"/>
  <c r="AB1351" i="1"/>
  <c r="Z1352" i="1"/>
  <c r="AB1352" i="1"/>
  <c r="Z1353" i="1"/>
  <c r="AB1353" i="1"/>
  <c r="Z1354" i="1"/>
  <c r="AB1354" i="1"/>
  <c r="Z1355" i="1"/>
  <c r="AB1355" i="1"/>
  <c r="Z1356" i="1"/>
  <c r="AB1356" i="1"/>
  <c r="Z1357" i="1"/>
  <c r="AB1357" i="1"/>
  <c r="Z1358" i="1"/>
  <c r="AB1358" i="1"/>
  <c r="Z1359" i="1"/>
  <c r="AB1359" i="1"/>
  <c r="Z1360" i="1"/>
  <c r="AB1360" i="1"/>
  <c r="Z1361" i="1"/>
  <c r="AB1361" i="1"/>
  <c r="Z1362" i="1"/>
  <c r="AB1362" i="1"/>
  <c r="Z1363" i="1"/>
  <c r="AB1363" i="1"/>
  <c r="Z1364" i="1"/>
  <c r="AB1364" i="1"/>
  <c r="Z1365" i="1"/>
  <c r="AB1365" i="1"/>
  <c r="Z1366" i="1"/>
  <c r="AB1366" i="1"/>
  <c r="Z1367" i="1"/>
  <c r="AB1367" i="1"/>
  <c r="Z1368" i="1"/>
  <c r="AB1368" i="1"/>
  <c r="Z1369" i="1"/>
  <c r="AB1369" i="1"/>
  <c r="Z1370" i="1"/>
  <c r="AB1370" i="1"/>
  <c r="Z1371" i="1"/>
  <c r="AB1371" i="1"/>
  <c r="Z1372" i="1"/>
  <c r="AB1372" i="1"/>
  <c r="Z1373" i="1"/>
  <c r="AB1373" i="1"/>
  <c r="Z1374" i="1"/>
  <c r="AB1374" i="1"/>
  <c r="Z1375" i="1"/>
  <c r="AB1375" i="1"/>
  <c r="Z1376" i="1"/>
  <c r="AB1376" i="1"/>
  <c r="Z1377" i="1"/>
  <c r="AB1377" i="1"/>
  <c r="Z1378" i="1"/>
  <c r="AB1378" i="1"/>
  <c r="Z1379" i="1"/>
  <c r="AB1379" i="1"/>
  <c r="Z1380" i="1"/>
  <c r="AB1380" i="1"/>
  <c r="Z1381" i="1"/>
  <c r="AB1381" i="1"/>
  <c r="Z1382" i="1"/>
  <c r="AB1382" i="1"/>
  <c r="Z1383" i="1"/>
  <c r="AB1383" i="1"/>
  <c r="Z1384" i="1"/>
  <c r="AB1384" i="1"/>
  <c r="Z1385" i="1"/>
  <c r="AB1385" i="1"/>
  <c r="Z1386" i="1"/>
  <c r="AB1386" i="1"/>
  <c r="Z1387" i="1"/>
  <c r="AB1387" i="1"/>
  <c r="Z1388" i="1"/>
  <c r="AB1388" i="1"/>
  <c r="Z1389" i="1"/>
  <c r="AB1389" i="1"/>
  <c r="Z1390" i="1"/>
  <c r="AB1390" i="1"/>
  <c r="Z1391" i="1"/>
  <c r="AB1391" i="1"/>
  <c r="Z1392" i="1"/>
  <c r="AB1392" i="1"/>
  <c r="Z1393" i="1"/>
  <c r="AB1393" i="1"/>
  <c r="Z1394" i="1"/>
  <c r="AB1394" i="1"/>
  <c r="Z1395" i="1"/>
  <c r="AB1395" i="1"/>
  <c r="Z1396" i="1"/>
  <c r="AB1396" i="1"/>
  <c r="Z1397" i="1"/>
  <c r="AB1397" i="1"/>
  <c r="Z1398" i="1"/>
  <c r="AB1398" i="1"/>
  <c r="Z1399" i="1"/>
  <c r="AB1399" i="1"/>
  <c r="Z1400" i="1"/>
  <c r="AB1400" i="1"/>
  <c r="Z1401" i="1"/>
  <c r="AB1401" i="1"/>
  <c r="Z1402" i="1"/>
  <c r="AB1402" i="1"/>
  <c r="Z1403" i="1"/>
  <c r="AB1403" i="1"/>
  <c r="Z1404" i="1"/>
  <c r="AB1404" i="1"/>
  <c r="Z1405" i="1"/>
  <c r="AB1405" i="1"/>
  <c r="Z1406" i="1"/>
  <c r="AB1406" i="1"/>
  <c r="Z1407" i="1"/>
  <c r="AB1407" i="1"/>
  <c r="Z1408" i="1"/>
  <c r="AB1408" i="1"/>
  <c r="Z1409" i="1"/>
  <c r="AB1409" i="1"/>
  <c r="Z1410" i="1"/>
  <c r="AB1410" i="1"/>
  <c r="Z1411" i="1"/>
  <c r="AB1411" i="1"/>
  <c r="Z1412" i="1"/>
  <c r="AB1412" i="1"/>
  <c r="Z1413" i="1"/>
  <c r="AB1413" i="1"/>
  <c r="Z1414" i="1"/>
  <c r="AB1414" i="1"/>
  <c r="Z1415" i="1"/>
  <c r="AB1415" i="1"/>
  <c r="Z1416" i="1"/>
  <c r="AB1416" i="1"/>
  <c r="Z1417" i="1"/>
  <c r="AB1417" i="1"/>
  <c r="Z1418" i="1"/>
  <c r="AB1418" i="1"/>
  <c r="Z1419" i="1"/>
  <c r="AB1419" i="1"/>
  <c r="Z1420" i="1"/>
  <c r="AB1420" i="1"/>
  <c r="Z1421" i="1"/>
  <c r="AB1421" i="1"/>
  <c r="Z1422" i="1"/>
  <c r="AB1422" i="1"/>
  <c r="Z1423" i="1"/>
  <c r="AB1423" i="1"/>
  <c r="Z1424" i="1"/>
  <c r="AB1424" i="1"/>
  <c r="Z1425" i="1"/>
  <c r="AB1425" i="1"/>
  <c r="Z1426" i="1"/>
  <c r="AB1426" i="1"/>
  <c r="Z1427" i="1"/>
  <c r="AB1427" i="1"/>
  <c r="Z1428" i="1"/>
  <c r="AB1428" i="1"/>
  <c r="Z1429" i="1"/>
  <c r="AB1429" i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 s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 s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 s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 s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 s="1"/>
  <c r="R405" i="1" s="1"/>
  <c r="P406" i="1"/>
  <c r="Q406" i="1" s="1"/>
  <c r="R406" i="1" s="1"/>
  <c r="P407" i="1"/>
  <c r="Q407" i="1" s="1"/>
  <c r="R407" i="1" s="1"/>
  <c r="P408" i="1"/>
  <c r="Q408" i="1" s="1"/>
  <c r="R408" i="1" s="1"/>
  <c r="P409" i="1"/>
  <c r="Q409" i="1" s="1"/>
  <c r="R409" i="1" s="1"/>
  <c r="P410" i="1"/>
  <c r="Q410" i="1" s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 s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 s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 s="1"/>
  <c r="R594" i="1" s="1"/>
  <c r="P595" i="1"/>
  <c r="Q595" i="1" s="1"/>
  <c r="R595" i="1" s="1"/>
  <c r="P596" i="1"/>
  <c r="Q596" i="1" s="1"/>
  <c r="R596" i="1" s="1"/>
  <c r="P597" i="1"/>
  <c r="Q597" i="1" s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 s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 s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 s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 s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 s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 s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 s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 s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 s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 s="1"/>
  <c r="P1001" i="1"/>
  <c r="Q1001" i="1" s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 s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 s="1"/>
  <c r="R1033" i="1" s="1"/>
  <c r="P1034" i="1"/>
  <c r="Q1034" i="1" s="1"/>
  <c r="R1034" i="1" s="1"/>
  <c r="P1035" i="1"/>
  <c r="Q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 s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 s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 s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 s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 s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 s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1318" i="1"/>
  <c r="Q1318" i="1" s="1"/>
  <c r="R1318" i="1" s="1"/>
  <c r="P1319" i="1"/>
  <c r="Q1319" i="1" s="1"/>
  <c r="R1319" i="1" s="1"/>
  <c r="P1320" i="1"/>
  <c r="Q1320" i="1" s="1"/>
  <c r="R1320" i="1" s="1"/>
  <c r="P1321" i="1"/>
  <c r="Q1321" i="1" s="1"/>
  <c r="R1321" i="1" s="1"/>
  <c r="P1322" i="1"/>
  <c r="Q1322" i="1" s="1"/>
  <c r="R1322" i="1" s="1"/>
  <c r="P1323" i="1"/>
  <c r="Q1323" i="1" s="1"/>
  <c r="R1323" i="1" s="1"/>
  <c r="P1324" i="1"/>
  <c r="Q1324" i="1" s="1"/>
  <c r="R1324" i="1" s="1"/>
  <c r="P1325" i="1"/>
  <c r="Q1325" i="1" s="1"/>
  <c r="R1325" i="1" s="1"/>
  <c r="P1326" i="1"/>
  <c r="Q1326" i="1" s="1"/>
  <c r="R1326" i="1" s="1"/>
  <c r="P1327" i="1"/>
  <c r="Q1327" i="1" s="1"/>
  <c r="R1327" i="1" s="1"/>
  <c r="P1328" i="1"/>
  <c r="Q1328" i="1" s="1"/>
  <c r="R1328" i="1" s="1"/>
  <c r="P1329" i="1"/>
  <c r="Q1329" i="1" s="1"/>
  <c r="R1329" i="1" s="1"/>
  <c r="P1330" i="1"/>
  <c r="Q1330" i="1" s="1"/>
  <c r="R1330" i="1" s="1"/>
  <c r="P1331" i="1"/>
  <c r="Q1331" i="1" s="1"/>
  <c r="R1331" i="1" s="1"/>
  <c r="P1332" i="1"/>
  <c r="Q1332" i="1" s="1"/>
  <c r="R1332" i="1" s="1"/>
  <c r="P1333" i="1"/>
  <c r="Q1333" i="1" s="1"/>
  <c r="R1333" i="1" s="1"/>
  <c r="P1334" i="1"/>
  <c r="Q1334" i="1" s="1"/>
  <c r="R1334" i="1" s="1"/>
  <c r="P1335" i="1"/>
  <c r="Q1335" i="1" s="1"/>
  <c r="R1335" i="1" s="1"/>
  <c r="P1336" i="1"/>
  <c r="Q1336" i="1" s="1"/>
  <c r="R1336" i="1" s="1"/>
  <c r="P1337" i="1"/>
  <c r="Q1337" i="1" s="1"/>
  <c r="R1337" i="1" s="1"/>
  <c r="P1338" i="1"/>
  <c r="Q1338" i="1" s="1"/>
  <c r="R1338" i="1" s="1"/>
  <c r="P1339" i="1"/>
  <c r="Q1339" i="1" s="1"/>
  <c r="R1339" i="1" s="1"/>
  <c r="P1340" i="1"/>
  <c r="Q1340" i="1" s="1"/>
  <c r="R1340" i="1" s="1"/>
  <c r="P1341" i="1"/>
  <c r="Q1341" i="1" s="1"/>
  <c r="R1341" i="1" s="1"/>
  <c r="P1342" i="1"/>
  <c r="Q1342" i="1" s="1"/>
  <c r="R1342" i="1" s="1"/>
  <c r="P1343" i="1"/>
  <c r="Q1343" i="1" s="1"/>
  <c r="R1343" i="1" s="1"/>
  <c r="P1344" i="1"/>
  <c r="Q1344" i="1" s="1"/>
  <c r="R1344" i="1" s="1"/>
  <c r="P1345" i="1"/>
  <c r="Q1345" i="1" s="1"/>
  <c r="R1345" i="1" s="1"/>
  <c r="P1346" i="1"/>
  <c r="Q1346" i="1" s="1"/>
  <c r="R1346" i="1" s="1"/>
  <c r="P1347" i="1"/>
  <c r="Q1347" i="1" s="1"/>
  <c r="R1347" i="1" s="1"/>
  <c r="P1348" i="1"/>
  <c r="Q1348" i="1" s="1"/>
  <c r="R1348" i="1" s="1"/>
  <c r="P1349" i="1"/>
  <c r="Q1349" i="1" s="1"/>
  <c r="R1349" i="1" s="1"/>
  <c r="P1350" i="1"/>
  <c r="Q1350" i="1" s="1"/>
  <c r="R1350" i="1" s="1"/>
  <c r="P1351" i="1"/>
  <c r="Q1351" i="1" s="1"/>
  <c r="R1351" i="1" s="1"/>
  <c r="P1352" i="1"/>
  <c r="Q1352" i="1" s="1"/>
  <c r="R1352" i="1" s="1"/>
  <c r="P1353" i="1"/>
  <c r="Q1353" i="1" s="1"/>
  <c r="R1353" i="1" s="1"/>
  <c r="P1354" i="1"/>
  <c r="Q1354" i="1" s="1"/>
  <c r="R1354" i="1" s="1"/>
  <c r="P1355" i="1"/>
  <c r="Q1355" i="1" s="1"/>
  <c r="R1355" i="1" s="1"/>
  <c r="P1356" i="1"/>
  <c r="Q1356" i="1" s="1"/>
  <c r="R1356" i="1" s="1"/>
  <c r="P1357" i="1"/>
  <c r="Q1357" i="1" s="1"/>
  <c r="R1357" i="1" s="1"/>
  <c r="P1358" i="1"/>
  <c r="Q1358" i="1" s="1"/>
  <c r="R1358" i="1" s="1"/>
  <c r="P1359" i="1"/>
  <c r="Q1359" i="1" s="1"/>
  <c r="R1359" i="1" s="1"/>
  <c r="P1360" i="1"/>
  <c r="Q1360" i="1" s="1"/>
  <c r="R1360" i="1" s="1"/>
  <c r="P1361" i="1"/>
  <c r="Q1361" i="1" s="1"/>
  <c r="R1361" i="1" s="1"/>
  <c r="P1362" i="1"/>
  <c r="Q1362" i="1" s="1"/>
  <c r="R1362" i="1" s="1"/>
  <c r="P1363" i="1"/>
  <c r="Q1363" i="1" s="1"/>
  <c r="R1363" i="1" s="1"/>
  <c r="P1364" i="1"/>
  <c r="Q1364" i="1" s="1"/>
  <c r="R1364" i="1" s="1"/>
  <c r="P1365" i="1"/>
  <c r="Q1365" i="1" s="1"/>
  <c r="R1365" i="1" s="1"/>
  <c r="P1366" i="1"/>
  <c r="Q1366" i="1" s="1"/>
  <c r="R1366" i="1" s="1"/>
  <c r="P1367" i="1"/>
  <c r="Q1367" i="1" s="1"/>
  <c r="R1367" i="1" s="1"/>
  <c r="P1368" i="1"/>
  <c r="Q1368" i="1" s="1"/>
  <c r="R1368" i="1" s="1"/>
  <c r="P1369" i="1"/>
  <c r="Q1369" i="1" s="1"/>
  <c r="R1369" i="1" s="1"/>
  <c r="P1370" i="1"/>
  <c r="Q1370" i="1" s="1"/>
  <c r="R1370" i="1" s="1"/>
  <c r="P1371" i="1"/>
  <c r="Q1371" i="1" s="1"/>
  <c r="R1371" i="1" s="1"/>
  <c r="P1372" i="1"/>
  <c r="Q1372" i="1" s="1"/>
  <c r="R1372" i="1" s="1"/>
  <c r="P1373" i="1"/>
  <c r="Q1373" i="1" s="1"/>
  <c r="R1373" i="1" s="1"/>
  <c r="P1374" i="1"/>
  <c r="Q1374" i="1" s="1"/>
  <c r="R1374" i="1" s="1"/>
  <c r="P1375" i="1"/>
  <c r="Q1375" i="1" s="1"/>
  <c r="R1375" i="1" s="1"/>
  <c r="P1376" i="1"/>
  <c r="Q1376" i="1" s="1"/>
  <c r="R1376" i="1" s="1"/>
  <c r="P1377" i="1"/>
  <c r="Q1377" i="1" s="1"/>
  <c r="R1377" i="1" s="1"/>
  <c r="P1378" i="1"/>
  <c r="Q1378" i="1" s="1"/>
  <c r="R1378" i="1" s="1"/>
  <c r="P1379" i="1"/>
  <c r="Q1379" i="1" s="1"/>
  <c r="R1379" i="1" s="1"/>
  <c r="P1380" i="1"/>
  <c r="Q1380" i="1" s="1"/>
  <c r="R1380" i="1" s="1"/>
  <c r="P1381" i="1"/>
  <c r="Q1381" i="1" s="1"/>
  <c r="R1381" i="1" s="1"/>
  <c r="P1382" i="1"/>
  <c r="Q1382" i="1" s="1"/>
  <c r="R1382" i="1" s="1"/>
  <c r="P1383" i="1"/>
  <c r="Q1383" i="1" s="1"/>
  <c r="R1383" i="1" s="1"/>
  <c r="P1384" i="1"/>
  <c r="Q1384" i="1" s="1"/>
  <c r="R1384" i="1" s="1"/>
  <c r="P1385" i="1"/>
  <c r="Q1385" i="1" s="1"/>
  <c r="R1385" i="1" s="1"/>
  <c r="P1386" i="1"/>
  <c r="Q1386" i="1" s="1"/>
  <c r="R1386" i="1" s="1"/>
  <c r="P1387" i="1"/>
  <c r="Q1387" i="1" s="1"/>
  <c r="R1387" i="1" s="1"/>
  <c r="P1388" i="1"/>
  <c r="Q1388" i="1" s="1"/>
  <c r="R1388" i="1" s="1"/>
  <c r="P1389" i="1"/>
  <c r="Q1389" i="1" s="1"/>
  <c r="R1389" i="1" s="1"/>
  <c r="P1390" i="1"/>
  <c r="Q1390" i="1" s="1"/>
  <c r="R1390" i="1" s="1"/>
  <c r="P1391" i="1"/>
  <c r="Q1391" i="1" s="1"/>
  <c r="R1391" i="1" s="1"/>
  <c r="P1392" i="1"/>
  <c r="Q1392" i="1" s="1"/>
  <c r="R1392" i="1" s="1"/>
  <c r="P1393" i="1"/>
  <c r="Q1393" i="1" s="1"/>
  <c r="R1393" i="1" s="1"/>
  <c r="P1394" i="1"/>
  <c r="Q1394" i="1" s="1"/>
  <c r="R1394" i="1" s="1"/>
  <c r="P1395" i="1"/>
  <c r="Q1395" i="1" s="1"/>
  <c r="R1395" i="1" s="1"/>
  <c r="P1396" i="1"/>
  <c r="Q1396" i="1" s="1"/>
  <c r="R1396" i="1" s="1"/>
  <c r="P1397" i="1"/>
  <c r="Q1397" i="1" s="1"/>
  <c r="R1397" i="1" s="1"/>
  <c r="P1398" i="1"/>
  <c r="Q1398" i="1" s="1"/>
  <c r="R1398" i="1" s="1"/>
  <c r="P1399" i="1"/>
  <c r="Q1399" i="1" s="1"/>
  <c r="R1399" i="1" s="1"/>
  <c r="P1400" i="1"/>
  <c r="Q1400" i="1" s="1"/>
  <c r="R1400" i="1" s="1"/>
  <c r="P1401" i="1"/>
  <c r="Q1401" i="1" s="1"/>
  <c r="R1401" i="1" s="1"/>
  <c r="P1402" i="1"/>
  <c r="Q1402" i="1" s="1"/>
  <c r="R1402" i="1" s="1"/>
  <c r="P1403" i="1"/>
  <c r="Q1403" i="1" s="1"/>
  <c r="R1403" i="1" s="1"/>
  <c r="P1404" i="1"/>
  <c r="Q1404" i="1" s="1"/>
  <c r="R1404" i="1" s="1"/>
  <c r="P1405" i="1"/>
  <c r="Q1405" i="1" s="1"/>
  <c r="R1405" i="1" s="1"/>
  <c r="P1406" i="1"/>
  <c r="Q1406" i="1" s="1"/>
  <c r="R1406" i="1" s="1"/>
  <c r="P1407" i="1"/>
  <c r="Q1407" i="1" s="1"/>
  <c r="R1407" i="1" s="1"/>
  <c r="P1408" i="1"/>
  <c r="Q1408" i="1" s="1"/>
  <c r="R1408" i="1" s="1"/>
  <c r="P1409" i="1"/>
  <c r="Q1409" i="1" s="1"/>
  <c r="R1409" i="1" s="1"/>
  <c r="P1410" i="1"/>
  <c r="Q1410" i="1" s="1"/>
  <c r="R1410" i="1" s="1"/>
  <c r="P1411" i="1"/>
  <c r="Q1411" i="1" s="1"/>
  <c r="R1411" i="1" s="1"/>
  <c r="P1412" i="1"/>
  <c r="Q1412" i="1" s="1"/>
  <c r="R1412" i="1" s="1"/>
  <c r="P1413" i="1"/>
  <c r="Q1413" i="1" s="1"/>
  <c r="R1413" i="1" s="1"/>
  <c r="P1414" i="1"/>
  <c r="Q1414" i="1" s="1"/>
  <c r="R1414" i="1" s="1"/>
  <c r="P1415" i="1"/>
  <c r="Q1415" i="1" s="1"/>
  <c r="R1415" i="1" s="1"/>
  <c r="P1416" i="1"/>
  <c r="Q1416" i="1" s="1"/>
  <c r="R1416" i="1" s="1"/>
  <c r="P1417" i="1"/>
  <c r="Q1417" i="1" s="1"/>
  <c r="R1417" i="1" s="1"/>
  <c r="P1418" i="1"/>
  <c r="Q1418" i="1" s="1"/>
  <c r="R1418" i="1" s="1"/>
  <c r="P1419" i="1"/>
  <c r="Q1419" i="1" s="1"/>
  <c r="R1419" i="1" s="1"/>
  <c r="P1420" i="1"/>
  <c r="Q1420" i="1" s="1"/>
  <c r="R1420" i="1" s="1"/>
  <c r="P1421" i="1"/>
  <c r="Q1421" i="1" s="1"/>
  <c r="R1421" i="1" s="1"/>
  <c r="P1422" i="1"/>
  <c r="Q1422" i="1" s="1"/>
  <c r="R1422" i="1" s="1"/>
  <c r="P1423" i="1"/>
  <c r="Q1423" i="1" s="1"/>
  <c r="R1423" i="1" s="1"/>
  <c r="P1424" i="1"/>
  <c r="Q1424" i="1" s="1"/>
  <c r="R1424" i="1" s="1"/>
  <c r="P1425" i="1"/>
  <c r="Q1425" i="1" s="1"/>
  <c r="R1425" i="1" s="1"/>
  <c r="P1426" i="1"/>
  <c r="Q1426" i="1" s="1"/>
  <c r="R1426" i="1" s="1"/>
  <c r="P1427" i="1"/>
  <c r="Q1427" i="1" s="1"/>
  <c r="R1427" i="1" s="1"/>
  <c r="P1428" i="1"/>
  <c r="Q1428" i="1" s="1"/>
  <c r="R1428" i="1" s="1"/>
  <c r="P1429" i="1"/>
  <c r="Q1429" i="1" s="1"/>
  <c r="R1429" i="1" s="1"/>
  <c r="Z8" i="1" l="1"/>
  <c r="Z9" i="1"/>
  <c r="Z10" i="1"/>
  <c r="AB8" i="1"/>
  <c r="AB9" i="1"/>
  <c r="AB10" i="1"/>
  <c r="P8" i="1"/>
  <c r="Q8" i="1" s="1"/>
  <c r="R8" i="1" s="1"/>
  <c r="P9" i="1"/>
  <c r="Q9" i="1" s="1"/>
  <c r="R9" i="1" s="1"/>
  <c r="P10" i="1"/>
  <c r="Q10" i="1" s="1"/>
  <c r="R10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I5" i="2" l="1"/>
  <c r="I6" i="2"/>
  <c r="I7" i="2"/>
  <c r="I8" i="2"/>
  <c r="I9" i="2"/>
  <c r="I10" i="2"/>
  <c r="I11" i="2"/>
  <c r="I4" i="2"/>
  <c r="G1405" i="1" l="1"/>
  <c r="G619" i="1"/>
  <c r="G607" i="1"/>
  <c r="G1408" i="1"/>
  <c r="G1401" i="1"/>
  <c r="G1400" i="1"/>
  <c r="G601" i="1"/>
  <c r="G1427" i="1"/>
  <c r="G1417" i="1"/>
  <c r="G1402" i="1"/>
  <c r="G1395" i="1"/>
  <c r="G1394" i="1"/>
  <c r="G1410" i="1"/>
  <c r="G1409" i="1"/>
  <c r="G1415" i="1"/>
  <c r="G1399" i="1"/>
  <c r="G1426" i="1"/>
  <c r="G1419" i="1"/>
  <c r="G1418" i="1"/>
  <c r="G613" i="1"/>
  <c r="G1428" i="1"/>
  <c r="G1416" i="1"/>
  <c r="G1397" i="1"/>
  <c r="G625" i="1"/>
  <c r="G1420" i="1"/>
  <c r="G1413" i="1"/>
  <c r="G1412" i="1"/>
  <c r="G1423" i="1"/>
  <c r="G1398" i="1"/>
  <c r="G1414" i="1"/>
  <c r="G1407" i="1"/>
  <c r="G1406" i="1"/>
  <c r="G457" i="1"/>
  <c r="G1422" i="1"/>
  <c r="G1411" i="1"/>
  <c r="G616" i="1"/>
  <c r="G603" i="1"/>
  <c r="G620" i="1"/>
  <c r="G109" i="1"/>
  <c r="G73" i="1"/>
  <c r="G618" i="1"/>
  <c r="G610" i="1"/>
  <c r="G614" i="1"/>
  <c r="G103" i="1"/>
  <c r="G133" i="1"/>
  <c r="G621" i="1"/>
  <c r="G602" i="1"/>
  <c r="G91" i="1"/>
  <c r="G600" i="1"/>
  <c r="G127" i="1"/>
  <c r="G628" i="1"/>
  <c r="G615" i="1"/>
  <c r="G1403" i="1"/>
  <c r="G1429" i="1"/>
  <c r="G1396" i="1"/>
  <c r="G1425" i="1"/>
  <c r="G1424" i="1"/>
  <c r="G121" i="1"/>
  <c r="G622" i="1"/>
  <c r="G609" i="1"/>
  <c r="G626" i="1"/>
  <c r="G115" i="1"/>
  <c r="G79" i="1"/>
  <c r="G624" i="1"/>
  <c r="G139" i="1"/>
  <c r="G617" i="1"/>
  <c r="G124" i="1"/>
  <c r="G88" i="1"/>
  <c r="G453" i="1"/>
  <c r="G129" i="1"/>
  <c r="G93" i="1"/>
  <c r="G458" i="1"/>
  <c r="G134" i="1"/>
  <c r="G98" i="1"/>
  <c r="G126" i="1"/>
  <c r="G90" i="1"/>
  <c r="G113" i="1"/>
  <c r="G77" i="1"/>
  <c r="G1421" i="1"/>
  <c r="G97" i="1"/>
  <c r="G462" i="1"/>
  <c r="G611" i="1"/>
  <c r="G118" i="1"/>
  <c r="G82" i="1"/>
  <c r="G123" i="1"/>
  <c r="G87" i="1"/>
  <c r="G128" i="1"/>
  <c r="G92" i="1"/>
  <c r="G120" i="1"/>
  <c r="G84" i="1"/>
  <c r="G107" i="1"/>
  <c r="G71" i="1"/>
  <c r="G85" i="1"/>
  <c r="G456" i="1"/>
  <c r="G605" i="1"/>
  <c r="G461" i="1"/>
  <c r="G112" i="1"/>
  <c r="G76" i="1"/>
  <c r="G117" i="1"/>
  <c r="G81" i="1"/>
  <c r="G122" i="1"/>
  <c r="G86" i="1"/>
  <c r="G114" i="1"/>
  <c r="G78" i="1"/>
  <c r="G604" i="1"/>
  <c r="G67" i="1"/>
  <c r="G612" i="1"/>
  <c r="G455" i="1"/>
  <c r="G142" i="1"/>
  <c r="G106" i="1"/>
  <c r="G70" i="1"/>
  <c r="G111" i="1"/>
  <c r="G75" i="1"/>
  <c r="G116" i="1"/>
  <c r="G80" i="1"/>
  <c r="G108" i="1"/>
  <c r="G72" i="1"/>
  <c r="G131" i="1"/>
  <c r="G95" i="1"/>
  <c r="G608" i="1"/>
  <c r="G606" i="1"/>
  <c r="G629" i="1"/>
  <c r="G460" i="1"/>
  <c r="G136" i="1"/>
  <c r="G100" i="1"/>
  <c r="G141" i="1"/>
  <c r="G105" i="1"/>
  <c r="G69" i="1"/>
  <c r="G110" i="1"/>
  <c r="G74" i="1"/>
  <c r="G138" i="1"/>
  <c r="G102" i="1"/>
  <c r="G125" i="1"/>
  <c r="G89" i="1"/>
  <c r="G1404" i="1"/>
  <c r="G627" i="1"/>
  <c r="G623" i="1"/>
  <c r="G454" i="1"/>
  <c r="G130" i="1"/>
  <c r="G94" i="1"/>
  <c r="G459" i="1"/>
  <c r="G135" i="1"/>
  <c r="G99" i="1"/>
  <c r="G140" i="1"/>
  <c r="G104" i="1"/>
  <c r="G68" i="1"/>
  <c r="G132" i="1"/>
  <c r="G96" i="1"/>
  <c r="G119" i="1"/>
  <c r="G83" i="1"/>
  <c r="G137" i="1"/>
  <c r="G101" i="1"/>
  <c r="G565" i="1"/>
  <c r="G529" i="1"/>
  <c r="G571" i="1"/>
  <c r="G523" i="1"/>
  <c r="G487" i="1"/>
  <c r="G541" i="1"/>
  <c r="G583" i="1"/>
  <c r="G553" i="1"/>
  <c r="G517" i="1"/>
  <c r="G481" i="1"/>
  <c r="G547" i="1"/>
  <c r="G535" i="1"/>
  <c r="G505" i="1"/>
  <c r="G499" i="1"/>
  <c r="G589" i="1"/>
  <c r="G595" i="1"/>
  <c r="G493" i="1"/>
  <c r="G559" i="1"/>
  <c r="G580" i="1"/>
  <c r="G544" i="1"/>
  <c r="G508" i="1"/>
  <c r="G567" i="1"/>
  <c r="G531" i="1"/>
  <c r="G584" i="1"/>
  <c r="G548" i="1"/>
  <c r="G37" i="1"/>
  <c r="G582" i="1"/>
  <c r="G546" i="1"/>
  <c r="G510" i="1"/>
  <c r="G474" i="1"/>
  <c r="G574" i="1"/>
  <c r="G538" i="1"/>
  <c r="G502" i="1"/>
  <c r="G597" i="1"/>
  <c r="G561" i="1"/>
  <c r="G525" i="1"/>
  <c r="G578" i="1"/>
  <c r="G542" i="1"/>
  <c r="G577" i="1"/>
  <c r="G475" i="1"/>
  <c r="G598" i="1"/>
  <c r="G562" i="1"/>
  <c r="G526" i="1"/>
  <c r="G490" i="1"/>
  <c r="G585" i="1"/>
  <c r="G549" i="1"/>
  <c r="G566" i="1"/>
  <c r="G530" i="1"/>
  <c r="G55" i="1"/>
  <c r="G19" i="1"/>
  <c r="G564" i="1"/>
  <c r="G592" i="1"/>
  <c r="G556" i="1"/>
  <c r="G520" i="1"/>
  <c r="G484" i="1"/>
  <c r="G579" i="1"/>
  <c r="G543" i="1"/>
  <c r="G596" i="1"/>
  <c r="G560" i="1"/>
  <c r="G524" i="1"/>
  <c r="G586" i="1"/>
  <c r="G550" i="1"/>
  <c r="G514" i="1"/>
  <c r="G478" i="1"/>
  <c r="G573" i="1"/>
  <c r="G537" i="1"/>
  <c r="G590" i="1"/>
  <c r="G554" i="1"/>
  <c r="G43" i="1"/>
  <c r="G588" i="1"/>
  <c r="G552" i="1"/>
  <c r="G516" i="1"/>
  <c r="G496" i="1"/>
  <c r="G591" i="1"/>
  <c r="G536" i="1"/>
  <c r="G31" i="1"/>
  <c r="G576" i="1"/>
  <c r="G522" i="1"/>
  <c r="G581" i="1"/>
  <c r="G545" i="1"/>
  <c r="G509" i="1"/>
  <c r="G473" i="1"/>
  <c r="G52" i="1"/>
  <c r="G16" i="1"/>
  <c r="G489" i="1"/>
  <c r="G57" i="1"/>
  <c r="G21" i="1"/>
  <c r="G494" i="1"/>
  <c r="G62" i="1"/>
  <c r="G26" i="1"/>
  <c r="G54" i="1"/>
  <c r="G18" i="1"/>
  <c r="G41" i="1"/>
  <c r="G511" i="1"/>
  <c r="G555" i="1"/>
  <c r="G25" i="1"/>
  <c r="G570" i="1"/>
  <c r="G504" i="1"/>
  <c r="G575" i="1"/>
  <c r="G539" i="1"/>
  <c r="G503" i="1"/>
  <c r="G46" i="1"/>
  <c r="G519" i="1"/>
  <c r="G483" i="1"/>
  <c r="G51" i="1"/>
  <c r="G15" i="1"/>
  <c r="G488" i="1"/>
  <c r="G56" i="1"/>
  <c r="G20" i="1"/>
  <c r="G48" i="1"/>
  <c r="G12" i="1"/>
  <c r="G35" i="1"/>
  <c r="G13" i="1"/>
  <c r="G558" i="1"/>
  <c r="G498" i="1"/>
  <c r="G569" i="1"/>
  <c r="G533" i="1"/>
  <c r="G497" i="1"/>
  <c r="G472" i="1"/>
  <c r="G40" i="1"/>
  <c r="G513" i="1"/>
  <c r="G477" i="1"/>
  <c r="G45" i="1"/>
  <c r="G518" i="1"/>
  <c r="G482" i="1"/>
  <c r="G50" i="1"/>
  <c r="G14" i="1"/>
  <c r="G42" i="1"/>
  <c r="G540" i="1"/>
  <c r="G492" i="1"/>
  <c r="G599" i="1"/>
  <c r="G563" i="1"/>
  <c r="G527" i="1"/>
  <c r="G491" i="1"/>
  <c r="G34" i="1"/>
  <c r="G507" i="1"/>
  <c r="G39" i="1"/>
  <c r="G512" i="1"/>
  <c r="G476" i="1"/>
  <c r="G44" i="1"/>
  <c r="G36" i="1"/>
  <c r="G59" i="1"/>
  <c r="G23" i="1"/>
  <c r="G568" i="1"/>
  <c r="G61" i="1"/>
  <c r="G534" i="1"/>
  <c r="G486" i="1"/>
  <c r="G593" i="1"/>
  <c r="G557" i="1"/>
  <c r="G521" i="1"/>
  <c r="G485" i="1"/>
  <c r="G64" i="1"/>
  <c r="G28" i="1"/>
  <c r="G501" i="1"/>
  <c r="G33" i="1"/>
  <c r="G506" i="1"/>
  <c r="G38" i="1"/>
  <c r="G66" i="1"/>
  <c r="G30" i="1"/>
  <c r="G53" i="1"/>
  <c r="G17" i="1"/>
  <c r="G532" i="1"/>
  <c r="G572" i="1"/>
  <c r="G49" i="1"/>
  <c r="G594" i="1"/>
  <c r="G528" i="1"/>
  <c r="G480" i="1"/>
  <c r="G587" i="1"/>
  <c r="G551" i="1"/>
  <c r="G515" i="1"/>
  <c r="G479" i="1"/>
  <c r="G58" i="1"/>
  <c r="G22" i="1"/>
  <c r="G495" i="1"/>
  <c r="G63" i="1"/>
  <c r="G27" i="1"/>
  <c r="G500" i="1"/>
  <c r="G32" i="1"/>
  <c r="G60" i="1"/>
  <c r="G24" i="1"/>
  <c r="G47" i="1"/>
  <c r="G11" i="1"/>
  <c r="G65" i="1"/>
  <c r="G29" i="1"/>
  <c r="G415" i="1"/>
  <c r="G379" i="1"/>
  <c r="G343" i="1"/>
  <c r="G307" i="1"/>
  <c r="G271" i="1"/>
  <c r="G409" i="1"/>
  <c r="G373" i="1"/>
  <c r="G397" i="1"/>
  <c r="G361" i="1"/>
  <c r="G325" i="1"/>
  <c r="G289" i="1"/>
  <c r="G421" i="1"/>
  <c r="G385" i="1"/>
  <c r="G349" i="1"/>
  <c r="G313" i="1"/>
  <c r="G277" i="1"/>
  <c r="G391" i="1"/>
  <c r="G301" i="1"/>
  <c r="G367" i="1"/>
  <c r="G295" i="1"/>
  <c r="G337" i="1"/>
  <c r="G265" i="1"/>
  <c r="G331" i="1"/>
  <c r="G403" i="1"/>
  <c r="G319" i="1"/>
  <c r="G396" i="1"/>
  <c r="G360" i="1"/>
  <c r="G324" i="1"/>
  <c r="G288" i="1"/>
  <c r="G412" i="1"/>
  <c r="G376" i="1"/>
  <c r="G340" i="1"/>
  <c r="G304" i="1"/>
  <c r="G268" i="1"/>
  <c r="G417" i="1"/>
  <c r="G381" i="1"/>
  <c r="G345" i="1"/>
  <c r="G309" i="1"/>
  <c r="G273" i="1"/>
  <c r="G422" i="1"/>
  <c r="G386" i="1"/>
  <c r="G350" i="1"/>
  <c r="G314" i="1"/>
  <c r="G278" i="1"/>
  <c r="G401" i="1"/>
  <c r="G365" i="1"/>
  <c r="G329" i="1"/>
  <c r="G293" i="1"/>
  <c r="G390" i="1"/>
  <c r="G354" i="1"/>
  <c r="G318" i="1"/>
  <c r="G282" i="1"/>
  <c r="G406" i="1"/>
  <c r="G370" i="1"/>
  <c r="G334" i="1"/>
  <c r="G298" i="1"/>
  <c r="G262" i="1"/>
  <c r="G411" i="1"/>
  <c r="G375" i="1"/>
  <c r="G339" i="1"/>
  <c r="G303" i="1"/>
  <c r="G267" i="1"/>
  <c r="G416" i="1"/>
  <c r="G380" i="1"/>
  <c r="G344" i="1"/>
  <c r="G308" i="1"/>
  <c r="G272" i="1"/>
  <c r="G395" i="1"/>
  <c r="G359" i="1"/>
  <c r="G323" i="1"/>
  <c r="G287" i="1"/>
  <c r="G355" i="1"/>
  <c r="G420" i="1"/>
  <c r="G384" i="1"/>
  <c r="G348" i="1"/>
  <c r="G312" i="1"/>
  <c r="G276" i="1"/>
  <c r="G400" i="1"/>
  <c r="G364" i="1"/>
  <c r="G328" i="1"/>
  <c r="G292" i="1"/>
  <c r="G405" i="1"/>
  <c r="G369" i="1"/>
  <c r="G333" i="1"/>
  <c r="G297" i="1"/>
  <c r="G261" i="1"/>
  <c r="G410" i="1"/>
  <c r="G374" i="1"/>
  <c r="G338" i="1"/>
  <c r="G302" i="1"/>
  <c r="G266" i="1"/>
  <c r="G425" i="1"/>
  <c r="G389" i="1"/>
  <c r="G353" i="1"/>
  <c r="G317" i="1"/>
  <c r="G281" i="1"/>
  <c r="G283" i="1"/>
  <c r="G414" i="1"/>
  <c r="G378" i="1"/>
  <c r="G342" i="1"/>
  <c r="G306" i="1"/>
  <c r="G270" i="1"/>
  <c r="G394" i="1"/>
  <c r="G358" i="1"/>
  <c r="G322" i="1"/>
  <c r="G286" i="1"/>
  <c r="G399" i="1"/>
  <c r="G363" i="1"/>
  <c r="G327" i="1"/>
  <c r="G291" i="1"/>
  <c r="G404" i="1"/>
  <c r="G368" i="1"/>
  <c r="G332" i="1"/>
  <c r="G296" i="1"/>
  <c r="G419" i="1"/>
  <c r="G383" i="1"/>
  <c r="G347" i="1"/>
  <c r="G311" i="1"/>
  <c r="G275" i="1"/>
  <c r="G408" i="1"/>
  <c r="G372" i="1"/>
  <c r="G336" i="1"/>
  <c r="G300" i="1"/>
  <c r="G264" i="1"/>
  <c r="G424" i="1"/>
  <c r="G388" i="1"/>
  <c r="G352" i="1"/>
  <c r="G316" i="1"/>
  <c r="G280" i="1"/>
  <c r="G393" i="1"/>
  <c r="G357" i="1"/>
  <c r="G321" i="1"/>
  <c r="G285" i="1"/>
  <c r="G398" i="1"/>
  <c r="G362" i="1"/>
  <c r="G326" i="1"/>
  <c r="G290" i="1"/>
  <c r="G413" i="1"/>
  <c r="G377" i="1"/>
  <c r="G341" i="1"/>
  <c r="G305" i="1"/>
  <c r="G269" i="1"/>
  <c r="G402" i="1"/>
  <c r="G366" i="1"/>
  <c r="G330" i="1"/>
  <c r="G294" i="1"/>
  <c r="G418" i="1"/>
  <c r="G382" i="1"/>
  <c r="G346" i="1"/>
  <c r="G310" i="1"/>
  <c r="G274" i="1"/>
  <c r="G423" i="1"/>
  <c r="G387" i="1"/>
  <c r="G351" i="1"/>
  <c r="G315" i="1"/>
  <c r="G279" i="1"/>
  <c r="G392" i="1"/>
  <c r="G356" i="1"/>
  <c r="G320" i="1"/>
  <c r="G284" i="1"/>
  <c r="G407" i="1"/>
  <c r="G371" i="1"/>
  <c r="G335" i="1"/>
  <c r="G299" i="1"/>
  <c r="G263" i="1"/>
  <c r="G1249" i="1"/>
  <c r="G1344" i="1"/>
  <c r="G1206" i="1"/>
  <c r="G1337" i="1"/>
  <c r="G1393" i="1"/>
  <c r="G1201" i="1"/>
  <c r="G1356" i="1"/>
  <c r="G1188" i="1"/>
  <c r="G1283" i="1"/>
  <c r="G1309" i="1"/>
  <c r="G1374" i="1"/>
  <c r="G1236" i="1"/>
  <c r="G1355" i="1"/>
  <c r="G1255" i="1"/>
  <c r="G1296" i="1"/>
  <c r="G1164" i="1"/>
  <c r="G1297" i="1"/>
  <c r="G1391" i="1"/>
  <c r="G1259" i="1"/>
  <c r="G1151" i="1"/>
  <c r="G1372" i="1"/>
  <c r="G1336" i="1"/>
  <c r="G1300" i="1"/>
  <c r="G1264" i="1"/>
  <c r="G1228" i="1"/>
  <c r="G1192" i="1"/>
  <c r="G1156" i="1"/>
  <c r="G1199" i="1"/>
  <c r="G1365" i="1"/>
  <c r="G1329" i="1"/>
  <c r="G1293" i="1"/>
  <c r="G1257" i="1"/>
  <c r="G1221" i="1"/>
  <c r="G1185" i="1"/>
  <c r="G1364" i="1"/>
  <c r="G1328" i="1"/>
  <c r="G1292" i="1"/>
  <c r="G1256" i="1"/>
  <c r="G1220" i="1"/>
  <c r="G1184" i="1"/>
  <c r="G1375" i="1"/>
  <c r="G1219" i="1"/>
  <c r="G1320" i="1"/>
  <c r="G1182" i="1"/>
  <c r="G1313" i="1"/>
  <c r="G1357" i="1"/>
  <c r="G1171" i="1"/>
  <c r="G1326" i="1"/>
  <c r="G1241" i="1"/>
  <c r="G1273" i="1"/>
  <c r="G1350" i="1"/>
  <c r="G1212" i="1"/>
  <c r="G1331" i="1"/>
  <c r="G1225" i="1"/>
  <c r="G1272" i="1"/>
  <c r="G1158" i="1"/>
  <c r="G1267" i="1"/>
  <c r="G1367" i="1"/>
  <c r="G1235" i="1"/>
  <c r="G1366" i="1"/>
  <c r="G1330" i="1"/>
  <c r="G1294" i="1"/>
  <c r="G1258" i="1"/>
  <c r="G1222" i="1"/>
  <c r="G1186" i="1"/>
  <c r="G1169" i="1"/>
  <c r="G1359" i="1"/>
  <c r="G1323" i="1"/>
  <c r="G1287" i="1"/>
  <c r="G1251" i="1"/>
  <c r="G1215" i="1"/>
  <c r="G1179" i="1"/>
  <c r="G1211" i="1"/>
  <c r="G1358" i="1"/>
  <c r="G1322" i="1"/>
  <c r="G1286" i="1"/>
  <c r="G1250" i="1"/>
  <c r="G1214" i="1"/>
  <c r="G1178" i="1"/>
  <c r="G1327" i="1"/>
  <c r="G1165" i="1"/>
  <c r="G637" i="1"/>
  <c r="G1284" i="1"/>
  <c r="G1271" i="1"/>
  <c r="G1291" i="1"/>
  <c r="G1278" i="1"/>
  <c r="G1373" i="1"/>
  <c r="G1381" i="1"/>
  <c r="G1213" i="1"/>
  <c r="G1314" i="1"/>
  <c r="G1289" i="1"/>
  <c r="G1351" i="1"/>
  <c r="G1159" i="1"/>
  <c r="G649" i="1"/>
  <c r="G1380" i="1"/>
  <c r="G1218" i="1"/>
  <c r="G1207" i="1"/>
  <c r="G1325" i="1"/>
  <c r="G1193" i="1"/>
  <c r="G1390" i="1"/>
  <c r="G1354" i="1"/>
  <c r="G1318" i="1"/>
  <c r="G1282" i="1"/>
  <c r="G1246" i="1"/>
  <c r="G1210" i="1"/>
  <c r="G1174" i="1"/>
  <c r="G1383" i="1"/>
  <c r="G1347" i="1"/>
  <c r="G1311" i="1"/>
  <c r="G1275" i="1"/>
  <c r="G1239" i="1"/>
  <c r="G1203" i="1"/>
  <c r="G1167" i="1"/>
  <c r="G1382" i="1"/>
  <c r="G1346" i="1"/>
  <c r="G1310" i="1"/>
  <c r="G1274" i="1"/>
  <c r="G1238" i="1"/>
  <c r="G1202" i="1"/>
  <c r="G1166" i="1"/>
  <c r="G1303" i="1"/>
  <c r="G1392" i="1"/>
  <c r="G1260" i="1"/>
  <c r="G1385" i="1"/>
  <c r="G1253" i="1"/>
  <c r="G1261" i="1"/>
  <c r="G1254" i="1"/>
  <c r="G1349" i="1"/>
  <c r="G1369" i="1"/>
  <c r="G1183" i="1"/>
  <c r="G655" i="1"/>
  <c r="G1290" i="1"/>
  <c r="G1265" i="1"/>
  <c r="G1315" i="1"/>
  <c r="G1362" i="1"/>
  <c r="G1194" i="1"/>
  <c r="G1363" i="1"/>
  <c r="G1177" i="1"/>
  <c r="G1248" i="1"/>
  <c r="G1301" i="1"/>
  <c r="G1181" i="1"/>
  <c r="G1384" i="1"/>
  <c r="G1348" i="1"/>
  <c r="G1312" i="1"/>
  <c r="G1276" i="1"/>
  <c r="G1240" i="1"/>
  <c r="G1204" i="1"/>
  <c r="G1168" i="1"/>
  <c r="G1377" i="1"/>
  <c r="G1341" i="1"/>
  <c r="G1305" i="1"/>
  <c r="G1269" i="1"/>
  <c r="G1233" i="1"/>
  <c r="G1197" i="1"/>
  <c r="G1161" i="1"/>
  <c r="G1376" i="1"/>
  <c r="G1340" i="1"/>
  <c r="G1304" i="1"/>
  <c r="G1268" i="1"/>
  <c r="G1232" i="1"/>
  <c r="G1196" i="1"/>
  <c r="G1160" i="1"/>
  <c r="G1279" i="1"/>
  <c r="G1368" i="1"/>
  <c r="G1230" i="1"/>
  <c r="G1361" i="1"/>
  <c r="G1231" i="1"/>
  <c r="G643" i="1"/>
  <c r="G1386" i="1"/>
  <c r="G1224" i="1"/>
  <c r="G1319" i="1"/>
  <c r="G1339" i="1"/>
  <c r="G1153" i="1"/>
  <c r="G631" i="1"/>
  <c r="G1266" i="1"/>
  <c r="G1379" i="1"/>
  <c r="G1247" i="1"/>
  <c r="G1285" i="1"/>
  <c r="G1332" i="1"/>
  <c r="G1170" i="1"/>
  <c r="G1333" i="1"/>
  <c r="G1200" i="1"/>
  <c r="G1277" i="1"/>
  <c r="G1163" i="1"/>
  <c r="G1378" i="1"/>
  <c r="G1342" i="1"/>
  <c r="G1306" i="1"/>
  <c r="G1270" i="1"/>
  <c r="G1234" i="1"/>
  <c r="G1198" i="1"/>
  <c r="G1162" i="1"/>
  <c r="G1223" i="1"/>
  <c r="G1371" i="1"/>
  <c r="G1335" i="1"/>
  <c r="G1299" i="1"/>
  <c r="G1263" i="1"/>
  <c r="G1227" i="1"/>
  <c r="G1191" i="1"/>
  <c r="G1155" i="1"/>
  <c r="G1370" i="1"/>
  <c r="G1334" i="1"/>
  <c r="G1298" i="1"/>
  <c r="G1262" i="1"/>
  <c r="G1226" i="1"/>
  <c r="G1190" i="1"/>
  <c r="G1154" i="1"/>
  <c r="G1345" i="1"/>
  <c r="G1237" i="1"/>
  <c r="G1360" i="1"/>
  <c r="G1389" i="1"/>
  <c r="G1173" i="1"/>
  <c r="G1388" i="1"/>
  <c r="G1172" i="1"/>
  <c r="G648" i="1"/>
  <c r="G1187" i="1"/>
  <c r="G652" i="1"/>
  <c r="G639" i="1"/>
  <c r="G656" i="1"/>
  <c r="G1189" i="1"/>
  <c r="G1308" i="1"/>
  <c r="G1243" i="1"/>
  <c r="G1338" i="1"/>
  <c r="G667" i="1"/>
  <c r="G1324" i="1"/>
  <c r="G1353" i="1"/>
  <c r="G1352" i="1"/>
  <c r="G642" i="1"/>
  <c r="G1175" i="1"/>
  <c r="G646" i="1"/>
  <c r="G669" i="1"/>
  <c r="G633" i="1"/>
  <c r="G650" i="1"/>
  <c r="G1295" i="1"/>
  <c r="G1307" i="1"/>
  <c r="G1242" i="1"/>
  <c r="G1217" i="1"/>
  <c r="G1252" i="1"/>
  <c r="G1281" i="1"/>
  <c r="G1280" i="1"/>
  <c r="G666" i="1"/>
  <c r="G630" i="1"/>
  <c r="G665" i="1"/>
  <c r="G670" i="1"/>
  <c r="G634" i="1"/>
  <c r="G657" i="1"/>
  <c r="G638" i="1"/>
  <c r="G1321" i="1"/>
  <c r="G1302" i="1"/>
  <c r="G1387" i="1"/>
  <c r="G1152" i="1"/>
  <c r="G1216" i="1"/>
  <c r="G1245" i="1"/>
  <c r="G1244" i="1"/>
  <c r="G660" i="1"/>
  <c r="G1229" i="1"/>
  <c r="G659" i="1"/>
  <c r="G664" i="1"/>
  <c r="G651" i="1"/>
  <c r="G668" i="1"/>
  <c r="G632" i="1"/>
  <c r="G661" i="1"/>
  <c r="G1195" i="1"/>
  <c r="G1180" i="1"/>
  <c r="G1209" i="1"/>
  <c r="G1208" i="1"/>
  <c r="G654" i="1"/>
  <c r="G1205" i="1"/>
  <c r="G658" i="1"/>
  <c r="G645" i="1"/>
  <c r="G662" i="1"/>
  <c r="G1343" i="1"/>
  <c r="G653" i="1"/>
  <c r="G1288" i="1"/>
  <c r="G647" i="1"/>
  <c r="G636" i="1"/>
  <c r="G640" i="1"/>
  <c r="G641" i="1"/>
  <c r="G1317" i="1"/>
  <c r="G1157" i="1"/>
  <c r="G644" i="1"/>
  <c r="G635" i="1"/>
  <c r="G1176" i="1"/>
  <c r="G671" i="1"/>
  <c r="G663" i="1"/>
  <c r="G1316" i="1"/>
  <c r="G781" i="1"/>
  <c r="G751" i="1"/>
  <c r="G715" i="1"/>
  <c r="G451" i="1"/>
  <c r="G235" i="1"/>
  <c r="G757" i="1"/>
  <c r="G727" i="1"/>
  <c r="G445" i="1"/>
  <c r="G769" i="1"/>
  <c r="G433" i="1"/>
  <c r="G181" i="1"/>
  <c r="G745" i="1"/>
  <c r="G787" i="1"/>
  <c r="G763" i="1"/>
  <c r="G427" i="1"/>
  <c r="G721" i="1"/>
  <c r="G775" i="1"/>
  <c r="G739" i="1"/>
  <c r="G151" i="1"/>
  <c r="G756" i="1"/>
  <c r="G720" i="1"/>
  <c r="G755" i="1"/>
  <c r="G719" i="1"/>
  <c r="G760" i="1"/>
  <c r="G724" i="1"/>
  <c r="G783" i="1"/>
  <c r="G747" i="1"/>
  <c r="G711" i="1"/>
  <c r="G764" i="1"/>
  <c r="G728" i="1"/>
  <c r="G229" i="1"/>
  <c r="G187" i="1"/>
  <c r="G145" i="1"/>
  <c r="G786" i="1"/>
  <c r="G750" i="1"/>
  <c r="G714" i="1"/>
  <c r="G785" i="1"/>
  <c r="G749" i="1"/>
  <c r="G713" i="1"/>
  <c r="G754" i="1"/>
  <c r="G718" i="1"/>
  <c r="G777" i="1"/>
  <c r="G741" i="1"/>
  <c r="G758" i="1"/>
  <c r="G722" i="1"/>
  <c r="G169" i="1"/>
  <c r="G774" i="1"/>
  <c r="G738" i="1"/>
  <c r="G773" i="1"/>
  <c r="G737" i="1"/>
  <c r="G778" i="1"/>
  <c r="G742" i="1"/>
  <c r="G765" i="1"/>
  <c r="G729" i="1"/>
  <c r="G782" i="1"/>
  <c r="G746" i="1"/>
  <c r="G710" i="1"/>
  <c r="G439" i="1"/>
  <c r="G163" i="1"/>
  <c r="G768" i="1"/>
  <c r="G732" i="1"/>
  <c r="G767" i="1"/>
  <c r="G731" i="1"/>
  <c r="G772" i="1"/>
  <c r="G736" i="1"/>
  <c r="G759" i="1"/>
  <c r="G723" i="1"/>
  <c r="G776" i="1"/>
  <c r="G740" i="1"/>
  <c r="G157" i="1"/>
  <c r="G762" i="1"/>
  <c r="G726" i="1"/>
  <c r="G761" i="1"/>
  <c r="G725" i="1"/>
  <c r="G766" i="1"/>
  <c r="G730" i="1"/>
  <c r="G789" i="1"/>
  <c r="G753" i="1"/>
  <c r="G717" i="1"/>
  <c r="G770" i="1"/>
  <c r="G734" i="1"/>
  <c r="G712" i="1"/>
  <c r="G752" i="1"/>
  <c r="G432" i="1"/>
  <c r="G437" i="1"/>
  <c r="G448" i="1"/>
  <c r="G232" i="1"/>
  <c r="G160" i="1"/>
  <c r="G237" i="1"/>
  <c r="G165" i="1"/>
  <c r="G170" i="1"/>
  <c r="G162" i="1"/>
  <c r="G221" i="1"/>
  <c r="G185" i="1"/>
  <c r="G149" i="1"/>
  <c r="G779" i="1"/>
  <c r="G771" i="1"/>
  <c r="G716" i="1"/>
  <c r="G426" i="1"/>
  <c r="G431" i="1"/>
  <c r="G442" i="1"/>
  <c r="G226" i="1"/>
  <c r="G154" i="1"/>
  <c r="G447" i="1"/>
  <c r="G231" i="1"/>
  <c r="G159" i="1"/>
  <c r="G452" i="1"/>
  <c r="G236" i="1"/>
  <c r="G164" i="1"/>
  <c r="G156" i="1"/>
  <c r="G179" i="1"/>
  <c r="G143" i="1"/>
  <c r="G733" i="1"/>
  <c r="G743" i="1"/>
  <c r="G735" i="1"/>
  <c r="G436" i="1"/>
  <c r="G220" i="1"/>
  <c r="G184" i="1"/>
  <c r="G148" i="1"/>
  <c r="G441" i="1"/>
  <c r="G225" i="1"/>
  <c r="G153" i="1"/>
  <c r="G446" i="1"/>
  <c r="G230" i="1"/>
  <c r="G158" i="1"/>
  <c r="G150" i="1"/>
  <c r="G450" i="1"/>
  <c r="G234" i="1"/>
  <c r="G430" i="1"/>
  <c r="G178" i="1"/>
  <c r="G435" i="1"/>
  <c r="G219" i="1"/>
  <c r="G183" i="1"/>
  <c r="G147" i="1"/>
  <c r="G440" i="1"/>
  <c r="G224" i="1"/>
  <c r="G152" i="1"/>
  <c r="G180" i="1"/>
  <c r="G144" i="1"/>
  <c r="G167" i="1"/>
  <c r="G223" i="1"/>
  <c r="G780" i="1"/>
  <c r="G784" i="1"/>
  <c r="G444" i="1"/>
  <c r="G228" i="1"/>
  <c r="G449" i="1"/>
  <c r="G172" i="1"/>
  <c r="G429" i="1"/>
  <c r="G177" i="1"/>
  <c r="G434" i="1"/>
  <c r="G218" i="1"/>
  <c r="G182" i="1"/>
  <c r="G146" i="1"/>
  <c r="G174" i="1"/>
  <c r="G233" i="1"/>
  <c r="G161" i="1"/>
  <c r="G175" i="1"/>
  <c r="G744" i="1"/>
  <c r="G748" i="1"/>
  <c r="G788" i="1"/>
  <c r="G438" i="1"/>
  <c r="G222" i="1"/>
  <c r="G186" i="1"/>
  <c r="G443" i="1"/>
  <c r="G238" i="1"/>
  <c r="G166" i="1"/>
  <c r="G171" i="1"/>
  <c r="G428" i="1"/>
  <c r="G176" i="1"/>
  <c r="G168" i="1"/>
  <c r="G227" i="1"/>
  <c r="G155" i="1"/>
  <c r="G173" i="1"/>
  <c r="G1075" i="1"/>
  <c r="G937" i="1"/>
  <c r="G835" i="1"/>
  <c r="G1021" i="1"/>
  <c r="G895" i="1"/>
  <c r="G1123" i="1"/>
  <c r="G967" i="1"/>
  <c r="G859" i="1"/>
  <c r="G1057" i="1"/>
  <c r="G1128" i="1"/>
  <c r="G1117" i="1"/>
  <c r="G1120" i="1"/>
  <c r="G1084" i="1"/>
  <c r="G1048" i="1"/>
  <c r="G1012" i="1"/>
  <c r="G1149" i="1"/>
  <c r="G1113" i="1"/>
  <c r="G1077" i="1"/>
  <c r="G1041" i="1"/>
  <c r="G1005" i="1"/>
  <c r="G1148" i="1"/>
  <c r="G1112" i="1"/>
  <c r="G1076" i="1"/>
  <c r="G1040" i="1"/>
  <c r="G1004" i="1"/>
  <c r="G968" i="1"/>
  <c r="G932" i="1"/>
  <c r="G1051" i="1"/>
  <c r="G919" i="1"/>
  <c r="G817" i="1"/>
  <c r="G997" i="1"/>
  <c r="G877" i="1"/>
  <c r="G1099" i="1"/>
  <c r="G943" i="1"/>
  <c r="G841" i="1"/>
  <c r="G1033" i="1"/>
  <c r="G1122" i="1"/>
  <c r="G1093" i="1"/>
  <c r="G1139" i="1"/>
  <c r="G1150" i="1"/>
  <c r="G1114" i="1"/>
  <c r="G1078" i="1"/>
  <c r="G1042" i="1"/>
  <c r="G1006" i="1"/>
  <c r="G1143" i="1"/>
  <c r="G1107" i="1"/>
  <c r="G1071" i="1"/>
  <c r="G1035" i="1"/>
  <c r="G1142" i="1"/>
  <c r="G1106" i="1"/>
  <c r="G1070" i="1"/>
  <c r="G1034" i="1"/>
  <c r="G998" i="1"/>
  <c r="G962" i="1"/>
  <c r="G926" i="1"/>
  <c r="G991" i="1"/>
  <c r="G883" i="1"/>
  <c r="G1111" i="1"/>
  <c r="G949" i="1"/>
  <c r="G829" i="1"/>
  <c r="G1039" i="1"/>
  <c r="G907" i="1"/>
  <c r="G805" i="1"/>
  <c r="G961" i="1"/>
  <c r="G1146" i="1"/>
  <c r="G1009" i="1"/>
  <c r="G1138" i="1"/>
  <c r="G1102" i="1"/>
  <c r="G1066" i="1"/>
  <c r="G1030" i="1"/>
  <c r="G994" i="1"/>
  <c r="G1131" i="1"/>
  <c r="G1095" i="1"/>
  <c r="G1059" i="1"/>
  <c r="G1023" i="1"/>
  <c r="G1130" i="1"/>
  <c r="G1094" i="1"/>
  <c r="G1058" i="1"/>
  <c r="G1022" i="1"/>
  <c r="G986" i="1"/>
  <c r="G950" i="1"/>
  <c r="G914" i="1"/>
  <c r="G217" i="1"/>
  <c r="G1135" i="1"/>
  <c r="G979" i="1"/>
  <c r="G865" i="1"/>
  <c r="G1081" i="1"/>
  <c r="G931" i="1"/>
  <c r="G811" i="1"/>
  <c r="G1015" i="1"/>
  <c r="G889" i="1"/>
  <c r="G1129" i="1"/>
  <c r="G1140" i="1"/>
  <c r="G1132" i="1"/>
  <c r="G1096" i="1"/>
  <c r="G1060" i="1"/>
  <c r="G1024" i="1"/>
  <c r="G988" i="1"/>
  <c r="G1125" i="1"/>
  <c r="G1089" i="1"/>
  <c r="G1053" i="1"/>
  <c r="G1017" i="1"/>
  <c r="G1124" i="1"/>
  <c r="G1088" i="1"/>
  <c r="G1052" i="1"/>
  <c r="G1016" i="1"/>
  <c r="G980" i="1"/>
  <c r="G944" i="1"/>
  <c r="G908" i="1"/>
  <c r="G1105" i="1"/>
  <c r="G955" i="1"/>
  <c r="G847" i="1"/>
  <c r="G1045" i="1"/>
  <c r="G913" i="1"/>
  <c r="G793" i="1"/>
  <c r="G985" i="1"/>
  <c r="G871" i="1"/>
  <c r="G1087" i="1"/>
  <c r="G1134" i="1"/>
  <c r="G1147" i="1"/>
  <c r="G1126" i="1"/>
  <c r="G1090" i="1"/>
  <c r="G1054" i="1"/>
  <c r="G1018" i="1"/>
  <c r="G1119" i="1"/>
  <c r="G1083" i="1"/>
  <c r="G1047" i="1"/>
  <c r="G1011" i="1"/>
  <c r="G1118" i="1"/>
  <c r="G1082" i="1"/>
  <c r="G1046" i="1"/>
  <c r="G1010" i="1"/>
  <c r="G974" i="1"/>
  <c r="G938" i="1"/>
  <c r="G902" i="1"/>
  <c r="G973" i="1"/>
  <c r="G1003" i="1"/>
  <c r="G1144" i="1"/>
  <c r="G956" i="1"/>
  <c r="G193" i="1"/>
  <c r="G1116" i="1"/>
  <c r="G1080" i="1"/>
  <c r="G1044" i="1"/>
  <c r="G1008" i="1"/>
  <c r="G972" i="1"/>
  <c r="G936" i="1"/>
  <c r="G900" i="1"/>
  <c r="G864" i="1"/>
  <c r="G828" i="1"/>
  <c r="G792" i="1"/>
  <c r="G1115" i="1"/>
  <c r="G1079" i="1"/>
  <c r="G1043" i="1"/>
  <c r="G1007" i="1"/>
  <c r="G971" i="1"/>
  <c r="G935" i="1"/>
  <c r="G899" i="1"/>
  <c r="G863" i="1"/>
  <c r="G827" i="1"/>
  <c r="G791" i="1"/>
  <c r="G976" i="1"/>
  <c r="G940" i="1"/>
  <c r="G904" i="1"/>
  <c r="G868" i="1"/>
  <c r="G832" i="1"/>
  <c r="G796" i="1"/>
  <c r="G999" i="1"/>
  <c r="G963" i="1"/>
  <c r="G927" i="1"/>
  <c r="G891" i="1"/>
  <c r="G855" i="1"/>
  <c r="G819" i="1"/>
  <c r="G872" i="1"/>
  <c r="G836" i="1"/>
  <c r="G800" i="1"/>
  <c r="G853" i="1"/>
  <c r="G1063" i="1"/>
  <c r="G1108" i="1"/>
  <c r="G1137" i="1"/>
  <c r="G1136" i="1"/>
  <c r="G920" i="1"/>
  <c r="G1110" i="1"/>
  <c r="G1074" i="1"/>
  <c r="G1038" i="1"/>
  <c r="G1002" i="1"/>
  <c r="G966" i="1"/>
  <c r="G930" i="1"/>
  <c r="G894" i="1"/>
  <c r="G858" i="1"/>
  <c r="G822" i="1"/>
  <c r="G1109" i="1"/>
  <c r="G1073" i="1"/>
  <c r="G1037" i="1"/>
  <c r="G1001" i="1"/>
  <c r="G965" i="1"/>
  <c r="G929" i="1"/>
  <c r="G893" i="1"/>
  <c r="G857" i="1"/>
  <c r="G821" i="1"/>
  <c r="G970" i="1"/>
  <c r="G934" i="1"/>
  <c r="G898" i="1"/>
  <c r="G862" i="1"/>
  <c r="G826" i="1"/>
  <c r="G790" i="1"/>
  <c r="G993" i="1"/>
  <c r="G957" i="1"/>
  <c r="G921" i="1"/>
  <c r="G885" i="1"/>
  <c r="G849" i="1"/>
  <c r="G813" i="1"/>
  <c r="G866" i="1"/>
  <c r="G830" i="1"/>
  <c r="G794" i="1"/>
  <c r="G901" i="1"/>
  <c r="G925" i="1"/>
  <c r="G1036" i="1"/>
  <c r="G1065" i="1"/>
  <c r="G1064" i="1"/>
  <c r="G211" i="1"/>
  <c r="G1098" i="1"/>
  <c r="G1062" i="1"/>
  <c r="G1026" i="1"/>
  <c r="G990" i="1"/>
  <c r="G954" i="1"/>
  <c r="G918" i="1"/>
  <c r="G882" i="1"/>
  <c r="G846" i="1"/>
  <c r="G810" i="1"/>
  <c r="G1145" i="1"/>
  <c r="G1097" i="1"/>
  <c r="G1061" i="1"/>
  <c r="G1025" i="1"/>
  <c r="G989" i="1"/>
  <c r="G953" i="1"/>
  <c r="G917" i="1"/>
  <c r="G881" i="1"/>
  <c r="G845" i="1"/>
  <c r="G809" i="1"/>
  <c r="G958" i="1"/>
  <c r="G922" i="1"/>
  <c r="G886" i="1"/>
  <c r="G850" i="1"/>
  <c r="G814" i="1"/>
  <c r="G981" i="1"/>
  <c r="G945" i="1"/>
  <c r="G909" i="1"/>
  <c r="G873" i="1"/>
  <c r="G837" i="1"/>
  <c r="G801" i="1"/>
  <c r="G890" i="1"/>
  <c r="G854" i="1"/>
  <c r="G818" i="1"/>
  <c r="G799" i="1"/>
  <c r="G823" i="1"/>
  <c r="G1121" i="1"/>
  <c r="G1000" i="1"/>
  <c r="G1029" i="1"/>
  <c r="G1028" i="1"/>
  <c r="G205" i="1"/>
  <c r="G1092" i="1"/>
  <c r="G1056" i="1"/>
  <c r="G1020" i="1"/>
  <c r="G984" i="1"/>
  <c r="G948" i="1"/>
  <c r="G912" i="1"/>
  <c r="G876" i="1"/>
  <c r="G840" i="1"/>
  <c r="G804" i="1"/>
  <c r="G1133" i="1"/>
  <c r="G1091" i="1"/>
  <c r="G1055" i="1"/>
  <c r="G1019" i="1"/>
  <c r="G983" i="1"/>
  <c r="G947" i="1"/>
  <c r="G911" i="1"/>
  <c r="G875" i="1"/>
  <c r="G839" i="1"/>
  <c r="G803" i="1"/>
  <c r="G952" i="1"/>
  <c r="G916" i="1"/>
  <c r="G880" i="1"/>
  <c r="G844" i="1"/>
  <c r="G808" i="1"/>
  <c r="G975" i="1"/>
  <c r="G939" i="1"/>
  <c r="G903" i="1"/>
  <c r="G867" i="1"/>
  <c r="G831" i="1"/>
  <c r="G795" i="1"/>
  <c r="G884" i="1"/>
  <c r="G848" i="1"/>
  <c r="G812" i="1"/>
  <c r="G1141" i="1"/>
  <c r="G992" i="1"/>
  <c r="G199" i="1"/>
  <c r="G1086" i="1"/>
  <c r="G1050" i="1"/>
  <c r="G1014" i="1"/>
  <c r="G978" i="1"/>
  <c r="G942" i="1"/>
  <c r="G906" i="1"/>
  <c r="G870" i="1"/>
  <c r="G834" i="1"/>
  <c r="G798" i="1"/>
  <c r="G1127" i="1"/>
  <c r="G1085" i="1"/>
  <c r="G1049" i="1"/>
  <c r="G1013" i="1"/>
  <c r="G977" i="1"/>
  <c r="G941" i="1"/>
  <c r="G905" i="1"/>
  <c r="G869" i="1"/>
  <c r="G833" i="1"/>
  <c r="G797" i="1"/>
  <c r="G982" i="1"/>
  <c r="G946" i="1"/>
  <c r="G910" i="1"/>
  <c r="G874" i="1"/>
  <c r="G838" i="1"/>
  <c r="G802" i="1"/>
  <c r="G969" i="1"/>
  <c r="G933" i="1"/>
  <c r="G897" i="1"/>
  <c r="G861" i="1"/>
  <c r="G825" i="1"/>
  <c r="G878" i="1"/>
  <c r="G842" i="1"/>
  <c r="G806" i="1"/>
  <c r="G1027" i="1"/>
  <c r="G1100" i="1"/>
  <c r="G924" i="1"/>
  <c r="G1031" i="1"/>
  <c r="G815" i="1"/>
  <c r="G928" i="1"/>
  <c r="G807" i="1"/>
  <c r="G216" i="1"/>
  <c r="G196" i="1"/>
  <c r="G201" i="1"/>
  <c r="G206" i="1"/>
  <c r="G1104" i="1"/>
  <c r="G888" i="1"/>
  <c r="G995" i="1"/>
  <c r="G892" i="1"/>
  <c r="G987" i="1"/>
  <c r="G210" i="1"/>
  <c r="G190" i="1"/>
  <c r="G195" i="1"/>
  <c r="G200" i="1"/>
  <c r="G215" i="1"/>
  <c r="G1072" i="1"/>
  <c r="G1068" i="1"/>
  <c r="G852" i="1"/>
  <c r="G959" i="1"/>
  <c r="G856" i="1"/>
  <c r="G951" i="1"/>
  <c r="G896" i="1"/>
  <c r="G204" i="1"/>
  <c r="G189" i="1"/>
  <c r="G194" i="1"/>
  <c r="G209" i="1"/>
  <c r="G1069" i="1"/>
  <c r="G1032" i="1"/>
  <c r="G816" i="1"/>
  <c r="G923" i="1"/>
  <c r="G820" i="1"/>
  <c r="G915" i="1"/>
  <c r="G860" i="1"/>
  <c r="G198" i="1"/>
  <c r="G214" i="1"/>
  <c r="G188" i="1"/>
  <c r="G203" i="1"/>
  <c r="G1101" i="1"/>
  <c r="G996" i="1"/>
  <c r="G1103" i="1"/>
  <c r="G887" i="1"/>
  <c r="G879" i="1"/>
  <c r="G824" i="1"/>
  <c r="G192" i="1"/>
  <c r="G208" i="1"/>
  <c r="G213" i="1"/>
  <c r="G197" i="1"/>
  <c r="G960" i="1"/>
  <c r="G1067" i="1"/>
  <c r="G851" i="1"/>
  <c r="G964" i="1"/>
  <c r="G843" i="1"/>
  <c r="G202" i="1"/>
  <c r="G207" i="1"/>
  <c r="G212" i="1"/>
  <c r="G191" i="1"/>
  <c r="G703" i="1"/>
  <c r="G685" i="1"/>
  <c r="G691" i="1"/>
  <c r="G709" i="1"/>
  <c r="G679" i="1"/>
  <c r="G469" i="1"/>
  <c r="G253" i="1"/>
  <c r="G673" i="1"/>
  <c r="G463" i="1"/>
  <c r="G241" i="1"/>
  <c r="G684" i="1"/>
  <c r="G683" i="1"/>
  <c r="G688" i="1"/>
  <c r="G675" i="1"/>
  <c r="G692" i="1"/>
  <c r="G678" i="1"/>
  <c r="G677" i="1"/>
  <c r="G682" i="1"/>
  <c r="G705" i="1"/>
  <c r="G686" i="1"/>
  <c r="G702" i="1"/>
  <c r="G701" i="1"/>
  <c r="G706" i="1"/>
  <c r="G693" i="1"/>
  <c r="G674" i="1"/>
  <c r="G259" i="1"/>
  <c r="G696" i="1"/>
  <c r="G695" i="1"/>
  <c r="G700" i="1"/>
  <c r="G687" i="1"/>
  <c r="G704" i="1"/>
  <c r="G697" i="1"/>
  <c r="G247" i="1"/>
  <c r="G690" i="1"/>
  <c r="G689" i="1"/>
  <c r="G694" i="1"/>
  <c r="G681" i="1"/>
  <c r="G698" i="1"/>
  <c r="G708" i="1"/>
  <c r="G468" i="1"/>
  <c r="G252" i="1"/>
  <c r="G242" i="1"/>
  <c r="G257" i="1"/>
  <c r="G672" i="1"/>
  <c r="G676" i="1"/>
  <c r="G246" i="1"/>
  <c r="G467" i="1"/>
  <c r="G251" i="1"/>
  <c r="G680" i="1"/>
  <c r="G240" i="1"/>
  <c r="G256" i="1"/>
  <c r="G245" i="1"/>
  <c r="G707" i="1"/>
  <c r="G699" i="1"/>
  <c r="G466" i="1"/>
  <c r="G250" i="1"/>
  <c r="G471" i="1"/>
  <c r="G255" i="1"/>
  <c r="G260" i="1"/>
  <c r="G239" i="1"/>
  <c r="G244" i="1"/>
  <c r="G465" i="1"/>
  <c r="G249" i="1"/>
  <c r="G470" i="1"/>
  <c r="G254" i="1"/>
  <c r="G258" i="1"/>
  <c r="G243" i="1"/>
  <c r="G464" i="1"/>
  <c r="G248" i="1"/>
  <c r="G2" i="1"/>
  <c r="G4" i="1"/>
  <c r="G10" i="1"/>
  <c r="G9" i="1"/>
  <c r="G8" i="1"/>
  <c r="G5" i="1"/>
  <c r="G6" i="1"/>
  <c r="G3" i="1"/>
  <c r="G7" i="1"/>
  <c r="P2" i="1"/>
  <c r="Q2" i="1" l="1"/>
  <c r="R2" i="1" s="1"/>
</calcChain>
</file>

<file path=xl/sharedStrings.xml><?xml version="1.0" encoding="utf-8"?>
<sst xmlns="http://schemas.openxmlformats.org/spreadsheetml/2006/main" count="15794" uniqueCount="2950">
  <si>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</si>
  <si>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</si>
  <si>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</si>
  <si>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</si>
  <si>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</si>
  <si>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</si>
  <si>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</si>
  <si>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</si>
  <si>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</si>
  <si>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</si>
  <si>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</si>
  <si>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</si>
  <si>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</si>
  <si>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</si>
  <si>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</si>
  <si>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</si>
  <si>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</si>
  <si>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</si>
  <si>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</si>
  <si>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</si>
  <si>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</si>
  <si>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</si>
  <si>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</si>
  <si>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</si>
  <si>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</si>
  <si>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</si>
  <si>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</si>
  <si>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</si>
  <si>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</si>
  <si>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</si>
  <si>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</si>
  <si>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</si>
  <si>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</si>
  <si>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</si>
  <si>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</si>
  <si>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</si>
  <si>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</si>
  <si>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</si>
  <si>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</si>
  <si>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</si>
  <si>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</si>
  <si>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</si>
  <si>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</si>
  <si>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</si>
  <si>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</si>
  <si>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</si>
  <si>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</si>
  <si>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</si>
  <si>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</si>
  <si>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</si>
  <si>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</si>
  <si>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</si>
  <si>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</si>
  <si>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</si>
  <si>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</si>
  <si>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</si>
  <si>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</si>
  <si>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</si>
  <si>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</si>
  <si>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</si>
  <si>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</si>
  <si>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</si>
  <si>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</si>
  <si>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</si>
  <si>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</si>
  <si>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</si>
  <si>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</si>
  <si>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</si>
  <si>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</si>
  <si>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</si>
  <si>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</si>
  <si>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</si>
  <si>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</si>
  <si>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</si>
  <si>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</si>
  <si>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</si>
  <si>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</si>
  <si>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</si>
  <si>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ILMU PERIKANAN</t>
  </si>
  <si>
    <t>TEKNIK MESIN</t>
  </si>
  <si>
    <t>KEDOKTERAN</t>
  </si>
  <si>
    <t>TEKNOLOGI PANGAN</t>
  </si>
  <si>
    <t>Katolik</t>
  </si>
  <si>
    <t>SMAS DAAR EL QOLAM 2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</si>
  <si>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</si>
  <si>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</si>
  <si>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</si>
  <si>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</si>
  <si>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</si>
  <si>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</si>
  <si>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</si>
  <si>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Pekanbaru</t>
  </si>
  <si>
    <t>Kota Bandar Lampung</t>
  </si>
  <si>
    <t>Kota Serang</t>
  </si>
  <si>
    <t>ADMINISTRASI PUBLIK</t>
  </si>
  <si>
    <t>AGROEKOTEKNOLOGI</t>
  </si>
  <si>
    <t>AKUNTANSI</t>
  </si>
  <si>
    <t>BIMBINGAN DAN KONSELING</t>
  </si>
  <si>
    <t>EKONOMI SYARIAH</t>
  </si>
  <si>
    <t>GIZI</t>
  </si>
  <si>
    <t>ILMU EKONOMI PEMBANGUNAN</t>
  </si>
  <si>
    <t>ILMU KELAUTAN</t>
  </si>
  <si>
    <t>ILMU KEOLAHRAGAAN</t>
  </si>
  <si>
    <t>ILMU KOMUNIKASI</t>
  </si>
  <si>
    <t>ILMU PEMERINTAHAN</t>
  </si>
  <si>
    <t>INFORMATIKA</t>
  </si>
  <si>
    <t>KEPERAWATAN</t>
  </si>
  <si>
    <t>MANAJEMEN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</si>
  <si>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</si>
  <si>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</si>
  <si>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</si>
  <si>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</si>
  <si>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</si>
  <si>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</si>
  <si>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</si>
  <si>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</si>
  <si>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</si>
  <si>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</si>
  <si>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</si>
  <si>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</si>
  <si>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</si>
  <si>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</si>
  <si>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MESIN</t>
  </si>
  <si>
    <t>TEKNIK ELEKTRO</t>
  </si>
  <si>
    <t>TEKNIK INDUSTRI</t>
  </si>
  <si>
    <t>TEKNIK KIMIA</t>
  </si>
  <si>
    <t>TEKNIK SIPIL</t>
  </si>
  <si>
    <t>Rayhan Kurnia</t>
  </si>
  <si>
    <t>Gema Rheksa Maulana Ibrahim</t>
  </si>
  <si>
    <t>Ratu Siti Sa'adiyah Jasmine</t>
  </si>
  <si>
    <t>Muhammad Daffa Adzikra</t>
  </si>
  <si>
    <t>Nia Adelia</t>
  </si>
  <si>
    <t>Riyo Dafi Pratama Fatulloh</t>
  </si>
  <si>
    <t>Muhammad Zahid Musyaffa</t>
  </si>
  <si>
    <t>Frisky Friendly Jovial</t>
  </si>
  <si>
    <t>M Raffi Adrian</t>
  </si>
  <si>
    <t>Natasya Jazkia</t>
  </si>
  <si>
    <t>Nur Ali Gunawan</t>
  </si>
  <si>
    <t>Muhamad Ilham Al Mubarok</t>
  </si>
  <si>
    <t>Muhammad Abil Pratama</t>
  </si>
  <si>
    <t>Jihan De Sabilla</t>
  </si>
  <si>
    <t>Nurhasna Ayunda Safitri</t>
  </si>
  <si>
    <t>Husnawati</t>
  </si>
  <si>
    <t>Aura Meiliana</t>
  </si>
  <si>
    <t>Nabila Yusni A'isya</t>
  </si>
  <si>
    <t>Khoirunnisa</t>
  </si>
  <si>
    <t>Ahmad Naufal</t>
  </si>
  <si>
    <t>Steven Daniel</t>
  </si>
  <si>
    <t>Reysha Jihan Fazia</t>
  </si>
  <si>
    <t>Shaumi Putri Utami</t>
  </si>
  <si>
    <t>Chairunnisa</t>
  </si>
  <si>
    <t>Fitrianingsih</t>
  </si>
  <si>
    <t>R Rendi Satrio Wibowo</t>
  </si>
  <si>
    <t>Syifa Awaliya</t>
  </si>
  <si>
    <t>Muhammad Ismettullah</t>
  </si>
  <si>
    <t>Ikhsan Hakiki</t>
  </si>
  <si>
    <t>Deviani Widya Lestari</t>
  </si>
  <si>
    <t>Dea Yohanna Manik</t>
  </si>
  <si>
    <t>Rika Agustia Br Bangun</t>
  </si>
  <si>
    <t>Tri Nur Fitriani</t>
  </si>
  <si>
    <t>Julieta Rizka Andini</t>
  </si>
  <si>
    <t>Muhammad Rafli Suban</t>
  </si>
  <si>
    <t>Lenggana Faiza Nugraha</t>
  </si>
  <si>
    <t>Mas Munfasiroh</t>
  </si>
  <si>
    <t>Dennis Lintang Octavianingrum</t>
  </si>
  <si>
    <t>Nasywa Nafisah Hermawan</t>
  </si>
  <si>
    <t>Annasya Nazhifa</t>
  </si>
  <si>
    <t>Tia Putri Maharani</t>
  </si>
  <si>
    <t>Salwa Syifa Almaida</t>
  </si>
  <si>
    <t>Khaila Syasya Nabila</t>
  </si>
  <si>
    <t>Izzatul Alya</t>
  </si>
  <si>
    <t>Kayla Zahroe Abbasya</t>
  </si>
  <si>
    <t>Putri Ghina Alodya</t>
  </si>
  <si>
    <t>Fadlurrohman</t>
  </si>
  <si>
    <t>Esanika Zahra Salsabila</t>
  </si>
  <si>
    <t>Citra Indah Pratiwi</t>
  </si>
  <si>
    <t>Bening Ayu Maryam</t>
  </si>
  <si>
    <t>Rafi Taziri</t>
  </si>
  <si>
    <t>Irma Nurlaili</t>
  </si>
  <si>
    <t>Alya Malika</t>
  </si>
  <si>
    <t>Annisa Nur Maharani</t>
  </si>
  <si>
    <t>Muhammad Bayu Arya Dita</t>
  </si>
  <si>
    <t>Ananda Sabarina Nasution</t>
  </si>
  <si>
    <t>Annisa</t>
  </si>
  <si>
    <t>Kiki Faisal</t>
  </si>
  <si>
    <t>Aditya Fadillah</t>
  </si>
  <si>
    <t>Tita Ristania</t>
  </si>
  <si>
    <t>Lovita Prili Noermansyah</t>
  </si>
  <si>
    <t>Gilang Satria Hendova</t>
  </si>
  <si>
    <t>Muhammad Ferryl Irawan</t>
  </si>
  <si>
    <t>Dwi Lestari</t>
  </si>
  <si>
    <t>Daffa Adiprama Falah Siregar</t>
  </si>
  <si>
    <t>Dudin Atmadikara</t>
  </si>
  <si>
    <t>Gladis Khoirunisa</t>
  </si>
  <si>
    <t>Siti Nurul Fatihah</t>
  </si>
  <si>
    <t>Muhamad Faiz Nawawi</t>
  </si>
  <si>
    <t>Nida Alya Zain</t>
  </si>
  <si>
    <t>Imelda Khairunnisa</t>
  </si>
  <si>
    <t>Widya Rachmawati</t>
  </si>
  <si>
    <t>Alma Amelia Maharani</t>
  </si>
  <si>
    <t>Mia Fajriany</t>
  </si>
  <si>
    <t>Widya Arifiani</t>
  </si>
  <si>
    <t>Agung Firmansyah</t>
  </si>
  <si>
    <t>Tubagus Deni Rizqi Firdaus</t>
  </si>
  <si>
    <t>Nazwa Aulia Agusti</t>
  </si>
  <si>
    <t>Ebit Gregorius Gultom</t>
  </si>
  <si>
    <t>Roffif Robbani</t>
  </si>
  <si>
    <t>Annisa Cindy Aulia</t>
  </si>
  <si>
    <t>Elza Yulidasari</t>
  </si>
  <si>
    <t>Fitri Dwi Novitasari</t>
  </si>
  <si>
    <t>Ahmad Solahudin</t>
  </si>
  <si>
    <t>Annissa Siti Meyriyanti</t>
  </si>
  <si>
    <t>Masha Oktaviani</t>
  </si>
  <si>
    <t>Fidela Damayanti</t>
  </si>
  <si>
    <t>M.sobirin</t>
  </si>
  <si>
    <t>Muhammad Fathin Wadi</t>
  </si>
  <si>
    <t>Ayu Dewi Ratna Lintang Cahya Gumilang</t>
  </si>
  <si>
    <t>Alif Alfiansyah</t>
  </si>
  <si>
    <t>Harry Subakti</t>
  </si>
  <si>
    <t>Zulfikar Ali Akbar</t>
  </si>
  <si>
    <t>Haniyah Dhiya Kamila</t>
  </si>
  <si>
    <t>Wahyu Aji Prasetya</t>
  </si>
  <si>
    <t>Ratu Kamila Zahra Ghassani</t>
  </si>
  <si>
    <t>Allya Danir Abdallah</t>
  </si>
  <si>
    <t>Ananda Karmelia Nurkhalidza</t>
  </si>
  <si>
    <t>Zaidan Rizqullah</t>
  </si>
  <si>
    <t>Mochamad Rafi Akbar</t>
  </si>
  <si>
    <t>Salsabila Naurah Rahmah</t>
  </si>
  <si>
    <t>Piaggi Prawira Negara</t>
  </si>
  <si>
    <t>Bagus Setiawan</t>
  </si>
  <si>
    <t>Rapha Paelito Engka</t>
  </si>
  <si>
    <t>Moch Dior Yaga Yundha Ardhi B</t>
  </si>
  <si>
    <t>Putri Nabila</t>
  </si>
  <si>
    <t>Muhammad Aufa Dzakwan</t>
  </si>
  <si>
    <t>Listia Desiani</t>
  </si>
  <si>
    <t>Hanum Rahmi Maulia Syah</t>
  </si>
  <si>
    <t>Siti Fassyah Dzahra</t>
  </si>
  <si>
    <t>Naufal Al Fattah</t>
  </si>
  <si>
    <t>Darul Andini Ridho</t>
  </si>
  <si>
    <t>Nada Setya Widiani</t>
  </si>
  <si>
    <t>Rani Seftiani</t>
  </si>
  <si>
    <t>Raihan Tegar Attabrani</t>
  </si>
  <si>
    <t>Yusita Safitri I</t>
  </si>
  <si>
    <t>Erisa Rimarsa Putri</t>
  </si>
  <si>
    <t>Nadia Syahida Karima</t>
  </si>
  <si>
    <t>Zainah Nur Fadhilah</t>
  </si>
  <si>
    <t>Amelia Dwi Kurniasari</t>
  </si>
  <si>
    <t>Gladys Gresya Manalu</t>
  </si>
  <si>
    <t>Nurjana</t>
  </si>
  <si>
    <t>Salma Naba Johari</t>
  </si>
  <si>
    <t>Indah Maulida Salsabila</t>
  </si>
  <si>
    <t>Tiara Azzahra</t>
  </si>
  <si>
    <t>Regina Caroline Gultom</t>
  </si>
  <si>
    <t>Rati Afina Qurrata A'yun</t>
  </si>
  <si>
    <t>Faishal Hidayatullah</t>
  </si>
  <si>
    <t>Muhammad Gibran Adzikra</t>
  </si>
  <si>
    <t>Intan Nayla Rizqi</t>
  </si>
  <si>
    <t>Arif Aryadama Shidiq</t>
  </si>
  <si>
    <t>Faiza Ayudya Salsabila</t>
  </si>
  <si>
    <t>Dita Lestari</t>
  </si>
  <si>
    <t>Annisa Rahma Aulia</t>
  </si>
  <si>
    <t>Diza Fahriza Hunain</t>
  </si>
  <si>
    <t>Reza Cynthia Putri</t>
  </si>
  <si>
    <t>Nabila Yulia Sinta</t>
  </si>
  <si>
    <t>Daniel Carlos Pinondang Sinaga</t>
  </si>
  <si>
    <t>Ratu Ayu Nurhalizah</t>
  </si>
  <si>
    <t>Fabiano Yudhananta</t>
  </si>
  <si>
    <t>Yeni</t>
  </si>
  <si>
    <t>Muhammad Rifky</t>
  </si>
  <si>
    <t>Friska Joeni Debora</t>
  </si>
  <si>
    <t>Aditya Dwi Putra</t>
  </si>
  <si>
    <t>Izzha Nugraha</t>
  </si>
  <si>
    <t>Randhy Yust Artha Bangun Mulia</t>
  </si>
  <si>
    <t>Reizalsyach Habibie</t>
  </si>
  <si>
    <t>Elistia Nurrahmi</t>
  </si>
  <si>
    <t>Defri Dwizona Praja</t>
  </si>
  <si>
    <t>Alief Rachman</t>
  </si>
  <si>
    <t>Fikri Fahmi Gumilar</t>
  </si>
  <si>
    <t>Nurul Pratiwi</t>
  </si>
  <si>
    <t>Tegar Putra Fajar</t>
  </si>
  <si>
    <t>Sausan Haninda Tsani</t>
  </si>
  <si>
    <t>Reva Yuliani</t>
  </si>
  <si>
    <t>Marcel Cristhoper Silalahi</t>
  </si>
  <si>
    <t>Akmal Zahron</t>
  </si>
  <si>
    <t>Anita Rahmawati</t>
  </si>
  <si>
    <t>Sabita Moonaringtyas</t>
  </si>
  <si>
    <t>Vanaya Ramadhanty Syafitri</t>
  </si>
  <si>
    <t>Zahira Rahma Shofa</t>
  </si>
  <si>
    <t>Tini Sholihani</t>
  </si>
  <si>
    <t>Gilang Aditya Permana</t>
  </si>
  <si>
    <t>Dhiva Aryaguna</t>
  </si>
  <si>
    <t>Nur Oktavia Ramadhani Hutabarat</t>
  </si>
  <si>
    <t>Putra Buana Islami</t>
  </si>
  <si>
    <t>Indah Dwi Cahyati</t>
  </si>
  <si>
    <t>Stella Ndaru Ismaya Jatie</t>
  </si>
  <si>
    <t>Muhammad Irfan Dwi N</t>
  </si>
  <si>
    <t>Neta Shafa Shabirah</t>
  </si>
  <si>
    <t>Ilham Sugiono</t>
  </si>
  <si>
    <t>Salu Putriani</t>
  </si>
  <si>
    <t>Abdullah Aldi Setiawan</t>
  </si>
  <si>
    <t>Raihan Andhika Parama</t>
  </si>
  <si>
    <t>Zacky Aulia Dipraja</t>
  </si>
  <si>
    <t>Firyal Nabilah Sarj</t>
  </si>
  <si>
    <t>Yunita Christina Sinaga</t>
  </si>
  <si>
    <t>Shiva Cristhalia Angel</t>
  </si>
  <si>
    <t>Kalpiko Kalbuadi</t>
  </si>
  <si>
    <t>Muh. Arifin Ilham Sya'bullah Al Mukhtar</t>
  </si>
  <si>
    <t>Febri Ryanullah</t>
  </si>
  <si>
    <t>Najihatul Fauziyah</t>
  </si>
  <si>
    <t>Adila Pranoto Putri</t>
  </si>
  <si>
    <t>Sipa Nur'aeni</t>
  </si>
  <si>
    <t>Ryandana Julian Saputra</t>
  </si>
  <si>
    <t>Nadila Ayu Shafa</t>
  </si>
  <si>
    <t>Adin Maqbadudin</t>
  </si>
  <si>
    <t>Sita Syaifullah</t>
  </si>
  <si>
    <t>Lisana Shidqin Aliyya</t>
  </si>
  <si>
    <t>Putri Maesya Afrilia</t>
  </si>
  <si>
    <t>Muhammad Ekadiaz Pradana</t>
  </si>
  <si>
    <t>Maula Zulfiana Azhar</t>
  </si>
  <si>
    <t>Evita Laila Azmia Dewi</t>
  </si>
  <si>
    <t>Salsabila Nurul Huda</t>
  </si>
  <si>
    <t>Tiara Egistia Melani</t>
  </si>
  <si>
    <t>Dzikra Cipta Khalda Fauziah</t>
  </si>
  <si>
    <t>Ruwaida Azizah Nafliya</t>
  </si>
  <si>
    <t>Muhammad Ferizal</t>
  </si>
  <si>
    <t>Nina Nabila</t>
  </si>
  <si>
    <t>Ahliq Karim</t>
  </si>
  <si>
    <t>Syifa Aulia Syafira</t>
  </si>
  <si>
    <t>Dian Dwiyani Mardiah</t>
  </si>
  <si>
    <t>Aisah Amini</t>
  </si>
  <si>
    <t>Siti Destiana Maharani</t>
  </si>
  <si>
    <t>Anih Yulisah</t>
  </si>
  <si>
    <t>Marsa Aulia Fatiha</t>
  </si>
  <si>
    <t>Moch. Nasef Fikri Muzaki</t>
  </si>
  <si>
    <t>Najma Zakiyyah</t>
  </si>
  <si>
    <t>Annisa Fathonah</t>
  </si>
  <si>
    <t>Sarah Azka Kamilah</t>
  </si>
  <si>
    <t>Kartika Ratna Utami</t>
  </si>
  <si>
    <t>Afifah Eka Puspita</t>
  </si>
  <si>
    <t>Silvi Syafina Rohman</t>
  </si>
  <si>
    <t>Dafika Filzah Nabila</t>
  </si>
  <si>
    <t>Febina Carlin Fatma</t>
  </si>
  <si>
    <t>Raudhatul Ulum</t>
  </si>
  <si>
    <t>Muhammad Taufik Hidayat</t>
  </si>
  <si>
    <t>Raval Madya Putra Mustika</t>
  </si>
  <si>
    <t>Dzikra Najwa</t>
  </si>
  <si>
    <t>Muhammad Daffa</t>
  </si>
  <si>
    <t>Nazwa Nurul Fathiha</t>
  </si>
  <si>
    <t>Rizka Rafika Aulia</t>
  </si>
  <si>
    <t>Devinta Putri Ayu</t>
  </si>
  <si>
    <t>Dwi Maharani Dewi</t>
  </si>
  <si>
    <t>Muhammad Sulton Maulana</t>
  </si>
  <si>
    <t>Nanda Rizki Dinata</t>
  </si>
  <si>
    <t>Attaya Annisa Hasya</t>
  </si>
  <si>
    <t>Erlinda Sukarna Putri</t>
  </si>
  <si>
    <t>Mardiana</t>
  </si>
  <si>
    <t>Sunarsih</t>
  </si>
  <si>
    <t>Mahesi Krisyahnintias</t>
  </si>
  <si>
    <t>Nabil Nasywan Ash Shiddiq</t>
  </si>
  <si>
    <t>Dhitalis Muthiara</t>
  </si>
  <si>
    <t>Zahwa Shafa Audina</t>
  </si>
  <si>
    <t>Syifa Utami Khairunisa</t>
  </si>
  <si>
    <t>Wahyu Kusuma Wijayanti</t>
  </si>
  <si>
    <t>Indah Nurhalizah</t>
  </si>
  <si>
    <t>Afifa Salsabila Febi</t>
  </si>
  <si>
    <t>Fikri Hidayatullah</t>
  </si>
  <si>
    <t>Azhizza Gifara Zain</t>
  </si>
  <si>
    <t>Sarah Aulia Azzahra</t>
  </si>
  <si>
    <t>Aurel Adinda Leona Nasution</t>
  </si>
  <si>
    <t>Aura Rahmalia</t>
  </si>
  <si>
    <t>Alyssa Atikah Putri</t>
  </si>
  <si>
    <t>Retta Rikah Elfrida</t>
  </si>
  <si>
    <t>Fadjar Ramadhan</t>
  </si>
  <si>
    <t>Delphia Astina Setiawan</t>
  </si>
  <si>
    <t>Nayla Nasywazzahra</t>
  </si>
  <si>
    <t>Nabila Fajriati</t>
  </si>
  <si>
    <t>Razita Putri Azzahra</t>
  </si>
  <si>
    <t>Shella Salsabila</t>
  </si>
  <si>
    <t>Atika Salsabila</t>
  </si>
  <si>
    <t>Rahma Sabila</t>
  </si>
  <si>
    <t>Firyal Faatin</t>
  </si>
  <si>
    <t>Syabina Dinda Fadiyah</t>
  </si>
  <si>
    <t>Raden Vina Iskandya Putri</t>
  </si>
  <si>
    <t>Moch Fajar Aulia Muharrom</t>
  </si>
  <si>
    <t>Diva Ilmi Fahrurodji</t>
  </si>
  <si>
    <t>Eva Lutviah</t>
  </si>
  <si>
    <t>Adrian Wijaya Kusuma</t>
  </si>
  <si>
    <t>Felitsya Miranda Amir</t>
  </si>
  <si>
    <t>Thondi Akbar Parlindungan Lubis</t>
  </si>
  <si>
    <t>Cut Denisa Adilia</t>
  </si>
  <si>
    <t>Nindya Gayatri Aryaputri</t>
  </si>
  <si>
    <t>Heryudha Satria Jati</t>
  </si>
  <si>
    <t>Wyanda Kinanti Syauqi Ramadhani</t>
  </si>
  <si>
    <t>Muhamad Rafly Putra Hidayat</t>
  </si>
  <si>
    <t>Andri Ferdiyanto Putra Wijaya</t>
  </si>
  <si>
    <t>AHMAD MIFTAHUL U</t>
  </si>
  <si>
    <t>Ragil Galih Saputro</t>
  </si>
  <si>
    <t>Suci Rahmayani</t>
  </si>
  <si>
    <t>Firdan Asdi Fahmi</t>
  </si>
  <si>
    <t>Reiza Akbar Alrafi</t>
  </si>
  <si>
    <t>Tamara Ardelia Latifah</t>
  </si>
  <si>
    <t>Adinda Fatimah Azzahra Arif</t>
  </si>
  <si>
    <t>Marima Delmar Aldama</t>
  </si>
  <si>
    <t>Muhammad Ananda Abdul Wadrib</t>
  </si>
  <si>
    <t>Ahmad Rizal Khoirul</t>
  </si>
  <si>
    <t>Muhammad Yuda</t>
  </si>
  <si>
    <t>Rani Aldaba</t>
  </si>
  <si>
    <t>Nadia Fadila Salma Setiadi</t>
  </si>
  <si>
    <t>Muhamad Lutfi</t>
  </si>
  <si>
    <t>Khairan Atallah Daffa</t>
  </si>
  <si>
    <t>Andini Zahra Susanto</t>
  </si>
  <si>
    <t>Azka Yuliani Rahmanie</t>
  </si>
  <si>
    <t>Sophie Fathima Primannisa Alyindra</t>
  </si>
  <si>
    <t>Rezta Adillah Az Zahra</t>
  </si>
  <si>
    <t>Adithiya Ananda</t>
  </si>
  <si>
    <t>Risma Desiana Rahmawati</t>
  </si>
  <si>
    <t>Keanu Zimran</t>
  </si>
  <si>
    <t>Muhammad Adi Setia Wiguna</t>
  </si>
  <si>
    <t>Dini Anggraini</t>
  </si>
  <si>
    <t>Muhammad Raichan Sugiarto</t>
  </si>
  <si>
    <t>Satria Fillah Alakbar</t>
  </si>
  <si>
    <t>Akbar Yana Ikhram</t>
  </si>
  <si>
    <t>Siti Rohayah</t>
  </si>
  <si>
    <t>Noel David Silaban</t>
  </si>
  <si>
    <t>Muhamad Ari</t>
  </si>
  <si>
    <t>Muhammad Rifqi Fadlurrahman</t>
  </si>
  <si>
    <t>Haidar Dzaky Khalish</t>
  </si>
  <si>
    <t>Muhammad Ziedan Rifa'i</t>
  </si>
  <si>
    <t>Mayckel Dwi Setya Wahyudi</t>
  </si>
  <si>
    <t>Arif Pratama Kuswanto</t>
  </si>
  <si>
    <t>Ipang Danareo</t>
  </si>
  <si>
    <t>Kelvin Sutrisna</t>
  </si>
  <si>
    <t>Muhammad Haidar Rafi</t>
  </si>
  <si>
    <t>Ovar Agustian Priatna</t>
  </si>
  <si>
    <t>Suci Indah Lestari</t>
  </si>
  <si>
    <t>Jesica Tiara Wulandari</t>
  </si>
  <si>
    <t>Alief Syaefurrohman</t>
  </si>
  <si>
    <t>Rizky Ilham Samsu Ramadhan</t>
  </si>
  <si>
    <t>Nida Aulia</t>
  </si>
  <si>
    <t>Josua Septian Sihombing</t>
  </si>
  <si>
    <t>Nurul Fadilah</t>
  </si>
  <si>
    <t>Izzi Hauro</t>
  </si>
  <si>
    <t>Fawwaz Nur Azhar</t>
  </si>
  <si>
    <t>Fikri Nur Alim</t>
  </si>
  <si>
    <t>Rafi Dwi Fathurahman Nur</t>
  </si>
  <si>
    <t>Hasbi Nazmi</t>
  </si>
  <si>
    <t>Maziya Dalva</t>
  </si>
  <si>
    <t>Muhammad Ghivari Aggra Alkautsar</t>
  </si>
  <si>
    <t>Muhammad Rayihan</t>
  </si>
  <si>
    <t>Dzulfiqar Al Faisal</t>
  </si>
  <si>
    <t>Nadyla Ratu Gusnia</t>
  </si>
  <si>
    <t>Adam Firdaus</t>
  </si>
  <si>
    <t>Marshanda Eka Putri</t>
  </si>
  <si>
    <t>Rindu Betris Wati</t>
  </si>
  <si>
    <t>Nabila Nabanurohmah</t>
  </si>
  <si>
    <t>Putri Mulyaningsih</t>
  </si>
  <si>
    <t>Ria Kuraesin</t>
  </si>
  <si>
    <t>Selvin Gurning</t>
  </si>
  <si>
    <t>Dina Khaerunisa</t>
  </si>
  <si>
    <t>Alfiani Mulya Haryati</t>
  </si>
  <si>
    <t>Muhammad Syafa'at Zabreno</t>
  </si>
  <si>
    <t>Sinta Saputri</t>
  </si>
  <si>
    <t>Wira Bhumi Satriatama</t>
  </si>
  <si>
    <t>Maulana Ardabili</t>
  </si>
  <si>
    <t>Tiara Firgiyanti</t>
  </si>
  <si>
    <t>Kamila Putriana</t>
  </si>
  <si>
    <t>Adistya Anggaraspati Sudrajat</t>
  </si>
  <si>
    <t>Winda Talita Putri</t>
  </si>
  <si>
    <t>Enzo Maresca Yuviandhi</t>
  </si>
  <si>
    <t>Theresia Febri Febiola Sitorus</t>
  </si>
  <si>
    <t>Izma Nur Aulia Kusumawati</t>
  </si>
  <si>
    <t>Syarifudin</t>
  </si>
  <si>
    <t>Dewi Nurlianingsih</t>
  </si>
  <si>
    <t>Ezka Fauzan Aziz</t>
  </si>
  <si>
    <t>Siti Alifia Kamila</t>
  </si>
  <si>
    <t>Fijar Siddiq Permana</t>
  </si>
  <si>
    <t>Yasmin Aathirah</t>
  </si>
  <si>
    <t>Arya Jon’s Simanjuntak</t>
  </si>
  <si>
    <t>Jelita Indahsari Sinaga</t>
  </si>
  <si>
    <t>Sinta Sakinatu Sadiyah</t>
  </si>
  <si>
    <t>Akbar Nugraha</t>
  </si>
  <si>
    <t>Rhegina Anjani</t>
  </si>
  <si>
    <t>Muhammad Baqi Billah</t>
  </si>
  <si>
    <t>Nenda Dwi Anggraeni</t>
  </si>
  <si>
    <t>Athallah Ariq Ramadhan</t>
  </si>
  <si>
    <t>Muhammad Resta Jaelani</t>
  </si>
  <si>
    <t>Isnan Dhuhurrian</t>
  </si>
  <si>
    <t>Rizki Firmansyah</t>
  </si>
  <si>
    <t>Laurent Tessalonika Simbolon</t>
  </si>
  <si>
    <t>Muhammad Shakty Anugrah</t>
  </si>
  <si>
    <t>Indah Oktaviani</t>
  </si>
  <si>
    <t>Rifan Luqman Hakim</t>
  </si>
  <si>
    <t>Fadli Virgiawadi</t>
  </si>
  <si>
    <t>Firza Rizki Ananda</t>
  </si>
  <si>
    <t>Galih Maulana Nurrohim</t>
  </si>
  <si>
    <t>Nur Aida Aina Mahdawalia</t>
  </si>
  <si>
    <t>Ilyas Nurhasan</t>
  </si>
  <si>
    <t>Honaulienzellica Boru Simamora</t>
  </si>
  <si>
    <t>Gracea Monica Kristi Hutasoit</t>
  </si>
  <si>
    <t>Dara Sukma Sakila</t>
  </si>
  <si>
    <t>Alpha Dzakwan Hara</t>
  </si>
  <si>
    <t>Muhammad Lutfi Styabudi</t>
  </si>
  <si>
    <t>Zalva Amani Ilya Putri</t>
  </si>
  <si>
    <t>Gusnita Rahayu Suhara</t>
  </si>
  <si>
    <t>Mochammad Romdhon Agnia</t>
  </si>
  <si>
    <t>Jorgy Widya Laksmana</t>
  </si>
  <si>
    <t>Abitsa Zora Sya'bana</t>
  </si>
  <si>
    <t>Adrian Satria Mahardhika</t>
  </si>
  <si>
    <t>Fatwa Wira Yudha</t>
  </si>
  <si>
    <t>Juheni Lalarawalata</t>
  </si>
  <si>
    <t>Maulana Malik Ibrahim</t>
  </si>
  <si>
    <t>Gamara Solehah</t>
  </si>
  <si>
    <t>Hizkia Pratiwi</t>
  </si>
  <si>
    <t>Tubagus Faidharrahman</t>
  </si>
  <si>
    <t>Prize Desla Muridho</t>
  </si>
  <si>
    <t>Ustur Ubadi</t>
  </si>
  <si>
    <t>Ajeng Satria Kinasih</t>
  </si>
  <si>
    <t>Mutiara Rahmadinda Putri</t>
  </si>
  <si>
    <t>Tasya Puspa Alfian</t>
  </si>
  <si>
    <t>Ikhwan Akhmad Sodiqin</t>
  </si>
  <si>
    <t>Danu Sukma Prayoga</t>
  </si>
  <si>
    <t>Vonika Saputri</t>
  </si>
  <si>
    <t>Hanifah Meyva</t>
  </si>
  <si>
    <t>Aqilla Chiquita Wijaya</t>
  </si>
  <si>
    <t>Dwi Wibowo Kusumo</t>
  </si>
  <si>
    <t>Ratu Athilla</t>
  </si>
  <si>
    <t>Nentri Indah Wati</t>
  </si>
  <si>
    <t>Nadia Elfhani</t>
  </si>
  <si>
    <t>Zahra Aulia Zalikhah</t>
  </si>
  <si>
    <t>Achmad Bahrul Shafa</t>
  </si>
  <si>
    <t>Nesa Tazkia Fauzia</t>
  </si>
  <si>
    <t>Bayu Samudera</t>
  </si>
  <si>
    <t>Muhammad Fathin Hasan</t>
  </si>
  <si>
    <t>Tasya Nurjanah</t>
  </si>
  <si>
    <t>Aulia Komalasari</t>
  </si>
  <si>
    <t>Fajariani Pratidina</t>
  </si>
  <si>
    <t>Ari Aulia</t>
  </si>
  <si>
    <t>Naia Aura Adawiyah</t>
  </si>
  <si>
    <t>Rayya Aulia Rachman</t>
  </si>
  <si>
    <t>Faezathy Feekan Cahyawardani</t>
  </si>
  <si>
    <t>Mutia Kusuma Dewi Rukmana</t>
  </si>
  <si>
    <t>Muhammad Genta Disa Putra</t>
  </si>
  <si>
    <t>Hafiz Jagaddhita Pratama Solihin</t>
  </si>
  <si>
    <t>Naufal Ardytha Oktavian</t>
  </si>
  <si>
    <t>Siva Zelda Kurnia</t>
  </si>
  <si>
    <t>Fiana Fadillah</t>
  </si>
  <si>
    <t>Owen Mulyadi Hasudungan</t>
  </si>
  <si>
    <t>Salsabila Lintang Nabila</t>
  </si>
  <si>
    <t>Muhammad Rizky Saputra</t>
  </si>
  <si>
    <t>Bryan Samuel Yeremia Simamora</t>
  </si>
  <si>
    <t>Muhammad Abid Arrafi</t>
  </si>
  <si>
    <t>Adjie Restu Kencana</t>
  </si>
  <si>
    <t>Firdaus Aulia Fauzi</t>
  </si>
  <si>
    <t>Tika Maulidina</t>
  </si>
  <si>
    <t>Umar Haryiadi</t>
  </si>
  <si>
    <t>Muhammad Rafi Zain</t>
  </si>
  <si>
    <t>Misha Nandenggan Siregar</t>
  </si>
  <si>
    <t>Alta Rizqina</t>
  </si>
  <si>
    <t>Isvan Aditya Nugraha</t>
  </si>
  <si>
    <t>Fakhri Azhar</t>
  </si>
  <si>
    <t>Muhammad Athaya Kailashandy</t>
  </si>
  <si>
    <t>Asri Nur Azzahra</t>
  </si>
  <si>
    <t>Salma Alfiana</t>
  </si>
  <si>
    <t>Boni Marhusen</t>
  </si>
  <si>
    <t>Muhammad Chemical Ali Ramadhan</t>
  </si>
  <si>
    <t>Adinda Putri Maharani</t>
  </si>
  <si>
    <t>Salwa Izmi Salbilah</t>
  </si>
  <si>
    <t>Habib Anhari</t>
  </si>
  <si>
    <t>Luai Maulana</t>
  </si>
  <si>
    <t>Dini Oktafiani</t>
  </si>
  <si>
    <t>Ikhsanudin</t>
  </si>
  <si>
    <t>Limona Sari Berlianti</t>
  </si>
  <si>
    <t>Riska Devi Rosyana</t>
  </si>
  <si>
    <t>Sabrina Salsyabila Putri</t>
  </si>
  <si>
    <t>Patriotika Zahrah Irawan</t>
  </si>
  <si>
    <t>Zavita Nazla</t>
  </si>
  <si>
    <t>Sarah Rahmanita Putri</t>
  </si>
  <si>
    <t>Shella Aura Tiadona</t>
  </si>
  <si>
    <t>Muhamad Akhdan Najib</t>
  </si>
  <si>
    <t>Dynand Danuharjja</t>
  </si>
  <si>
    <t>Nur Fajriah Amalia Fathmi</t>
  </si>
  <si>
    <t>Gracio Kerubim Tarigan</t>
  </si>
  <si>
    <t>Muhammad Nazhiif Kamal</t>
  </si>
  <si>
    <t>Shanda Alya Zahra Setiawan</t>
  </si>
  <si>
    <t>Aura Azmi Mutia</t>
  </si>
  <si>
    <t>Najmi Pratama Ariansyah</t>
  </si>
  <si>
    <t>Seila Nur Amalia</t>
  </si>
  <si>
    <t>Farhan Rachmanto</t>
  </si>
  <si>
    <t>Galih Dwi Prasetyo</t>
  </si>
  <si>
    <t>Fatwa Fitra Muttaqien</t>
  </si>
  <si>
    <t>Muhammad Naufal Fathara Erdyawan</t>
  </si>
  <si>
    <t>Bagas Kurniawan</t>
  </si>
  <si>
    <t>Muhammad Pigar Dwi Azmi</t>
  </si>
  <si>
    <t>Dimas Catur Nugraha</t>
  </si>
  <si>
    <t>Deajeng Anggun Afita</t>
  </si>
  <si>
    <t>Fajar Dwi Fahmi</t>
  </si>
  <si>
    <t>Abdul Al Aziz Ramadhan</t>
  </si>
  <si>
    <t>Muhammad Vito Andika</t>
  </si>
  <si>
    <t>Yulan Angelita Sahara</t>
  </si>
  <si>
    <t>Tengku Yeldy Hariyadi Anugrah Putra</t>
  </si>
  <si>
    <t>Mufidah Dwi Casnur</t>
  </si>
  <si>
    <t>Masya Afanda</t>
  </si>
  <si>
    <t>Laila Rahmawati</t>
  </si>
  <si>
    <t>Raihany Nur Zahra</t>
  </si>
  <si>
    <t>Dian Kurniasari</t>
  </si>
  <si>
    <t>Muhammad Rif’an Darjatun</t>
  </si>
  <si>
    <t>Aulia Khairunnisa</t>
  </si>
  <si>
    <t>Azahra Magdataura Bani Agung</t>
  </si>
  <si>
    <t>Dennis Dita Praditia</t>
  </si>
  <si>
    <t>Ananda Widya Priyatama</t>
  </si>
  <si>
    <t>Dinda Puspita Sari</t>
  </si>
  <si>
    <t>Muhamad Elka Endrana</t>
  </si>
  <si>
    <t>Aftah Tahani Ramadhan</t>
  </si>
  <si>
    <t>Shaira Kayla Ferdy</t>
  </si>
  <si>
    <t>Adlina Mazaya Rifana</t>
  </si>
  <si>
    <t>Mahdi Reza Zulfany</t>
  </si>
  <si>
    <t>Irvan Setia Maulana</t>
  </si>
  <si>
    <t>Ardiansah Fathurohman Nawawi</t>
  </si>
  <si>
    <t>Puan Btari Pratita</t>
  </si>
  <si>
    <t>Afina Rizqi Prianto</t>
  </si>
  <si>
    <t>Najwa Itminani Taba</t>
  </si>
  <si>
    <t>Dias Hasbi Nugroho</t>
  </si>
  <si>
    <t>Ukhti Aisya Rania</t>
  </si>
  <si>
    <t>Muhamad Galih Dwi Anggoro</t>
  </si>
  <si>
    <t>Fajar Ardyanto</t>
  </si>
  <si>
    <t>Maulidiya Shalsabilla El-farah</t>
  </si>
  <si>
    <t>Fathin Shalihah</t>
  </si>
  <si>
    <t>Aditya Darma Putra</t>
  </si>
  <si>
    <t>Muhammad Rizqi Fauzan Septiazi</t>
  </si>
  <si>
    <t>Nayla Zahroe Azharinie</t>
  </si>
  <si>
    <t>Siti Fatihah Ashari</t>
  </si>
  <si>
    <t>A.lannail Al Mas</t>
  </si>
  <si>
    <t>Keysa Khalidaziah</t>
  </si>
  <si>
    <t>Fajar Maulana Akbar</t>
  </si>
  <si>
    <t>Yabet Josua Simamora</t>
  </si>
  <si>
    <t>Geraldi Gemilang</t>
  </si>
  <si>
    <t>Muhammad Harits Hutabarat</t>
  </si>
  <si>
    <t>Muhammad Faisal Akbar</t>
  </si>
  <si>
    <t>Muhammad Sofan</t>
  </si>
  <si>
    <t>Ahmad Azmi Asshidqi</t>
  </si>
  <si>
    <t>Imam Febriansyah Mulyadi</t>
  </si>
  <si>
    <t>Dini Marlinda</t>
  </si>
  <si>
    <t>Gading Nugroho</t>
  </si>
  <si>
    <t>Firyal Labibah Luthfiyah</t>
  </si>
  <si>
    <t>Ayudya Venus Az Zahro</t>
  </si>
  <si>
    <t>Laela Nurhasani Juanda</t>
  </si>
  <si>
    <t>Muhammad Hisyam Albanthany</t>
  </si>
  <si>
    <t>Samuel Adi Gunawan Manullang</t>
  </si>
  <si>
    <t>Khadafi Aliy Afandiari</t>
  </si>
  <si>
    <t>Hilva Nuriyah Utomo</t>
  </si>
  <si>
    <t>Nabila Siti Rohmah</t>
  </si>
  <si>
    <t>Difa' Shohwatul Islam</t>
  </si>
  <si>
    <t>Belya Nadine Islamiyah Legiana</t>
  </si>
  <si>
    <t>Shofiyur Rahmah Ginannafisa</t>
  </si>
  <si>
    <t>Retna Ayu Purnama Sari</t>
  </si>
  <si>
    <t>Syifa Yunia Brliani</t>
  </si>
  <si>
    <t>Aqilah Taqi Zhafirah Sukarsa</t>
  </si>
  <si>
    <t>Rizky Aryananda Bustomi</t>
  </si>
  <si>
    <t>Salwa Salsabila</t>
  </si>
  <si>
    <t>Muhamad Davin Rizqi Ramadhan</t>
  </si>
  <si>
    <t>Gufron Maulana</t>
  </si>
  <si>
    <t>Fitriana Asyura</t>
  </si>
  <si>
    <t>Nelis Novitasari</t>
  </si>
  <si>
    <t>Muhammad Firdaus Al'fath</t>
  </si>
  <si>
    <t>Catrien Joice Margareth Simatupang</t>
  </si>
  <si>
    <t>Erika Ramda Putri</t>
  </si>
  <si>
    <t>Shafira Aulia Miranti</t>
  </si>
  <si>
    <t>Zahra Anas Zaen</t>
  </si>
  <si>
    <t>Naomi Rebecca Siagian</t>
  </si>
  <si>
    <t>Fefi Fitriyani</t>
  </si>
  <si>
    <t>Btari Najwa Naila</t>
  </si>
  <si>
    <t>Syifa Fauziah</t>
  </si>
  <si>
    <t>Wulan Saumi Fajriah</t>
  </si>
  <si>
    <t>Nakhwah Hanifah</t>
  </si>
  <si>
    <t>Yola Nabilah Amanda</t>
  </si>
  <si>
    <t>Muhammad Rafi Amrullah</t>
  </si>
  <si>
    <t>Bella Rosadi</t>
  </si>
  <si>
    <t>Nurralim</t>
  </si>
  <si>
    <t>Jihan Najma Adilla</t>
  </si>
  <si>
    <t>Rendy Afriansyah</t>
  </si>
  <si>
    <t>Alvero Jalaludin Rumi</t>
  </si>
  <si>
    <t>Raihan Fauzi Nugraha</t>
  </si>
  <si>
    <t>Marno Sunarya</t>
  </si>
  <si>
    <t>Raden Tania Antiniaty</t>
  </si>
  <si>
    <t>Nurajijah</t>
  </si>
  <si>
    <t>Fauzul Adhim</t>
  </si>
  <si>
    <t>Mochamad Septarajab Aletheiya</t>
  </si>
  <si>
    <t>Zahra Aulia</t>
  </si>
  <si>
    <t>Salma Rahadatul Aisyi Hidayat</t>
  </si>
  <si>
    <t>Putri Ananda Alfiyyah</t>
  </si>
  <si>
    <t>Faizatul Millah</t>
  </si>
  <si>
    <t>Muhamad Vicky Rizky</t>
  </si>
  <si>
    <t>Zahranissa Alifia Salma</t>
  </si>
  <si>
    <t>Fatih Akbar Najib Nur Wicaksono</t>
  </si>
  <si>
    <t>Dini Purnama Rahayu</t>
  </si>
  <si>
    <t>Insi Rusyda Azka</t>
  </si>
  <si>
    <t>Muhammad Faris Riskiansah</t>
  </si>
  <si>
    <t>Syahmaniar Fariski</t>
  </si>
  <si>
    <t>Muhammad Laila Fakhri</t>
  </si>
  <si>
    <t>Shafna Vinaya</t>
  </si>
  <si>
    <t>Adinda Syafira</t>
  </si>
  <si>
    <t>Muhammad Waskito Jati Adiyan</t>
  </si>
  <si>
    <t>Putri Khispa Yadia</t>
  </si>
  <si>
    <t>Prasatyastri</t>
  </si>
  <si>
    <t>Romzie Fadl Ilahi</t>
  </si>
  <si>
    <t>Intan Meidina Wardhani</t>
  </si>
  <si>
    <t>Muhamad Zakky Alfarabi</t>
  </si>
  <si>
    <t>Mohamad Chandra Buana</t>
  </si>
  <si>
    <t>Yasmine Desvita Maharani</t>
  </si>
  <si>
    <t>Muhammad Nabil Ijlal</t>
  </si>
  <si>
    <t>Fajri Drajat Pradika</t>
  </si>
  <si>
    <t>Rafli Imam Muttaqin</t>
  </si>
  <si>
    <t>Rifaldi Faturrahman</t>
  </si>
  <si>
    <t>Ariestawidya Kinasih Azzahra</t>
  </si>
  <si>
    <t>Muhammad Agung Nugraha</t>
  </si>
  <si>
    <t>Euis Halimatussadiyah</t>
  </si>
  <si>
    <t>Sabiya Raissa Assidiq</t>
  </si>
  <si>
    <t>Abdul Muiz Dzikri Rizaldi</t>
  </si>
  <si>
    <t>Salsabilla Yulianti Wahyuni</t>
  </si>
  <si>
    <t>Cleoresta Dzifi Hamas Daneca</t>
  </si>
  <si>
    <t>Rifqi Hibatullah</t>
  </si>
  <si>
    <t>Nauval Nazori</t>
  </si>
  <si>
    <t>Ahmad Rizki</t>
  </si>
  <si>
    <t>Muhammad Rafli Muttaqim</t>
  </si>
  <si>
    <t>Muhammad Fadhil Lubis</t>
  </si>
  <si>
    <t>Vincensius Pahotton</t>
  </si>
  <si>
    <t>Muhammad Rafi Abdurrahman</t>
  </si>
  <si>
    <t>Tb. Muhamad Yazid Hasyim</t>
  </si>
  <si>
    <t>Adzka Ratu Annisa</t>
  </si>
  <si>
    <t>Muhamad Dava Rizky</t>
  </si>
  <si>
    <t>Shinta Febriviana</t>
  </si>
  <si>
    <t>Mochamad Maulana Dewa</t>
  </si>
  <si>
    <t>Wahid Sirojudin Mu'tasim Billah</t>
  </si>
  <si>
    <t>Muhammad Dzulfikar</t>
  </si>
  <si>
    <t>Zilda Evalia Putri</t>
  </si>
  <si>
    <t>Muhammad Zulfa Akbar</t>
  </si>
  <si>
    <t>Muhammad Zulfa Hariri</t>
  </si>
  <si>
    <t>Nabila Nur Azizah</t>
  </si>
  <si>
    <t>Rizal Dwijaksono</t>
  </si>
  <si>
    <t>Muhammad David Fahruddin</t>
  </si>
  <si>
    <t>Yulita Siahaan</t>
  </si>
  <si>
    <t>Novia Fitriyanti</t>
  </si>
  <si>
    <t>Aris Munandar Hamdani</t>
  </si>
  <si>
    <t>Nadhif Rakha Ayyanfa</t>
  </si>
  <si>
    <t>Muhammad Alphard Yalpandi</t>
  </si>
  <si>
    <t>Salwa Nur Azizah</t>
  </si>
  <si>
    <t>Abi Dzaril Akmal</t>
  </si>
  <si>
    <t>Bayu Priyangga</t>
  </si>
  <si>
    <t>Nabila Astuti Istyaningrum</t>
  </si>
  <si>
    <t>Diva Angger Pratama</t>
  </si>
  <si>
    <t>Fahri Rustam Pratama</t>
  </si>
  <si>
    <t>Salsabila Putri Denita</t>
  </si>
  <si>
    <t>Muhammad Abyan Raihan</t>
  </si>
  <si>
    <t>Dabit Sahl Fawwazulilmi</t>
  </si>
  <si>
    <t>Henni Denata Sicilia</t>
  </si>
  <si>
    <t>Setiawan Permana</t>
  </si>
  <si>
    <t>Muhamad Prianda</t>
  </si>
  <si>
    <t>Dayu Ratma Wijaya</t>
  </si>
  <si>
    <t>Rojak Kurniawan</t>
  </si>
  <si>
    <t>Ajriyatussururi Putri Maharani</t>
  </si>
  <si>
    <t>Satria Khaylan Algibrani</t>
  </si>
  <si>
    <t>Mutiara Sandi</t>
  </si>
  <si>
    <t>Muhammad Latif Faqih</t>
  </si>
  <si>
    <t>Elia Gusmawati</t>
  </si>
  <si>
    <t>Muhammad Helmi Arrizal</t>
  </si>
  <si>
    <t>Nanda Eka Prihantoro</t>
  </si>
  <si>
    <t>Atha Nabil Aqila</t>
  </si>
  <si>
    <t>Daffa Dzaky Syahbani</t>
  </si>
  <si>
    <t>Rabhasa Siti Sapura Triyogo</t>
  </si>
  <si>
    <t>Rafif Muhamad Haidar Zulkipli</t>
  </si>
  <si>
    <t>A. Tamimi Nurrohman</t>
  </si>
  <si>
    <t>Muhamad Dida Alfariz</t>
  </si>
  <si>
    <t>Galbin Jausarn Dintara</t>
  </si>
  <si>
    <t>Savira Marlista</t>
  </si>
  <si>
    <t>Kemal Kardi Wijaya</t>
  </si>
  <si>
    <t>Siti Nurfadiyah</t>
  </si>
  <si>
    <t>Hikayati Oktaviyani</t>
  </si>
  <si>
    <t>Adam Syah Putra</t>
  </si>
  <si>
    <t>Mulki Bintang Hendratama Putra</t>
  </si>
  <si>
    <t>Aditiya Gunawan</t>
  </si>
  <si>
    <t>Virda Futri Nurhaliza</t>
  </si>
  <si>
    <t>Muhammad Rafli Juliansyah</t>
  </si>
  <si>
    <t>ARYO YONATAN</t>
  </si>
  <si>
    <t>Aditya Sastraatmaja</t>
  </si>
  <si>
    <t>Dwi Angkasa Putra</t>
  </si>
  <si>
    <t>Muhammad Azis Al-amin</t>
  </si>
  <si>
    <t>Raja Rafi Rabbani</t>
  </si>
  <si>
    <t>Ahmad Alfin Nur Hakim</t>
  </si>
  <si>
    <t>Farhan Fawwaz Alamsyah</t>
  </si>
  <si>
    <t>Ardika Aji Setiawan</t>
  </si>
  <si>
    <t>Muhammad Rizky Aditiya Saputra</t>
  </si>
  <si>
    <t>Ashilah Tsuraya Izzati</t>
  </si>
  <si>
    <t>Muhammad Khalifa Kamal</t>
  </si>
  <si>
    <t>Muhamad Toriq Aziz Firdaus</t>
  </si>
  <si>
    <t>Al Adzimu Sulthanika</t>
  </si>
  <si>
    <t>Jihan Khalisa Salsabila</t>
  </si>
  <si>
    <t>Muhamad Syahril Ridho</t>
  </si>
  <si>
    <t>Muhammad Yusuf Fadhil</t>
  </si>
  <si>
    <t>Desasti Gustipraduga</t>
  </si>
  <si>
    <t>Andi Yusniyati Utami Putri</t>
  </si>
  <si>
    <t>Moch Rafly Syahdan S</t>
  </si>
  <si>
    <t>Siti Vanisatul Jannah</t>
  </si>
  <si>
    <t>Hilal Arizta Assidiqi</t>
  </si>
  <si>
    <t>Artanti Widyanayottama Damayanti</t>
  </si>
  <si>
    <t>Nadia Aisyah Farisina</t>
  </si>
  <si>
    <t>Salma Nisrina Praja</t>
  </si>
  <si>
    <t>Raihan Winli Adam</t>
  </si>
  <si>
    <t>Buana Maya Gumilang</t>
  </si>
  <si>
    <t>Ali Yudin</t>
  </si>
  <si>
    <t>Tri Astuti</t>
  </si>
  <si>
    <t>Muhamad Susilo Bambang Yudoyono</t>
  </si>
  <si>
    <t>Alma Dita Basuwati</t>
  </si>
  <si>
    <t>Reivinna Sarah Azzahra</t>
  </si>
  <si>
    <t>Anida Kencana Putri</t>
  </si>
  <si>
    <t>Sopiatul Laila</t>
  </si>
  <si>
    <t>Verlita Athanasya Debora</t>
  </si>
  <si>
    <t>Yanah</t>
  </si>
  <si>
    <t>Cahaya Mustika</t>
  </si>
  <si>
    <t>Rinawati</t>
  </si>
  <si>
    <t>Tarishah Jannah Fatihah</t>
  </si>
  <si>
    <t>Sarini Anggraini</t>
  </si>
  <si>
    <t>Lusi Lusfiani</t>
  </si>
  <si>
    <t>Hany Miftahul Jannah</t>
  </si>
  <si>
    <t>Aura Nabilah Ar-rahmah</t>
  </si>
  <si>
    <t>Haura Syifa Ilmi</t>
  </si>
  <si>
    <t>Aliffia Salma Putri</t>
  </si>
  <si>
    <t>Ezar Muhamad Hafiz</t>
  </si>
  <si>
    <t>Noer Allma Cita Izah</t>
  </si>
  <si>
    <t>Wina Windiana</t>
  </si>
  <si>
    <t>Mayla Syahda Bimbi</t>
  </si>
  <si>
    <t>Mutmainahtun Nufus</t>
  </si>
  <si>
    <t>Erika Putri Suherlan</t>
  </si>
  <si>
    <t>Salzabilla Syahrajab</t>
  </si>
  <si>
    <t>Shanda Malia Hasan</t>
  </si>
  <si>
    <t>Muhamad Ridwan Baihaqi</t>
  </si>
  <si>
    <t>Muhamad Dzaky Hafizh Alfikry</t>
  </si>
  <si>
    <t>Muhammad Sutansyah</t>
  </si>
  <si>
    <t>Ulfah Dwiyanti</t>
  </si>
  <si>
    <t>Haikal Afkar</t>
  </si>
  <si>
    <t>Salsabila Agustina</t>
  </si>
  <si>
    <t>Ibnu Fitrawan Al Faizi</t>
  </si>
  <si>
    <t>Altaf Bazla Abbasy</t>
  </si>
  <si>
    <t>Rina Zahrotul Hayati</t>
  </si>
  <si>
    <t>Muhammad Fiqri Firzatulloh</t>
  </si>
  <si>
    <t>Fakhriza Aqsyal Syauqi</t>
  </si>
  <si>
    <t>Rana Sabilah</t>
  </si>
  <si>
    <t>Tabina Nasywa Nur Fatma</t>
  </si>
  <si>
    <t>Sabila Muttaqiyatuttammah</t>
  </si>
  <si>
    <t>Nova Juliana Abdullah</t>
  </si>
  <si>
    <t>Hilda Agustiani</t>
  </si>
  <si>
    <t>Salsabila Widya Cahyarani</t>
  </si>
  <si>
    <t>Isaura Salsabilla</t>
  </si>
  <si>
    <t>Fadya Salamah</t>
  </si>
  <si>
    <t>Najla Indira Faradiva</t>
  </si>
  <si>
    <t>Shahnaz Mawaria Zahra</t>
  </si>
  <si>
    <t>RIZKI PUTRA AL GHIFARI</t>
  </si>
  <si>
    <t>Raisyha Rafania Rukandar</t>
  </si>
  <si>
    <t>Siti Sarah Fadhila</t>
  </si>
  <si>
    <t>Nadya Ramadhani Putri Savtian</t>
  </si>
  <si>
    <t>Ratu Ayu Qurratul Aini</t>
  </si>
  <si>
    <t>Adinda Cahya Ramadhan</t>
  </si>
  <si>
    <t>Febie Puspita</t>
  </si>
  <si>
    <t>Like Putri Chairunnisa</t>
  </si>
  <si>
    <t>Muhamad Yudi Maryanto</t>
  </si>
  <si>
    <t>Riska Ernawati</t>
  </si>
  <si>
    <t>Baggas Hidayatullah</t>
  </si>
  <si>
    <t>Ahmad Fauzan Hidayatullah</t>
  </si>
  <si>
    <t>Qurrotu 'aini</t>
  </si>
  <si>
    <t>Siti Nurmaida</t>
  </si>
  <si>
    <t>Ulya Niswatina</t>
  </si>
  <si>
    <t>Ghefira Nazwa Efendi</t>
  </si>
  <si>
    <t>Muhammad Fadli Sastradiredja</t>
  </si>
  <si>
    <t>Riandika Aji Mahendra</t>
  </si>
  <si>
    <t>Bagus Ridho Hikmawan</t>
  </si>
  <si>
    <t>Michael Purba</t>
  </si>
  <si>
    <t>Muhammad Bayu Prastiyanto</t>
  </si>
  <si>
    <t>Farras Nabila</t>
  </si>
  <si>
    <t>Putri Angelia</t>
  </si>
  <si>
    <t>Nadya Angelina</t>
  </si>
  <si>
    <t>Cut Aghni Nazal Awaliyah</t>
  </si>
  <si>
    <t>Rendi Agus Saputra</t>
  </si>
  <si>
    <t>Muhamad Ridho Wajdi</t>
  </si>
  <si>
    <t>Dipa Kamil Dimyati</t>
  </si>
  <si>
    <t>Dinda Rizka Azhara</t>
  </si>
  <si>
    <t>Rizky Haikal Aryasatya</t>
  </si>
  <si>
    <t>Muhammad Miftah</t>
  </si>
  <si>
    <t>Muhammad Alvin Rio Budiyanto</t>
  </si>
  <si>
    <t>Nasywa Deswita Sunarta</t>
  </si>
  <si>
    <t>Wardah Destia Urfa</t>
  </si>
  <si>
    <t>Fathan Nur Ma'arif</t>
  </si>
  <si>
    <t>Muhamad Rama Asmar</t>
  </si>
  <si>
    <t>Fitri Raya Ramadhan</t>
  </si>
  <si>
    <t>Ratih Puspita Dewi</t>
  </si>
  <si>
    <t>Safri Alhakim</t>
  </si>
  <si>
    <t>Pradita Nur Maulidina</t>
  </si>
  <si>
    <t>Sukma Wijaya</t>
  </si>
  <si>
    <t>Bunga Hasanatussyifa</t>
  </si>
  <si>
    <t>Ahmad Hafizd Setia Adi</t>
  </si>
  <si>
    <t>Shifa Aprilia</t>
  </si>
  <si>
    <t>Vernando Marihot Silitonga</t>
  </si>
  <si>
    <t>Ridwan</t>
  </si>
  <si>
    <t>Hanif Khoirun Amala</t>
  </si>
  <si>
    <t>Muchyar Hadi</t>
  </si>
  <si>
    <t>Haikal Fasya</t>
  </si>
  <si>
    <t>Hana Fadillah Hilmi</t>
  </si>
  <si>
    <t>Tesalonika Situmeang</t>
  </si>
  <si>
    <t>Robbi Fito Ardana</t>
  </si>
  <si>
    <t>Suryo Suminar</t>
  </si>
  <si>
    <t>Yulia Suhenia</t>
  </si>
  <si>
    <t>Syahla Putri Yaytusshofa</t>
  </si>
  <si>
    <t>Iis Istikoma</t>
  </si>
  <si>
    <t>Mirela Sabatini</t>
  </si>
  <si>
    <t>Renyta Ayualifa Janna</t>
  </si>
  <si>
    <t>Muhammmad Fathur</t>
  </si>
  <si>
    <t>Arya Garda Nusantara</t>
  </si>
  <si>
    <t>Madyani</t>
  </si>
  <si>
    <t>Sahiyatul Maskuro</t>
  </si>
  <si>
    <t>Pitri Ayuningsih</t>
  </si>
  <si>
    <t>Nazwa Dwi Amalia</t>
  </si>
  <si>
    <t>Tri Mulia Sarie</t>
  </si>
  <si>
    <t>Ayesha Hermawan Nur Sabrina</t>
  </si>
  <si>
    <t>Atha Khairunnisa</t>
  </si>
  <si>
    <t>Angelina Sangap Sembiring</t>
  </si>
  <si>
    <t>Virna Nurmalasari</t>
  </si>
  <si>
    <t>Euis Khaeryana</t>
  </si>
  <si>
    <t>Putra Hidayatullah</t>
  </si>
  <si>
    <t>Muhammad Syamsa Jahara</t>
  </si>
  <si>
    <t>Annisa Tri Utami</t>
  </si>
  <si>
    <t>Muhammad Rizki Periandi</t>
  </si>
  <si>
    <t>Rizki Aulia</t>
  </si>
  <si>
    <t>Nurfadilla Yanti</t>
  </si>
  <si>
    <t>Zahrotul Husna</t>
  </si>
  <si>
    <t>Lidia Kristiani Situmorang</t>
  </si>
  <si>
    <t>Rinjani Edelweiska</t>
  </si>
  <si>
    <t>Diana Avrila Putri</t>
  </si>
  <si>
    <t>Naftalia Rukbi</t>
  </si>
  <si>
    <t>Maftuhatul jannah</t>
  </si>
  <si>
    <t>Akmal Afrizan</t>
  </si>
  <si>
    <t>Azzahra Dwenka Navafitria</t>
  </si>
  <si>
    <t>Jumiati Mukarromah Safira</t>
  </si>
  <si>
    <t>Mutiara Wanda Pradita</t>
  </si>
  <si>
    <t>Ilma Jamilatun Nur</t>
  </si>
  <si>
    <t>Bayajid Bistami</t>
  </si>
  <si>
    <t>Tri Lestari</t>
  </si>
  <si>
    <t>Erina Puspita Permatasari</t>
  </si>
  <si>
    <t>Nur Azizah</t>
  </si>
  <si>
    <t>Khairunisa Puspita Sari</t>
  </si>
  <si>
    <t>Rima Rahma Laila Salwa</t>
  </si>
  <si>
    <t>Siti Aulia Hasanah</t>
  </si>
  <si>
    <t>Hilda Farida</t>
  </si>
  <si>
    <t>Tsany Khalisha Khairiyah</t>
  </si>
  <si>
    <t>Farah Noer Fauziyah</t>
  </si>
  <si>
    <t>Dea Ainussyifa</t>
  </si>
  <si>
    <t>Nazwa Tazkiyatun Nufus</t>
  </si>
  <si>
    <t>Risma Septiani</t>
  </si>
  <si>
    <t>Citra Namira Nurisma</t>
  </si>
  <si>
    <t>Nurhasanah</t>
  </si>
  <si>
    <t>Nisrina Anatasya E</t>
  </si>
  <si>
    <t>Syahara Dwita Larvianti</t>
  </si>
  <si>
    <t>Lusi Lutfiyasari</t>
  </si>
  <si>
    <t>Luthfiah Fahira</t>
  </si>
  <si>
    <t>Adnan Abimanyu</t>
  </si>
  <si>
    <t>Siti Ruqoyyah Shafira</t>
  </si>
  <si>
    <t>Siti Aisyah</t>
  </si>
  <si>
    <t>Serena Atma Karsono</t>
  </si>
  <si>
    <t>Danuartrio Nahdori</t>
  </si>
  <si>
    <t>Rifa Nabillah</t>
  </si>
  <si>
    <t>Alya Kamila</t>
  </si>
  <si>
    <t>Sabila Putri Wijaya</t>
  </si>
  <si>
    <t>Deva Ayu Annisatul Azzahra</t>
  </si>
  <si>
    <t>Icha Chairunissa</t>
  </si>
  <si>
    <t>Muhamad Nur Firdaus</t>
  </si>
  <si>
    <t>Dwi Octavia Nanda Winanto</t>
  </si>
  <si>
    <t>Nisrina Alya Faiha</t>
  </si>
  <si>
    <t>Afrieda Fidelya Maharani</t>
  </si>
  <si>
    <t>Teris Kania Febriani</t>
  </si>
  <si>
    <t>Meisa Maulidha</t>
  </si>
  <si>
    <t>Syhifa Farhatunnisa</t>
  </si>
  <si>
    <t>Arya Mahendra Sudrajat</t>
  </si>
  <si>
    <t>Shafa Safira</t>
  </si>
  <si>
    <t>Agnes Monica Sihombing</t>
  </si>
  <si>
    <t>Yulia Putri Wulansari</t>
  </si>
  <si>
    <t>Putri Ramadhani</t>
  </si>
  <si>
    <t>Mona Yuliyana</t>
  </si>
  <si>
    <t>Nasywa Hamidah</t>
  </si>
  <si>
    <t>Elda Mulianty</t>
  </si>
  <si>
    <t>Zukhrufa Aura Madani</t>
  </si>
  <si>
    <t>Claudia Hanna Marpaung</t>
  </si>
  <si>
    <t>Deli Kusuma Triyuniarti</t>
  </si>
  <si>
    <t>Rifatuzzahro Kamilah</t>
  </si>
  <si>
    <t>Dhiya Zahra Fadiyah</t>
  </si>
  <si>
    <t>Salwa Azzahra Ramadhani</t>
  </si>
  <si>
    <t>Andi Amadeo Prawira</t>
  </si>
  <si>
    <t>Fariha Amirah Zakaria</t>
  </si>
  <si>
    <t>Tubagus Sadam Ibnu Sabil</t>
  </si>
  <si>
    <t>Maulida Abriel Putri Zhafira</t>
  </si>
  <si>
    <t>Dwifta Fuji Maharani</t>
  </si>
  <si>
    <t>Eulis Patmawati</t>
  </si>
  <si>
    <t>Anggun Prihatmi Dewi</t>
  </si>
  <si>
    <t>Nabila Hernanda</t>
  </si>
  <si>
    <t>Davin Valentino Hermawan</t>
  </si>
  <si>
    <t>Nurul Fairuz Zahira</t>
  </si>
  <si>
    <t>Nazwa Aulia Rahma</t>
  </si>
  <si>
    <t>Sheli Anjani Putri</t>
  </si>
  <si>
    <t>Kayla Berta Maulina</t>
  </si>
  <si>
    <t>Citra Maida</t>
  </si>
  <si>
    <t>Melviana Dwi Juliyanti</t>
  </si>
  <si>
    <t>Nolla Ramadhani</t>
  </si>
  <si>
    <t>Nadya Apriliyani</t>
  </si>
  <si>
    <t>Lilis Kholisah</t>
  </si>
  <si>
    <t>Regiana Utami</t>
  </si>
  <si>
    <t>Rusmiati</t>
  </si>
  <si>
    <t>Siti Amiyati</t>
  </si>
  <si>
    <t>Eka Fitriasari</t>
  </si>
  <si>
    <t>Maulida Munte</t>
  </si>
  <si>
    <t>Ria Oktaviani</t>
  </si>
  <si>
    <t>Nadia Putri Hidayat</t>
  </si>
  <si>
    <t>Fika Nazila</t>
  </si>
  <si>
    <t>Aida Khoirunnisa</t>
  </si>
  <si>
    <t>Lola Lolita Nur  Hapidah</t>
  </si>
  <si>
    <t>Indah Fatonatullaillah</t>
  </si>
  <si>
    <t>Tiara Aina</t>
  </si>
  <si>
    <t>Maulina Siti Hananda</t>
  </si>
  <si>
    <t>Roiatul Jannah</t>
  </si>
  <si>
    <t>Devita Juliasari</t>
  </si>
  <si>
    <t>Ratu Eprilla Maharani</t>
  </si>
  <si>
    <t>Alivia Ayu Wardani</t>
  </si>
  <si>
    <t>Chyntia Cahyuni Naibaho</t>
  </si>
  <si>
    <t>Asqoliyah</t>
  </si>
  <si>
    <t>Jesita Prasiwi</t>
  </si>
  <si>
    <t>Kantina Febriyanti</t>
  </si>
  <si>
    <t>Diana Hanifatunisa</t>
  </si>
  <si>
    <t>Riswanda  Himawan</t>
  </si>
  <si>
    <t>Eka Putri Sadra Nira</t>
  </si>
  <si>
    <t>Rahmawati Sasani</t>
  </si>
  <si>
    <t>Nova Rosita</t>
  </si>
  <si>
    <t>Tasha Maulia Sofyan</t>
  </si>
  <si>
    <t>Erda Feby Yolanda</t>
  </si>
  <si>
    <t>Dilla Agustina</t>
  </si>
  <si>
    <t>Ita Fatihatun Najihah</t>
  </si>
  <si>
    <t>Jesika Siahaan</t>
  </si>
  <si>
    <t>Fatimah Azzahra</t>
  </si>
  <si>
    <t>Laura Mayshyla</t>
  </si>
  <si>
    <t>Putri Lailiatul Fijriah</t>
  </si>
  <si>
    <t>Mawar Dwi Faudriyani</t>
  </si>
  <si>
    <t>Usnida Husna Kamila</t>
  </si>
  <si>
    <t>Hafidz Nursyamsyi</t>
  </si>
  <si>
    <t>Najma Rihhadatul 'aisy</t>
  </si>
  <si>
    <t>Risma Oktaviani</t>
  </si>
  <si>
    <t>Divana Dealisy Chadhys Putri</t>
  </si>
  <si>
    <t>Adelia Febriana Mukti</t>
  </si>
  <si>
    <t>Najwa Jakiyah Nur Wahidah</t>
  </si>
  <si>
    <t>Safira Zahra</t>
  </si>
  <si>
    <t>Fingkan Dwi Ningtias</t>
  </si>
  <si>
    <t>Wardah Roihah</t>
  </si>
  <si>
    <t>Putri Engelia Gustiani</t>
  </si>
  <si>
    <t>Shalwa Azzahra</t>
  </si>
  <si>
    <t>Sarni</t>
  </si>
  <si>
    <t>Igun Mulyasari</t>
  </si>
  <si>
    <t>Anderi Putri Ramadhani</t>
  </si>
  <si>
    <t>Iis Wildan Nur Salsabila</t>
  </si>
  <si>
    <t>Adestiani Pratiwi</t>
  </si>
  <si>
    <t>Malida Ana Latias</t>
  </si>
  <si>
    <t>Mida Triana Zahrah</t>
  </si>
  <si>
    <t>Eliana Fransisca Marpaung</t>
  </si>
  <si>
    <t>Aini Islamiati</t>
  </si>
  <si>
    <t>Eka Setiani</t>
  </si>
  <si>
    <t>Muhamad Ramadhan</t>
  </si>
  <si>
    <t>Annisa Salsyabila</t>
  </si>
  <si>
    <t>Malika Alkiana</t>
  </si>
  <si>
    <t>Siti Tria Malikal Mulki</t>
  </si>
  <si>
    <t>Tanti Aplianti</t>
  </si>
  <si>
    <t>Ayu Mulyani</t>
  </si>
  <si>
    <t>Rifa'a Noveyanti</t>
  </si>
  <si>
    <t>Ghina Nurrahmah</t>
  </si>
  <si>
    <t>Ade Sukma Mahemi</t>
  </si>
  <si>
    <t>Dini Nisrinawati Suhendi</t>
  </si>
  <si>
    <t>Ratna Sari Wijayanti</t>
  </si>
  <si>
    <t>Nasywa Nuramalia</t>
  </si>
  <si>
    <t>Luvina Lutfiyati</t>
  </si>
  <si>
    <t>Yemima Heginta Br Tarigan</t>
  </si>
  <si>
    <t>Haikal Akbar Diennova</t>
  </si>
  <si>
    <t>Muhamad Dimas Baihaki</t>
  </si>
  <si>
    <t>Wulan Kirana</t>
  </si>
  <si>
    <t>Aseri Gumilir</t>
  </si>
  <si>
    <t>Sherina Lintang Sayekti</t>
  </si>
  <si>
    <t>Irka Saliha</t>
  </si>
  <si>
    <t>Ahmad Fauzi</t>
  </si>
  <si>
    <t>Rizik Habibullah Nurusyaikha</t>
  </si>
  <si>
    <t>Aulia Viva Maharani</t>
  </si>
  <si>
    <t>Kharisma Rangga Saputra</t>
  </si>
  <si>
    <t>Alifah Siti Nur Garizah</t>
  </si>
  <si>
    <t>Nico Rakhman</t>
  </si>
  <si>
    <t>Renia Maelani</t>
  </si>
  <si>
    <t>Syehana Widi</t>
  </si>
  <si>
    <t>Rizal Faturrohman</t>
  </si>
  <si>
    <t>Ahmad Dzakkii Mahesa</t>
  </si>
  <si>
    <t>Baiq Aida Islahul Haq</t>
  </si>
  <si>
    <t>Zazilatul Fauziyah</t>
  </si>
  <si>
    <t>Yulia Mustikawati</t>
  </si>
  <si>
    <t>Shelly Laila Safitri</t>
  </si>
  <si>
    <t>Janvie Putri Artasha</t>
  </si>
  <si>
    <t>Ira Legistia</t>
  </si>
  <si>
    <t>Alya Shafiyah Rahma</t>
  </si>
  <si>
    <t>Trya Rafa' Nazahah</t>
  </si>
  <si>
    <t>Daru Sifa Azzahra</t>
  </si>
  <si>
    <t>Ayu Alifah Maulidina</t>
  </si>
  <si>
    <t>Zahra Putri Andrian</t>
  </si>
  <si>
    <t>Kezia Permata Bahagia</t>
  </si>
  <si>
    <t>Mita Yuni Saputri</t>
  </si>
  <si>
    <t>Puput Mutiara Suhada</t>
  </si>
  <si>
    <t>Taufik Hidayat</t>
  </si>
  <si>
    <t>Safira Rahma</t>
  </si>
  <si>
    <t>Zidan Ramzy</t>
  </si>
  <si>
    <t>Rifdah Ayuningsih</t>
  </si>
  <si>
    <t>Asiyah Nurul Izzati</t>
  </si>
  <si>
    <t>Ido Atu Falatul Bukhori</t>
  </si>
  <si>
    <t>Neelam Nurul Hikmah</t>
  </si>
  <si>
    <t>Selfira Reza Anggita</t>
  </si>
  <si>
    <t>Dhiya Nurul Khotimah</t>
  </si>
  <si>
    <t>Tasya Rachma Ayu</t>
  </si>
  <si>
    <t>Alma Sekar Tanjung</t>
  </si>
  <si>
    <t>Muhammad Bayu Arizal</t>
  </si>
  <si>
    <t>Defira Hafizha Putri</t>
  </si>
  <si>
    <t>Eria Sulistiani As</t>
  </si>
  <si>
    <t>Parwati</t>
  </si>
  <si>
    <t>Aida Seftiani</t>
  </si>
  <si>
    <t>Muhammad Tegar Giridisaketi</t>
  </si>
  <si>
    <t>Jaenah</t>
  </si>
  <si>
    <t>Sharly Puspitasari</t>
  </si>
  <si>
    <t>Siti Mulyanah</t>
  </si>
  <si>
    <t>Desy Ayu Natasyah</t>
  </si>
  <si>
    <t>Vita Oktiana</t>
  </si>
  <si>
    <t>Ana Amalia Apriliyanti</t>
  </si>
  <si>
    <t>Fajriah Dwi Lestari</t>
  </si>
  <si>
    <t>Nisriena Nabihatul Huwaidah</t>
  </si>
  <si>
    <t>Dina Rosdianti</t>
  </si>
  <si>
    <t>Elvira Agustina Dewanti</t>
  </si>
  <si>
    <t>Muhammad Akbar Ferdiansyah</t>
  </si>
  <si>
    <t>Nisa Angelina Fitri Ramadhan</t>
  </si>
  <si>
    <t>Intan Azhari</t>
  </si>
  <si>
    <t>Najwa Haura</t>
  </si>
  <si>
    <t>Wulandari Nurjanah</t>
  </si>
  <si>
    <t>Heni Novyani Manik</t>
  </si>
  <si>
    <t>Rachel Sryana Pardede</t>
  </si>
  <si>
    <t>Maretza Dwi Daniati</t>
  </si>
  <si>
    <t>Risnadia</t>
  </si>
  <si>
    <t>Isna Kholifah</t>
  </si>
  <si>
    <t>Raden Asri Jane Ningrum</t>
  </si>
  <si>
    <t>Fina Eka Alviyanti</t>
  </si>
  <si>
    <t>Elieza Syahrina Harlin</t>
  </si>
  <si>
    <t>Salwa Azhar Madjid</t>
  </si>
  <si>
    <t>Nisa Aghnia</t>
  </si>
  <si>
    <t>Farras Sahil Mumtaz</t>
  </si>
  <si>
    <t>Griet Greis</t>
  </si>
  <si>
    <t>Fitria Rahma Destina</t>
  </si>
  <si>
    <t>Imel Adila</t>
  </si>
  <si>
    <t>Alvin Raihan</t>
  </si>
  <si>
    <t>Elisa Eka Vianti</t>
  </si>
  <si>
    <t>Salwa Ashma Fauziyah</t>
  </si>
  <si>
    <t>Reni Rostiati</t>
  </si>
  <si>
    <t>Syifa Ananda Kurnia</t>
  </si>
  <si>
    <t>Tedi Ramdani</t>
  </si>
  <si>
    <t>Reza Syaputra</t>
  </si>
  <si>
    <t>Muhamad Rizky Awaludin Jamil</t>
  </si>
  <si>
    <t>Athaya Syahla Maharani</t>
  </si>
  <si>
    <t>Etnavya Nazwa Lestari</t>
  </si>
  <si>
    <t>Hafifah</t>
  </si>
  <si>
    <t>Athnindya Raudah Azhaar</t>
  </si>
  <si>
    <t>Muhammad Rofiq Setiawan</t>
  </si>
  <si>
    <t>Muhammad Iskandar</t>
  </si>
  <si>
    <t>Faisal Firdaus</t>
  </si>
  <si>
    <t>Lia Aulia</t>
  </si>
  <si>
    <t>Ratu Siti Khofifah</t>
  </si>
  <si>
    <t>Derlina Agustin</t>
  </si>
  <si>
    <t>Mario Sinalendra</t>
  </si>
  <si>
    <t>Linda Aprilianita Sundari</t>
  </si>
  <si>
    <t>Nadia Delina Fitria</t>
  </si>
  <si>
    <t>Mohamad Feby</t>
  </si>
  <si>
    <t>Zatiahtun Nufus</t>
  </si>
  <si>
    <t>Arum Mustika Farida</t>
  </si>
  <si>
    <t>Fasa Aulia Fatihah</t>
  </si>
  <si>
    <t>Siti Nurmeli</t>
  </si>
  <si>
    <t>Ravina Indriyani</t>
  </si>
  <si>
    <t>Amelia Widiana</t>
  </si>
  <si>
    <t>Siti Halimatussa'diah</t>
  </si>
  <si>
    <t>Wahyu Ramadhan</t>
  </si>
  <si>
    <t>Kelvin Fesly</t>
  </si>
  <si>
    <t>Muhamad Ferdi Kurniansyah</t>
  </si>
  <si>
    <t>Dini Yatus Sholihah</t>
  </si>
  <si>
    <t>Muhamad Satria</t>
  </si>
  <si>
    <t>Fauziah Putri Delima</t>
  </si>
  <si>
    <t>Nurhayati</t>
  </si>
  <si>
    <t>Ihsan Maulana</t>
  </si>
  <si>
    <t>Figo Azka Ramdhani</t>
  </si>
  <si>
    <t>Mohammad Yasseer Athar Gymnastiar</t>
  </si>
  <si>
    <t>Muhamad Suandi</t>
  </si>
  <si>
    <t>Muhammad Idham Kholid</t>
  </si>
  <si>
    <t>Khalida Najwa Zia</t>
  </si>
  <si>
    <t>M. Ali Mukti</t>
  </si>
  <si>
    <t>Muhammad Fathin Fawwaz Almauqy</t>
  </si>
  <si>
    <t>Anggun Purnamasari</t>
  </si>
  <si>
    <t>NURLAILA SAPITRI</t>
  </si>
  <si>
    <t>Nilam Aprilia Nur Fitriana Twantifa</t>
  </si>
  <si>
    <t>Abdul Malik R.</t>
  </si>
  <si>
    <t>Royhanafi</t>
  </si>
  <si>
    <t>Anggi Widiya</t>
  </si>
  <si>
    <t>Syakilatul Jannah</t>
  </si>
  <si>
    <t>Ahmad Rinova Hariri</t>
  </si>
  <si>
    <t>Diana Purnamasari</t>
  </si>
  <si>
    <t>Repka Erdian</t>
  </si>
  <si>
    <t>Abdul Aziz</t>
  </si>
  <si>
    <t>Della Salsabila Syifa</t>
  </si>
  <si>
    <t>Avianti</t>
  </si>
  <si>
    <t>Desma Febrianti</t>
  </si>
  <si>
    <t>Sofa Sofwatul Inayah</t>
  </si>
  <si>
    <t>Regina Fauziyyah</t>
  </si>
  <si>
    <t>Afiqoh Fitriyatus Solehah</t>
  </si>
  <si>
    <t>Halmasinka Rinida</t>
  </si>
  <si>
    <t>Ahmad Ginanjar Nugroho</t>
  </si>
  <si>
    <t>Giga Lasale Akhmad</t>
  </si>
  <si>
    <t>Muhamad Rido Walidan</t>
  </si>
  <si>
    <t>Delia Maulida</t>
  </si>
  <si>
    <t>Izzah Faizzah</t>
  </si>
  <si>
    <t>Satria Lagena Hikmatunnur</t>
  </si>
  <si>
    <t>Saepul Pathurrohman</t>
  </si>
  <si>
    <t>Ardhilla Fatmawati</t>
  </si>
  <si>
    <t>Alvira Tazqiah</t>
  </si>
  <si>
    <t>Fifia Salsabilla Pantoina</t>
  </si>
  <si>
    <t>Rafiq Hariri Suhadi</t>
  </si>
  <si>
    <t>Aufa Tazqiyah Nh</t>
  </si>
  <si>
    <t>Dito Anugrah Martendi</t>
  </si>
  <si>
    <t>Qorin Mailani Rahayu</t>
  </si>
  <si>
    <t>Mutia Ayu Kencana</t>
  </si>
  <si>
    <t>Syakura Birru Khulqi</t>
  </si>
  <si>
    <t>Anisa Sulastri</t>
  </si>
  <si>
    <t>Shakira Nawaittul Jernih</t>
  </si>
  <si>
    <t>Mohammad Haekal Habibi</t>
  </si>
  <si>
    <t>Arya Adiyasa</t>
  </si>
  <si>
    <t>Syarifah Alya</t>
  </si>
  <si>
    <t>Rachma Delia Putri</t>
  </si>
  <si>
    <t>Citra Athaillah</t>
  </si>
  <si>
    <t>Mutiara Amani Kautsar</t>
  </si>
  <si>
    <t>Christin Yulina</t>
  </si>
  <si>
    <t>Rakhmad Rizky Mubarok</t>
  </si>
  <si>
    <t>Siti Padilah</t>
  </si>
  <si>
    <t>Agista Kalingga Roriska</t>
  </si>
  <si>
    <t>Diandra Fatmawati</t>
  </si>
  <si>
    <t>Zelza Ghania Fransisca</t>
  </si>
  <si>
    <t>Muhammad Hatami</t>
  </si>
  <si>
    <t>Mohammad Ashyf Girindra Akbar</t>
  </si>
  <si>
    <t>Wulan Safitri</t>
  </si>
  <si>
    <t>Destri Aulia Hanifah</t>
  </si>
  <si>
    <t>Karina Natasya Ahmad</t>
  </si>
  <si>
    <t>Roza Rihadatul Aisy</t>
  </si>
  <si>
    <t>Rusnia</t>
  </si>
  <si>
    <t>Alya Nabilah</t>
  </si>
  <si>
    <t>Merlinda Rahmawati</t>
  </si>
  <si>
    <t>Rita Nur Sabilla</t>
  </si>
  <si>
    <t>Rafli Ridho Prihadi</t>
  </si>
  <si>
    <t>Muhammad Hafizh Albanthany</t>
  </si>
  <si>
    <t>Nelli Inayah</t>
  </si>
  <si>
    <t>Dimas Adrian</t>
  </si>
  <si>
    <t>Adam Rizky Alfarizi</t>
  </si>
  <si>
    <t>Arya Novalingga</t>
  </si>
  <si>
    <t>Tajudin</t>
  </si>
  <si>
    <t>Muhammad Mifthahul Rizwan</t>
  </si>
  <si>
    <t>Akwan Sagara Darussalam</t>
  </si>
  <si>
    <t>Patricia Septiansari Putri</t>
  </si>
  <si>
    <t>Yosua Davidson</t>
  </si>
  <si>
    <t>Muhammad Irfan Fadlullah</t>
  </si>
  <si>
    <t>Alfito Yudha Wibisono</t>
  </si>
  <si>
    <t>Muhamad Rifa'a Rofdhul Dzikri</t>
  </si>
  <si>
    <t>Inggi Firgiansah</t>
  </si>
  <si>
    <t>Robby Pratama Putra</t>
  </si>
  <si>
    <t>Muhamad Firas</t>
  </si>
  <si>
    <t>Elrama Ferdian Pratama</t>
  </si>
  <si>
    <t>Ilman Agil Syihab</t>
  </si>
  <si>
    <t>Mohamad Hadi Siswanto</t>
  </si>
  <si>
    <t>Maulidani Syarifuddin Harahap</t>
  </si>
  <si>
    <t>Muhammad Nur Falah</t>
  </si>
  <si>
    <t>Maulana Ilham Albantani</t>
  </si>
  <si>
    <t>Nabil Alwan</t>
  </si>
  <si>
    <t>Muhammad Dzaki Jhon Ramadhan</t>
  </si>
  <si>
    <t>Aditya Mitradana</t>
  </si>
  <si>
    <t>Angelia Kurnia Saputri</t>
  </si>
  <si>
    <t>Ryan Andriyani</t>
  </si>
  <si>
    <t>Fransiskus Chrystiano Totty Satria Nugraha</t>
  </si>
  <si>
    <t>Ferly Septiansyah</t>
  </si>
  <si>
    <t>Nur Imam Mahdiyanto</t>
  </si>
  <si>
    <t>Rusydan Baniardho</t>
  </si>
  <si>
    <t>Muhamad Hanif Hilmi Kurniawan</t>
  </si>
  <si>
    <t>Tubagus Alif Anugrah</t>
  </si>
  <si>
    <t>Akmal Fa'iq Fadhlurrohman</t>
  </si>
  <si>
    <t>Ziyad Muslim</t>
  </si>
  <si>
    <t>Arthur Benevta Silalahi</t>
  </si>
  <si>
    <t>Fairuz Jinan Izdihar</t>
  </si>
  <si>
    <t>Yoma Ferdyanto</t>
  </si>
  <si>
    <t>Bintang Hutama Putra</t>
  </si>
  <si>
    <t>Alkil Faris Muhammad</t>
  </si>
  <si>
    <t>Muhammad Daffa Habibi Ghufron</t>
  </si>
  <si>
    <t>Malika Putri Rahmawati</t>
  </si>
  <si>
    <t>Rafli Maulana Heryadi</t>
  </si>
  <si>
    <t>Andi Sulaeman</t>
  </si>
  <si>
    <t>Tb. Gevin Aulia Aziz</t>
  </si>
  <si>
    <t>Aldy Dwi Jaya</t>
  </si>
  <si>
    <t>Ma'mun Faizun Idan</t>
  </si>
  <si>
    <t>Muhammad Hafidz Naufal</t>
  </si>
  <si>
    <t>Muhamad Bagaskara</t>
  </si>
  <si>
    <t>Farah Chandra Nurkhalizah</t>
  </si>
  <si>
    <t>Lana Alpharidzi Syaidina</t>
  </si>
  <si>
    <t>Deanil Ageng Putra Pamungkas</t>
  </si>
  <si>
    <t>Haniifah Mitha Octavianti</t>
  </si>
  <si>
    <t>Fachrurroji</t>
  </si>
  <si>
    <t>Vendha Vallen Vebriana</t>
  </si>
  <si>
    <t>Indra Suryanegara</t>
  </si>
  <si>
    <t>Ivan Maulana Fathurrohman</t>
  </si>
  <si>
    <t>Rizky Muhamad Akbar</t>
  </si>
  <si>
    <t>Septo Prasetio Kusbandi</t>
  </si>
  <si>
    <t>Difenia Yan Darminto</t>
  </si>
  <si>
    <t>Harist Faiz</t>
  </si>
  <si>
    <t>Muhammad Ramzy Kamal</t>
  </si>
  <si>
    <t>Muhammad Adha Nauval</t>
  </si>
  <si>
    <t>Raihan Alfarizi</t>
  </si>
  <si>
    <t>Muhamad Airrel Aviyanto</t>
  </si>
  <si>
    <t>Purwo Novareza Rahmandani</t>
  </si>
  <si>
    <t>Febian Ayala Ajisaka</t>
  </si>
  <si>
    <t>Yuni Rahma Putri Bratadireja</t>
  </si>
  <si>
    <t>Ananta Kosasih</t>
  </si>
  <si>
    <t>Fairuz Yafi Althaf</t>
  </si>
  <si>
    <t>Muhammad Nabil Ghifary</t>
  </si>
  <si>
    <t>Muhamad Rizky Sudiansyah Nasution</t>
  </si>
  <si>
    <t>Hendra Santika</t>
  </si>
  <si>
    <t>Satria Sholeh Hanif</t>
  </si>
  <si>
    <t>Samuel Adinugroho Sihaloho</t>
  </si>
  <si>
    <t>Zahra Dwi Maharani</t>
  </si>
  <si>
    <t>Achmad Fahruddin Baihaqi</t>
  </si>
  <si>
    <t>Muhammad Ghifari</t>
  </si>
  <si>
    <t>Rafi Rijal Muhammad</t>
  </si>
  <si>
    <t>Qonitati Ikrima</t>
  </si>
  <si>
    <t>Rifdah Hanuun Nazhiifah</t>
  </si>
  <si>
    <t>Muhammad Athallah Maulana</t>
  </si>
  <si>
    <t>Gita Sherly Febiola Sitohang</t>
  </si>
  <si>
    <t>Muhamad Rizky</t>
  </si>
  <si>
    <t>Nahla Aulia Putri</t>
  </si>
  <si>
    <t>Dani Renata Pranaja</t>
  </si>
  <si>
    <t>Hadad Alfarisi</t>
  </si>
  <si>
    <t>Muhammad Syahlefi Fioka</t>
  </si>
  <si>
    <t>Muhammad Taqy Hibatullah Sofyan</t>
  </si>
  <si>
    <t>Farris Fayadh Muhammad Afkar</t>
  </si>
  <si>
    <t>Helen Erlina Panggabean</t>
  </si>
  <si>
    <t>Ghina Alya Putri</t>
  </si>
  <si>
    <t>Dumavina Angelica Kristiani</t>
  </si>
  <si>
    <t>Vio Reza Fahlevi</t>
  </si>
  <si>
    <t>Muhammad Tahdil Umya</t>
  </si>
  <si>
    <t>Henny Irmawati Pohan</t>
  </si>
  <si>
    <t>Ridhwan Rahmatulloh</t>
  </si>
  <si>
    <t>Romauli Ompusunggu</t>
  </si>
  <si>
    <t>Siti Zamira Zahra Imansyah</t>
  </si>
  <si>
    <t>Ayla Rahmayoza</t>
  </si>
  <si>
    <t>Aprilla Abelia Medisa Putri</t>
  </si>
  <si>
    <t>Najwa Zakia Rahim</t>
  </si>
  <si>
    <t>Muhammad Rafli Alghifari</t>
  </si>
  <si>
    <t>Yolla Dzakya Fathira</t>
  </si>
  <si>
    <t>Hartini Jabua</t>
  </si>
  <si>
    <t>Ida Ratnawati</t>
  </si>
  <si>
    <t>Hana Humaira Putri Zanovita</t>
  </si>
  <si>
    <t>Rendy Muhammad Azizi</t>
  </si>
  <si>
    <t>Aurora Luna Arianna</t>
  </si>
  <si>
    <t>Annisa Salmaa Shafira</t>
  </si>
  <si>
    <t>Jessica Agnes Silaban</t>
  </si>
  <si>
    <t>Faiz Muammar</t>
  </si>
  <si>
    <t>Milla Mauludia</t>
  </si>
  <si>
    <t>Zafirah Ziska Widyaningsih</t>
  </si>
  <si>
    <t>Sasikirana Puspitasari</t>
  </si>
  <si>
    <t>Katon Krisnandaru</t>
  </si>
  <si>
    <t>Muhammad Doni Fachriza</t>
  </si>
  <si>
    <t>Muhammad Rangga Yahya</t>
  </si>
  <si>
    <t>Ryan Kolose Saragih</t>
  </si>
  <si>
    <t>Nikke Fadillah</t>
  </si>
  <si>
    <t>Muhammad Fadlan Riyadhi</t>
  </si>
  <si>
    <t>Syahla Amanda</t>
  </si>
  <si>
    <t>Alzena Nasywa Firdaus</t>
  </si>
  <si>
    <t>Wisnu Bimantoro</t>
  </si>
  <si>
    <t>Noah Poetra Elrose Anakahiji</t>
  </si>
  <si>
    <t>Yulistia Ningrum Nur Afiah</t>
  </si>
  <si>
    <t>Eka Prasetyawati</t>
  </si>
  <si>
    <t>Salsabillah</t>
  </si>
  <si>
    <t>Siti Halimatu Sa'diyah</t>
  </si>
  <si>
    <t>Yasmin Afnan Suweleh</t>
  </si>
  <si>
    <t>Hezekiah Reynard Tikupadang</t>
  </si>
  <si>
    <t>Nur Fita Azizah Rahmah</t>
  </si>
  <si>
    <t>Munaya Sabrina Azmita</t>
  </si>
  <si>
    <t>Shafira Setiabudi</t>
  </si>
  <si>
    <t>Annelyta Ephitanianes</t>
  </si>
  <si>
    <t>Shabrina Najwa Fildzah</t>
  </si>
  <si>
    <t>Ananda Mutiara Dewi</t>
  </si>
  <si>
    <t>Fajria Zahrotul Mawaddah</t>
  </si>
  <si>
    <t>Aufa Irsyad Priyatna</t>
  </si>
  <si>
    <t>Muhammad Khoirul Anwaar Al'fathoni</t>
  </si>
  <si>
    <t>Darojatun Ikhsanul Hakim</t>
  </si>
  <si>
    <t>Muhammad Arfan Khaidir</t>
  </si>
  <si>
    <t>Farrel Raihan Gustri</t>
  </si>
  <si>
    <t>Ahmad Aziz Adyatma Salman</t>
  </si>
  <si>
    <t>Ardiansyah Hermawan</t>
  </si>
  <si>
    <t>Maulana Alfa Rizki</t>
  </si>
  <si>
    <t>Revo Adzikra</t>
  </si>
  <si>
    <t>Muhammad Ramadhan Dzulfikar</t>
  </si>
  <si>
    <t>Natanael Pilian Sihombing</t>
  </si>
  <si>
    <t>Muhamad Irfan Fauzan</t>
  </si>
  <si>
    <t>Emir Nafie Shahzada</t>
  </si>
  <si>
    <t>Daniel Christopher Napitupulu</t>
  </si>
  <si>
    <t>Akhbar Mahanggala Yudha</t>
  </si>
  <si>
    <t>Robby Idzat Purbaya</t>
  </si>
  <si>
    <t>Muhamad Rifky Putra Deeas</t>
  </si>
  <si>
    <t>Deden Yuda Permana</t>
  </si>
  <si>
    <t>Muhammad Fajar Mubarok</t>
  </si>
  <si>
    <t>Rizki Wahyudin</t>
  </si>
  <si>
    <t>Muhammad Hafizh Padeyo</t>
  </si>
  <si>
    <t>Aditya Rifqi Dhiya'ulhaq</t>
  </si>
  <si>
    <t>Hadi Irwadi</t>
  </si>
  <si>
    <t>Wisnu Tri Ramadhan</t>
  </si>
  <si>
    <t>Muhammad Dzikri</t>
  </si>
  <si>
    <t>Muhammad Iqbal Khalid</t>
  </si>
  <si>
    <t>Sulthan Thoriq Athallah</t>
  </si>
  <si>
    <t>Rifaldi Juliansyah</t>
  </si>
  <si>
    <t>Ragil Firman Syah</t>
  </si>
  <si>
    <t>Hidayat Ramadhan</t>
  </si>
  <si>
    <t>Marcellino Andreas Simanjuntak</t>
  </si>
  <si>
    <t>Farid Fajrian</t>
  </si>
  <si>
    <t>Gillang Baghdad</t>
  </si>
  <si>
    <t>Ryvaldi Tyas Wijaya</t>
  </si>
  <si>
    <t>Muhamad Isyal Asrofy</t>
  </si>
  <si>
    <t>Muhammad Fachri Raziq</t>
  </si>
  <si>
    <t>Hisyam Aristo Wafi</t>
  </si>
  <si>
    <t>Nazwa Olivia Fadillah</t>
  </si>
  <si>
    <t>Abyan Daffa Rabbani</t>
  </si>
  <si>
    <t>Tubagus Muhammad Fikri Arsyad</t>
  </si>
  <si>
    <t>Muhamad Jimy Habibi</t>
  </si>
  <si>
    <t>Achmad Yusran Nur Ramadhan</t>
  </si>
  <si>
    <t>Verrel Atha Daniswara</t>
  </si>
  <si>
    <t>Muhammad Addurun Nafis</t>
  </si>
  <si>
    <t>Muhammad Marwan Al Jawawi</t>
  </si>
  <si>
    <t>Nabihan Firas Faiq</t>
  </si>
  <si>
    <t>Naila Inayatu Nazihah</t>
  </si>
  <si>
    <t>Randy Ferdiansyah Hasibuan</t>
  </si>
  <si>
    <t>Azka Magistra</t>
  </si>
  <si>
    <t>Tuan Enrique H Panjaitan</t>
  </si>
  <si>
    <t>Arya Priana Dilaga</t>
  </si>
  <si>
    <t>Ramadhan Tri Jaya Laksana</t>
  </si>
  <si>
    <t>Mochamad Raihan Nurhidayat</t>
  </si>
  <si>
    <t>Suci Puspita Sari</t>
  </si>
  <si>
    <t>Ahmad Firdaus</t>
  </si>
  <si>
    <t>Omar Humam Ariq</t>
  </si>
  <si>
    <t>Muhammad Saddam Hikmatyar Sukatma</t>
  </si>
  <si>
    <t>Malik Karim Mahasin</t>
  </si>
  <si>
    <t>Tommy Adi Sasono</t>
  </si>
  <si>
    <t>Diaz Muhammad Firdaus</t>
  </si>
  <si>
    <t>Fatih Izzatullah Hadi</t>
  </si>
  <si>
    <t>Adzani Fadilah</t>
  </si>
  <si>
    <t>Adhilla Rifky Ramadhan</t>
  </si>
  <si>
    <t>Dhowi Ariyanto Nugroho</t>
  </si>
  <si>
    <t>Satriyo Wijaya</t>
  </si>
  <si>
    <t>Azreni Kumalasari</t>
  </si>
  <si>
    <t>Clark Athallah Adelrasyid</t>
  </si>
  <si>
    <t>A'mmar Fauzan Kamil</t>
  </si>
  <si>
    <t>Wahyu</t>
  </si>
  <si>
    <t>Misaell Siloam Ferdianto Laban</t>
  </si>
  <si>
    <t>Siti Fadilaturrohmah</t>
  </si>
  <si>
    <t>Muhammad Yusuf Rachmatulloh</t>
  </si>
  <si>
    <t>Shidqi Thufail Luqyana</t>
  </si>
  <si>
    <t>Nabiel Azmi Algivari</t>
  </si>
  <si>
    <t>Tatu Nadia</t>
  </si>
  <si>
    <t>Irfan Abdul Falah</t>
  </si>
  <si>
    <t>Zidan Hadi Sukma</t>
  </si>
  <si>
    <t>Ahmad Fathi Rabbani</t>
  </si>
  <si>
    <t>Faris Fathin Albantani</t>
  </si>
  <si>
    <t>Listiana Azzahra</t>
  </si>
  <si>
    <t>Sarah Futihat Azzahra</t>
  </si>
  <si>
    <t>Muhammad Azizul Ibad</t>
  </si>
  <si>
    <t>Muhammad Harits Syahputra</t>
  </si>
  <si>
    <t>Syabrina Arvadelia</t>
  </si>
  <si>
    <t>M. Ilham Ramadhan</t>
  </si>
  <si>
    <t>Salsabila Selima Ginanjar</t>
  </si>
  <si>
    <t>Neng Suci Lestari</t>
  </si>
  <si>
    <t>Shelly Indriawati Putri</t>
  </si>
  <si>
    <t>Ratu Salma Aulia</t>
  </si>
  <si>
    <t>Kayla Dwi Anindya</t>
  </si>
  <si>
    <t>Aqilla Maya Amalyuana</t>
  </si>
  <si>
    <t>Mohamad Naufal Ariadijaya</t>
  </si>
  <si>
    <t>Muhamad Hafiz</t>
  </si>
  <si>
    <t>Fajri Ilmiawan Ali</t>
  </si>
  <si>
    <t>Alfiyana Awaliyah</t>
  </si>
  <si>
    <t>Muhammad Thoriq Tahtiar</t>
  </si>
  <si>
    <t>Muhamad Hikmal Kahfi</t>
  </si>
  <si>
    <t>Ilham Maulana</t>
  </si>
  <si>
    <t>Tb.moch Riad All Fariz</t>
  </si>
  <si>
    <t>Moch. Rama Wiguna Efendi</t>
  </si>
  <si>
    <t>Muhammad Nur Bakhrul Ulum Toti Eldhi</t>
  </si>
  <si>
    <t>Junial Firhan</t>
  </si>
  <si>
    <t>Alifidian Fahimi</t>
  </si>
  <si>
    <t>Cahya Putra Setiawan</t>
  </si>
  <si>
    <t>Ratumeiza Nurkhaliza Azizah</t>
  </si>
  <si>
    <t>Rila Bintang Maulida</t>
  </si>
  <si>
    <t>Tubagus Maulana Asma'ulfauzi Rafi'uddien</t>
  </si>
  <si>
    <t>Brilian Muhamad Aria Raksa</t>
  </si>
  <si>
    <t>David Parhorasan Sianipar</t>
  </si>
  <si>
    <t>Maulana Rifqi Ismail</t>
  </si>
  <si>
    <t>Syahrul A'la</t>
  </si>
  <si>
    <t>Safira Aprilya Putri Setyana</t>
  </si>
  <si>
    <t>Saila Nur Awlannisa</t>
  </si>
  <si>
    <t>Surya Albani</t>
  </si>
  <si>
    <t>Muhammad Ridho</t>
  </si>
  <si>
    <t>Virca Vera Fazrin Gandamanah</t>
  </si>
  <si>
    <t>Muhamad Nabil Fazle Mawla</t>
  </si>
  <si>
    <t>Ade Kurniati Halil</t>
  </si>
  <si>
    <t>Saepul Hidayat</t>
  </si>
  <si>
    <t>Swastika Aldanisa Mustafa</t>
  </si>
  <si>
    <t>Nadilla Putri</t>
  </si>
  <si>
    <t>Aini Nur Fitria</t>
  </si>
  <si>
    <t>Maura Chika Aryandita</t>
  </si>
  <si>
    <t>Zira Rahmadhania</t>
  </si>
  <si>
    <t>Kadimas Wahyu Widyanto</t>
  </si>
  <si>
    <t>Deana Zeni Rofita</t>
  </si>
  <si>
    <t>Aqilah Putri Afsiana</t>
  </si>
  <si>
    <t>Ayu Angelika Novianti Sitinjak</t>
  </si>
  <si>
    <t>Drestanala Hapsari</t>
  </si>
  <si>
    <t>Abian Ghalin Ramadhan</t>
  </si>
  <si>
    <t>Aisha Shahrin Fathia</t>
  </si>
  <si>
    <t>Siti Dujanah</t>
  </si>
  <si>
    <t>Hudan Aziz Zalka</t>
  </si>
  <si>
    <t>Safitri Nurfadillah</t>
  </si>
  <si>
    <t>Muhammad Zein Fauzan</t>
  </si>
  <si>
    <t>Asmara Tantya Fitria Manggali Purwanta</t>
  </si>
  <si>
    <t>Siti Farah Nabila</t>
  </si>
  <si>
    <t>Aisha Ratna Rahmania</t>
  </si>
  <si>
    <t>Norma Hana Dwiyanti</t>
  </si>
  <si>
    <t>Mohammad Faiz Anza</t>
  </si>
  <si>
    <t>Tubagus Mochamad Agung Fu'adi Syafarudin Putra</t>
  </si>
  <si>
    <t>Khalida Shabrina Azzahrah</t>
  </si>
  <si>
    <t>Arie Budiarto</t>
  </si>
  <si>
    <t>Vita Shofiyah Rohmah</t>
  </si>
  <si>
    <t>Fatiha Tyannisa</t>
  </si>
  <si>
    <t>Felicia Gabrielle Hotmauli Nainggolan</t>
  </si>
  <si>
    <t>Dewa Ayu Putu Bintang Utami Santidewi</t>
  </si>
  <si>
    <t>Salma Rahmania Zahroh</t>
  </si>
  <si>
    <t>Dyfa Khoirunnisa</t>
  </si>
  <si>
    <t>Latifahisan Rahadiana Putri</t>
  </si>
  <si>
    <t>Sherly Anggraeni</t>
  </si>
  <si>
    <t>Moh. Dzulqornain Jihadul Haq</t>
  </si>
  <si>
    <t>Elsa Azzahra</t>
  </si>
  <si>
    <t>Rosa Febriyani</t>
  </si>
  <si>
    <t>Cilegon</t>
  </si>
  <si>
    <t>2004-10-10</t>
  </si>
  <si>
    <t>Bandung</t>
  </si>
  <si>
    <t>2003-09-20</t>
  </si>
  <si>
    <t>Tangerang</t>
  </si>
  <si>
    <t>2003-10-03</t>
  </si>
  <si>
    <t>Serang</t>
  </si>
  <si>
    <t>2004-06-10</t>
  </si>
  <si>
    <t>2004-07-23</t>
  </si>
  <si>
    <t>PANDEGLANG</t>
  </si>
  <si>
    <t>2003-12-16</t>
  </si>
  <si>
    <t>SUMEDANG</t>
  </si>
  <si>
    <t>2002-07-25</t>
  </si>
  <si>
    <t>SERANG</t>
  </si>
  <si>
    <t>2004-06-03</t>
  </si>
  <si>
    <t>Pandeglang</t>
  </si>
  <si>
    <t>2004-06-25</t>
  </si>
  <si>
    <t>Lebak</t>
  </si>
  <si>
    <t>2004-04-26</t>
  </si>
  <si>
    <t>Kab. Pandeglang</t>
  </si>
  <si>
    <t>2003-06-29</t>
  </si>
  <si>
    <t>KOTA SERANG</t>
  </si>
  <si>
    <t>2004-04-09</t>
  </si>
  <si>
    <t>2003-12-18</t>
  </si>
  <si>
    <t>2004-02-11</t>
  </si>
  <si>
    <t>2003-12-03</t>
  </si>
  <si>
    <t>serang</t>
  </si>
  <si>
    <t>2003-06-06</t>
  </si>
  <si>
    <t>2004-05-16</t>
  </si>
  <si>
    <t>2004-05-26</t>
  </si>
  <si>
    <t>Cipanas-Lebak</t>
  </si>
  <si>
    <t>2004-07-03</t>
  </si>
  <si>
    <t>2003-06-17</t>
  </si>
  <si>
    <t>2004-04-16</t>
  </si>
  <si>
    <t>2002-11-23</t>
  </si>
  <si>
    <t>2003-11-04</t>
  </si>
  <si>
    <t>2004-01-10</t>
  </si>
  <si>
    <t>2003-04-30</t>
  </si>
  <si>
    <t>2003-03-02</t>
  </si>
  <si>
    <t>2004-04-13</t>
  </si>
  <si>
    <t>2004-11-05</t>
  </si>
  <si>
    <t>2004-04-14</t>
  </si>
  <si>
    <t>2004-04-06</t>
  </si>
  <si>
    <t>Berastagi</t>
  </si>
  <si>
    <t>2004-08-25</t>
  </si>
  <si>
    <t>2003-11-21</t>
  </si>
  <si>
    <t>2004-07-22</t>
  </si>
  <si>
    <t>Sukabumi</t>
  </si>
  <si>
    <t>2004-07-11</t>
  </si>
  <si>
    <t>2004-04-27</t>
  </si>
  <si>
    <t>2004-05-25</t>
  </si>
  <si>
    <t>2003-10-23</t>
  </si>
  <si>
    <t>2004-04-05</t>
  </si>
  <si>
    <t>2004-05-05</t>
  </si>
  <si>
    <t>Garut</t>
  </si>
  <si>
    <t>2003-09-19</t>
  </si>
  <si>
    <t>KOTA CILEGON</t>
  </si>
  <si>
    <t>2003-11-30</t>
  </si>
  <si>
    <t>Jakarta</t>
  </si>
  <si>
    <t>2004-03-12</t>
  </si>
  <si>
    <t>2004-06-14</t>
  </si>
  <si>
    <t>2004-05-10</t>
  </si>
  <si>
    <t>2004-01-08</t>
  </si>
  <si>
    <t>2004-09-10</t>
  </si>
  <si>
    <t>2005-02-19</t>
  </si>
  <si>
    <t>2003-12-01</t>
  </si>
  <si>
    <t>2004-03-05</t>
  </si>
  <si>
    <t>2004-11-27</t>
  </si>
  <si>
    <t>Kuningan</t>
  </si>
  <si>
    <t>2004-09-09</t>
  </si>
  <si>
    <t>2003-12-27</t>
  </si>
  <si>
    <t>Medan</t>
  </si>
  <si>
    <t>2003-03-18</t>
  </si>
  <si>
    <t>2004-06-06</t>
  </si>
  <si>
    <t>Kab. Kerawang</t>
  </si>
  <si>
    <t>2002-10-13</t>
  </si>
  <si>
    <t>2004-05-14</t>
  </si>
  <si>
    <t>2002-09-08</t>
  </si>
  <si>
    <t>2004-04-22</t>
  </si>
  <si>
    <t>BOGOR</t>
  </si>
  <si>
    <t>2003-09-03</t>
  </si>
  <si>
    <t>2003-04-10</t>
  </si>
  <si>
    <t>2003-04-24</t>
  </si>
  <si>
    <t>2004-03-08</t>
  </si>
  <si>
    <t>2003-08-22</t>
  </si>
  <si>
    <t>2004-07-02</t>
  </si>
  <si>
    <t>2004-09-18</t>
  </si>
  <si>
    <t>subang</t>
  </si>
  <si>
    <t>2004-04-04</t>
  </si>
  <si>
    <t>2004-03-29</t>
  </si>
  <si>
    <t>2004-02-06</t>
  </si>
  <si>
    <t>2004-01-03</t>
  </si>
  <si>
    <t>2004-06-24</t>
  </si>
  <si>
    <t>2004-05-22</t>
  </si>
  <si>
    <t>2003-10-28</t>
  </si>
  <si>
    <t>Menes</t>
  </si>
  <si>
    <t>2004-08-02</t>
  </si>
  <si>
    <t>BANDUNG</t>
  </si>
  <si>
    <t>2003-12-28</t>
  </si>
  <si>
    <t>2004-08-19</t>
  </si>
  <si>
    <t>JAKARTA</t>
  </si>
  <si>
    <t>2003-12-06</t>
  </si>
  <si>
    <t>Rangkasbitung</t>
  </si>
  <si>
    <t>2003-12-02</t>
  </si>
  <si>
    <t>2003-07-14</t>
  </si>
  <si>
    <t>LEBAK</t>
  </si>
  <si>
    <t>2003-11-25</t>
  </si>
  <si>
    <t>2004-11-20</t>
  </si>
  <si>
    <t>2004-05-08</t>
  </si>
  <si>
    <t>2004-10-11</t>
  </si>
  <si>
    <t>2004-05-07</t>
  </si>
  <si>
    <t>Prov.Lampung, Kab.Way Kanan, Kec.Negara Batin, Desa Adi Jaya</t>
  </si>
  <si>
    <t>2002-06-11</t>
  </si>
  <si>
    <t>2004-11-22</t>
  </si>
  <si>
    <t>2004-05-17</t>
  </si>
  <si>
    <t>2002-09-29</t>
  </si>
  <si>
    <t>2003-05-11</t>
  </si>
  <si>
    <t>2004-02-17</t>
  </si>
  <si>
    <t>2003-08-06</t>
  </si>
  <si>
    <t>2004-03-27</t>
  </si>
  <si>
    <t>2005-02-08</t>
  </si>
  <si>
    <t>2004-02-21</t>
  </si>
  <si>
    <t>2004-04-07</t>
  </si>
  <si>
    <t>2004-02-25</t>
  </si>
  <si>
    <t>2004-05-18</t>
  </si>
  <si>
    <t>2004-12-25</t>
  </si>
  <si>
    <t>2003-10-11</t>
  </si>
  <si>
    <t>2003-05-14</t>
  </si>
  <si>
    <t>2004-01-11</t>
  </si>
  <si>
    <t>2004-09-07</t>
  </si>
  <si>
    <t>2003-12-13</t>
  </si>
  <si>
    <t>2004-09-01</t>
  </si>
  <si>
    <t>2004-07-31</t>
  </si>
  <si>
    <t>2004-01-25</t>
  </si>
  <si>
    <t>2004-06-07</t>
  </si>
  <si>
    <t>2004-06-22</t>
  </si>
  <si>
    <t>2005-09-02</t>
  </si>
  <si>
    <t>2004-03-16</t>
  </si>
  <si>
    <t>2005-01-08</t>
  </si>
  <si>
    <t>2004-08-10</t>
  </si>
  <si>
    <t>2004-03-03</t>
  </si>
  <si>
    <t>2004-05-13</t>
  </si>
  <si>
    <t>2003-12-19</t>
  </si>
  <si>
    <t>2004-01-28</t>
  </si>
  <si>
    <t>2004-07-08</t>
  </si>
  <si>
    <t>Bogor</t>
  </si>
  <si>
    <t>2004-05-01</t>
  </si>
  <si>
    <t>2004-07-19</t>
  </si>
  <si>
    <t>2004-05-21</t>
  </si>
  <si>
    <t>2004-06-11</t>
  </si>
  <si>
    <t>2004-03-13</t>
  </si>
  <si>
    <t>Cibinong Bogor</t>
  </si>
  <si>
    <t>2004-05-19</t>
  </si>
  <si>
    <t>2003-09-06</t>
  </si>
  <si>
    <t>Yogyakarta</t>
  </si>
  <si>
    <t>2005-01-13</t>
  </si>
  <si>
    <t>2004-12-21</t>
  </si>
  <si>
    <t>2003-05-16</t>
  </si>
  <si>
    <t>2004-09-05</t>
  </si>
  <si>
    <t>Cirebon</t>
  </si>
  <si>
    <t>2003-02-05</t>
  </si>
  <si>
    <t>2004-09-19</t>
  </si>
  <si>
    <t>bogor</t>
  </si>
  <si>
    <t>2003-07-05</t>
  </si>
  <si>
    <t>MEDAN</t>
  </si>
  <si>
    <t>2004-03-26</t>
  </si>
  <si>
    <t>2003-09-11</t>
  </si>
  <si>
    <t>2004-02-08</t>
  </si>
  <si>
    <t>2004-07-12</t>
  </si>
  <si>
    <t>2004-04-25</t>
  </si>
  <si>
    <t>2004-03-04</t>
  </si>
  <si>
    <t>bekasi</t>
  </si>
  <si>
    <t>2004-05-23</t>
  </si>
  <si>
    <t>2004-02-18</t>
  </si>
  <si>
    <t>cilegon</t>
  </si>
  <si>
    <t>2003-07-12</t>
  </si>
  <si>
    <t>2004-09-06</t>
  </si>
  <si>
    <t>2002-10-20</t>
  </si>
  <si>
    <t>Cikampek</t>
  </si>
  <si>
    <t>2004-10-29</t>
  </si>
  <si>
    <t>2003-09-04</t>
  </si>
  <si>
    <t>lebak</t>
  </si>
  <si>
    <t>2004-06-12</t>
  </si>
  <si>
    <t>Serang banten</t>
  </si>
  <si>
    <t>2004-08-21</t>
  </si>
  <si>
    <t>2004-11-11</t>
  </si>
  <si>
    <t>2004-03-30</t>
  </si>
  <si>
    <t>2004-10-26</t>
  </si>
  <si>
    <t>2004-02-12</t>
  </si>
  <si>
    <t>BATAM</t>
  </si>
  <si>
    <t>2004-01-04</t>
  </si>
  <si>
    <t>2004-05-20</t>
  </si>
  <si>
    <t>TANGERANG</t>
  </si>
  <si>
    <t>2004-10-18</t>
  </si>
  <si>
    <t>2005-07-02</t>
  </si>
  <si>
    <t>2004-04-15</t>
  </si>
  <si>
    <t>Klaten</t>
  </si>
  <si>
    <t>2003-10-19</t>
  </si>
  <si>
    <t>2004-06-08</t>
  </si>
  <si>
    <t>2003-10-17</t>
  </si>
  <si>
    <t>2003-10-24</t>
  </si>
  <si>
    <t>2003-01-07</t>
  </si>
  <si>
    <t>Kabupaten Tangerang</t>
  </si>
  <si>
    <t>2003-03-08</t>
  </si>
  <si>
    <t>2004-03-02</t>
  </si>
  <si>
    <t>BEKASI</t>
  </si>
  <si>
    <t>2003-06-16</t>
  </si>
  <si>
    <t>2003-04-26</t>
  </si>
  <si>
    <t>2004-01-16</t>
  </si>
  <si>
    <t>2004-09-03</t>
  </si>
  <si>
    <t>2004-11-02</t>
  </si>
  <si>
    <t>2004-08-29</t>
  </si>
  <si>
    <t>2004-07-26</t>
  </si>
  <si>
    <t>2003-03-06</t>
  </si>
  <si>
    <t>2004-02-02</t>
  </si>
  <si>
    <t>2002-02-15</t>
  </si>
  <si>
    <t>2003-05-18</t>
  </si>
  <si>
    <t>2003-04-12</t>
  </si>
  <si>
    <t>tangerang</t>
  </si>
  <si>
    <t>2004-08-01</t>
  </si>
  <si>
    <t>2003-08-19</t>
  </si>
  <si>
    <t>2003-12-12</t>
  </si>
  <si>
    <t>2004-09-20</t>
  </si>
  <si>
    <t>2004-02-24</t>
  </si>
  <si>
    <t>2022-07-17</t>
  </si>
  <si>
    <t>2004-11-01</t>
  </si>
  <si>
    <t>2004-04-08</t>
  </si>
  <si>
    <t>2004-02-04</t>
  </si>
  <si>
    <t>2004-02-14</t>
  </si>
  <si>
    <t>2005-12-03</t>
  </si>
  <si>
    <t>2004-07-28</t>
  </si>
  <si>
    <t>2004-06-26</t>
  </si>
  <si>
    <t>2004-02-26</t>
  </si>
  <si>
    <t>2003-08-30</t>
  </si>
  <si>
    <t>2004-09-16</t>
  </si>
  <si>
    <t>Grobogan, Jawa Tengah</t>
  </si>
  <si>
    <t>2004-03-21</t>
  </si>
  <si>
    <t>2003-02-24</t>
  </si>
  <si>
    <t>2004-02-03</t>
  </si>
  <si>
    <t>2004-02-10</t>
  </si>
  <si>
    <t>2003-11-13</t>
  </si>
  <si>
    <t>2004-01-22</t>
  </si>
  <si>
    <t>2003-01-31</t>
  </si>
  <si>
    <t>2003-09-24</t>
  </si>
  <si>
    <t>2001-12-05</t>
  </si>
  <si>
    <t>2004-05-29</t>
  </si>
  <si>
    <t>2003-04-05</t>
  </si>
  <si>
    <t>Sumedang</t>
  </si>
  <si>
    <t>2004-02-29</t>
  </si>
  <si>
    <t>2003-03-04</t>
  </si>
  <si>
    <t>2003-08-01</t>
  </si>
  <si>
    <t>Gresik</t>
  </si>
  <si>
    <t>2003-08-29</t>
  </si>
  <si>
    <t>2004-03-09</t>
  </si>
  <si>
    <t>2003-10-20</t>
  </si>
  <si>
    <t>2004-07-07</t>
  </si>
  <si>
    <t>jakarta</t>
  </si>
  <si>
    <t>2004-02-13</t>
  </si>
  <si>
    <t>2004-06-17</t>
  </si>
  <si>
    <t>serang banten</t>
  </si>
  <si>
    <t>2004-07-16</t>
  </si>
  <si>
    <t>2004-03-14</t>
  </si>
  <si>
    <t>CILEGON</t>
  </si>
  <si>
    <t>2004-04-24</t>
  </si>
  <si>
    <t>2003-01-19</t>
  </si>
  <si>
    <t>2003-11-02</t>
  </si>
  <si>
    <t>2003-08-18</t>
  </si>
  <si>
    <t>2004-06-29</t>
  </si>
  <si>
    <t>2003-05-07</t>
  </si>
  <si>
    <t>2003-10-14</t>
  </si>
  <si>
    <t>Jakarta Selatan</t>
  </si>
  <si>
    <t>2004-03-10</t>
  </si>
  <si>
    <t>Kota Tangerang</t>
  </si>
  <si>
    <t>2003-02-27</t>
  </si>
  <si>
    <t>2004-03-15</t>
  </si>
  <si>
    <t>2004-07-14</t>
  </si>
  <si>
    <t>2004-12-14</t>
  </si>
  <si>
    <t>LEBAK, 02 JUNI 2004</t>
  </si>
  <si>
    <t>2004-06-02</t>
  </si>
  <si>
    <t>2004-07-20</t>
  </si>
  <si>
    <t>2004-01-29</t>
  </si>
  <si>
    <t>2003-10-26</t>
  </si>
  <si>
    <t>2004-07-27</t>
  </si>
  <si>
    <t>BANDAR LAMPUNG</t>
  </si>
  <si>
    <t>Babulang</t>
  </si>
  <si>
    <t>2003-08-05</t>
  </si>
  <si>
    <t>2003-05-23</t>
  </si>
  <si>
    <t>BUKITTINGGI</t>
  </si>
  <si>
    <t>2003-05-08</t>
  </si>
  <si>
    <t>Kota serang</t>
  </si>
  <si>
    <t>2004-10-21</t>
  </si>
  <si>
    <t>2004-04-21</t>
  </si>
  <si>
    <t>BEKASi</t>
  </si>
  <si>
    <t>2004-01-14</t>
  </si>
  <si>
    <t>2004-01-24</t>
  </si>
  <si>
    <t>2002-11-18</t>
  </si>
  <si>
    <t>Banjarmasin</t>
  </si>
  <si>
    <t>2004-12-26</t>
  </si>
  <si>
    <t>2004-07-21</t>
  </si>
  <si>
    <t>2004-06-05</t>
  </si>
  <si>
    <t>Tanggerang 26 Agustus</t>
  </si>
  <si>
    <t>2003-08-26</t>
  </si>
  <si>
    <t>2004-07-18</t>
  </si>
  <si>
    <t>Merak</t>
  </si>
  <si>
    <t>2004-04-10</t>
  </si>
  <si>
    <t>2003-06-21</t>
  </si>
  <si>
    <t>Rasau Jaya</t>
  </si>
  <si>
    <t>2004-12-04</t>
  </si>
  <si>
    <t>Pekalongan</t>
  </si>
  <si>
    <t>2004-01-21</t>
  </si>
  <si>
    <t>Kabupaten Bekasi</t>
  </si>
  <si>
    <t>2004-05-24</t>
  </si>
  <si>
    <t>2005-02-22</t>
  </si>
  <si>
    <t>RANGKASBITUNG</t>
  </si>
  <si>
    <t>2001-02-21</t>
  </si>
  <si>
    <t>2003-12-04</t>
  </si>
  <si>
    <t>2005-02-17</t>
  </si>
  <si>
    <t>2004-02-28</t>
  </si>
  <si>
    <t>2003-05-09</t>
  </si>
  <si>
    <t>Wonosobo</t>
  </si>
  <si>
    <t>Pati</t>
  </si>
  <si>
    <t>2004-10-22</t>
  </si>
  <si>
    <t>Serang Banten</t>
  </si>
  <si>
    <t>2004-01-30</t>
  </si>
  <si>
    <t>kota serang</t>
  </si>
  <si>
    <t>2002-07-31</t>
  </si>
  <si>
    <t>2003-04-18</t>
  </si>
  <si>
    <t>13 September 2001</t>
  </si>
  <si>
    <t>2001-09-13</t>
  </si>
  <si>
    <t>2004-03-23</t>
  </si>
  <si>
    <t>2004-01-12</t>
  </si>
  <si>
    <t>2005-03-04</t>
  </si>
  <si>
    <t>2004-08-04</t>
  </si>
  <si>
    <t>2003-05-17</t>
  </si>
  <si>
    <t>2002-08-31</t>
  </si>
  <si>
    <t>2003-02-20</t>
  </si>
  <si>
    <t>2003-09-05</t>
  </si>
  <si>
    <t>2004-03-18</t>
  </si>
  <si>
    <t>2003-05-12</t>
  </si>
  <si>
    <t>2003-08-10</t>
  </si>
  <si>
    <t>2004-08-07</t>
  </si>
  <si>
    <t>2005-09-15</t>
  </si>
  <si>
    <t>2004-05-02</t>
  </si>
  <si>
    <t>2004-07-01</t>
  </si>
  <si>
    <t>2003-08-04</t>
  </si>
  <si>
    <t>2003-12-14</t>
  </si>
  <si>
    <t>2002-10-31</t>
  </si>
  <si>
    <t>Batu XIII, Medan</t>
  </si>
  <si>
    <t>Bekasi</t>
  </si>
  <si>
    <t>2003-09-10</t>
  </si>
  <si>
    <t>2005-02-16</t>
  </si>
  <si>
    <t>2004-04-01</t>
  </si>
  <si>
    <t>2002-02-19</t>
  </si>
  <si>
    <t>2003-09-21</t>
  </si>
  <si>
    <t>2004-01-02</t>
  </si>
  <si>
    <t>2004-01-05</t>
  </si>
  <si>
    <t>2002-11-12</t>
  </si>
  <si>
    <t>2003-10-31</t>
  </si>
  <si>
    <t>2002-12-05</t>
  </si>
  <si>
    <t>KULONPROGO</t>
  </si>
  <si>
    <t>2003-05-13</t>
  </si>
  <si>
    <t>2004-02-15</t>
  </si>
  <si>
    <t>2004-08-03</t>
  </si>
  <si>
    <t>2004-04-29</t>
  </si>
  <si>
    <t>2004-03-01</t>
  </si>
  <si>
    <t>2004-02-07</t>
  </si>
  <si>
    <t>2004-04-18</t>
  </si>
  <si>
    <t>2003-09-25</t>
  </si>
  <si>
    <t>2003-09-09</t>
  </si>
  <si>
    <t>Kota Cilegon</t>
  </si>
  <si>
    <t>2003-10-02</t>
  </si>
  <si>
    <t>2004-08-31</t>
  </si>
  <si>
    <t>2005-01-11</t>
  </si>
  <si>
    <t>Kab. Lebak</t>
  </si>
  <si>
    <t>2004-09-17</t>
  </si>
  <si>
    <t>2004-03-06</t>
  </si>
  <si>
    <t>2002-10-03</t>
  </si>
  <si>
    <t>2004-11-23</t>
  </si>
  <si>
    <t>2003-07-20</t>
  </si>
  <si>
    <t>2005-02-28</t>
  </si>
  <si>
    <t>2003-04-11</t>
  </si>
  <si>
    <t>kebumen</t>
  </si>
  <si>
    <t>2005-02-06</t>
  </si>
  <si>
    <t>DKI Jakarta</t>
  </si>
  <si>
    <t>2003-12-17</t>
  </si>
  <si>
    <t>2003-03-22</t>
  </si>
  <si>
    <t>2003-01-18</t>
  </si>
  <si>
    <t>2004-05-04</t>
  </si>
  <si>
    <t>2003-06-24</t>
  </si>
  <si>
    <t>KRUI</t>
  </si>
  <si>
    <t>2003-10-30</t>
  </si>
  <si>
    <t>2004-07-17</t>
  </si>
  <si>
    <t>2003-02-02</t>
  </si>
  <si>
    <t>2004-01-23</t>
  </si>
  <si>
    <t>2005-01-16</t>
  </si>
  <si>
    <t>CILACAP</t>
  </si>
  <si>
    <t>2004-09-29</t>
  </si>
  <si>
    <t>2003-10-15</t>
  </si>
  <si>
    <t>2005-02-12</t>
  </si>
  <si>
    <t>Ciamis</t>
  </si>
  <si>
    <t>2003-02-16</t>
  </si>
  <si>
    <t>2003-09-16</t>
  </si>
  <si>
    <t>Purworejo</t>
  </si>
  <si>
    <t>2003-08-11</t>
  </si>
  <si>
    <t>2002-07-04</t>
  </si>
  <si>
    <t>Serang, Banten</t>
  </si>
  <si>
    <t>2003-09-14</t>
  </si>
  <si>
    <t>2004-03-17</t>
  </si>
  <si>
    <t>2003-12-10</t>
  </si>
  <si>
    <t>2004-08-12</t>
  </si>
  <si>
    <t>2003-12-20</t>
  </si>
  <si>
    <t>SUAK</t>
  </si>
  <si>
    <t>2003-11-17</t>
  </si>
  <si>
    <t>2003-07-02</t>
  </si>
  <si>
    <t>2002-07-30</t>
  </si>
  <si>
    <t>Wonogiri</t>
  </si>
  <si>
    <t>2004-03-19</t>
  </si>
  <si>
    <t>2003-12-05</t>
  </si>
  <si>
    <t>2004-06-20</t>
  </si>
  <si>
    <t>Batam</t>
  </si>
  <si>
    <t>2004-02-01</t>
  </si>
  <si>
    <t>2004-05-12</t>
  </si>
  <si>
    <t>Rangkasbitung, Banten</t>
  </si>
  <si>
    <t>2004-06-18</t>
  </si>
  <si>
    <t>2003-07-30</t>
  </si>
  <si>
    <t>Serukam</t>
  </si>
  <si>
    <t>Cilegon 16 Juni 2003</t>
  </si>
  <si>
    <t>Malang</t>
  </si>
  <si>
    <t>2004-11-14</t>
  </si>
  <si>
    <t>2004-07-05</t>
  </si>
  <si>
    <t>Serang, 24 Mei 2004</t>
  </si>
  <si>
    <t>lumajang</t>
  </si>
  <si>
    <t>2004-03-24</t>
  </si>
  <si>
    <t>2002-12-13</t>
  </si>
  <si>
    <t>2003-07-17</t>
  </si>
  <si>
    <t>2004-03-20</t>
  </si>
  <si>
    <t>serang,Banten</t>
  </si>
  <si>
    <t>2002-12-16</t>
  </si>
  <si>
    <t>2004-04-03</t>
  </si>
  <si>
    <t>OKU Timur</t>
  </si>
  <si>
    <t>2004-10-23</t>
  </si>
  <si>
    <t>2003-03-12</t>
  </si>
  <si>
    <t>2003-07-08</t>
  </si>
  <si>
    <t>2003-06-22</t>
  </si>
  <si>
    <t>Rangkasbitung, Lebak</t>
  </si>
  <si>
    <t>2004-07-15</t>
  </si>
  <si>
    <t>2004-05-06</t>
  </si>
  <si>
    <t>2003-07-16</t>
  </si>
  <si>
    <t>2005-02-18</t>
  </si>
  <si>
    <t>2004-04-19</t>
  </si>
  <si>
    <t>2004-03-31</t>
  </si>
  <si>
    <t>2004-06-01</t>
  </si>
  <si>
    <t>2004-01-13</t>
  </si>
  <si>
    <t>Bandar lampung</t>
  </si>
  <si>
    <t>2003-08-31</t>
  </si>
  <si>
    <t>2004-09-14</t>
  </si>
  <si>
    <t>2005-01-17</t>
  </si>
  <si>
    <t>2003-09-13</t>
  </si>
  <si>
    <t>Pangkalan Susu</t>
  </si>
  <si>
    <t>2004-02-19</t>
  </si>
  <si>
    <t>2004-02-22</t>
  </si>
  <si>
    <t>2003-12-31</t>
  </si>
  <si>
    <t>Jombang, Jawa timur</t>
  </si>
  <si>
    <t>2005-03-26</t>
  </si>
  <si>
    <t>Sragen</t>
  </si>
  <si>
    <t>2004-01-15</t>
  </si>
  <si>
    <t>2003-11-29</t>
  </si>
  <si>
    <t>2004-08-18</t>
  </si>
  <si>
    <t>purwakarta</t>
  </si>
  <si>
    <t>2004-05-03</t>
  </si>
  <si>
    <t>2003-10-08</t>
  </si>
  <si>
    <t>2003-10-29</t>
  </si>
  <si>
    <t>serang provinsi banten</t>
  </si>
  <si>
    <t>2002-12-31</t>
  </si>
  <si>
    <t>Simpang Tanjung Nan IV, SOLOK</t>
  </si>
  <si>
    <t>2004-10-30</t>
  </si>
  <si>
    <t>2003-11-24</t>
  </si>
  <si>
    <t>2003-02-06</t>
  </si>
  <si>
    <t>2004-07-09</t>
  </si>
  <si>
    <t>2003-01-06</t>
  </si>
  <si>
    <t>2004-12-27</t>
  </si>
  <si>
    <t>2004-09-30</t>
  </si>
  <si>
    <t>2002-11-10</t>
  </si>
  <si>
    <t>2004-06-23</t>
  </si>
  <si>
    <t>2004-11-12</t>
  </si>
  <si>
    <t>2002-10-10</t>
  </si>
  <si>
    <t>2004-10-07</t>
  </si>
  <si>
    <t>2003-06-19</t>
  </si>
  <si>
    <t>2002-06-08</t>
  </si>
  <si>
    <t>2002-08-25</t>
  </si>
  <si>
    <t>2002-08-29</t>
  </si>
  <si>
    <t>2003-09-07</t>
  </si>
  <si>
    <t>2003-12-30</t>
  </si>
  <si>
    <t>2004-08-23</t>
  </si>
  <si>
    <t>2005-01-14</t>
  </si>
  <si>
    <t>2004-06-13</t>
  </si>
  <si>
    <t>Margorejo Metro Selatan</t>
  </si>
  <si>
    <t>2004-06-04</t>
  </si>
  <si>
    <t>2003-07-24</t>
  </si>
  <si>
    <t>2004-03-28</t>
  </si>
  <si>
    <t>2004-10-03</t>
  </si>
  <si>
    <t>DEPOK</t>
  </si>
  <si>
    <t>2004-01-17</t>
  </si>
  <si>
    <t>pandeglang</t>
  </si>
  <si>
    <t>2004-03-11</t>
  </si>
  <si>
    <t>2004-12-13</t>
  </si>
  <si>
    <t>Balikpapan</t>
  </si>
  <si>
    <t>2004-07-30</t>
  </si>
  <si>
    <t>2003-12-11</t>
  </si>
  <si>
    <t>2003-11-18</t>
  </si>
  <si>
    <t>2003-03-25</t>
  </si>
  <si>
    <t>Cimahi</t>
  </si>
  <si>
    <t>2004-07-10</t>
  </si>
  <si>
    <t>2004-07-04</t>
  </si>
  <si>
    <t>2004-12-16</t>
  </si>
  <si>
    <t>Bandar Lampung</t>
  </si>
  <si>
    <t>2002-12-06</t>
  </si>
  <si>
    <t>2004-07-24</t>
  </si>
  <si>
    <t>2003-01-28</t>
  </si>
  <si>
    <t>2003-04-29</t>
  </si>
  <si>
    <t>Serang, banten</t>
  </si>
  <si>
    <t>2003-10-06</t>
  </si>
  <si>
    <t>2002-12-28</t>
  </si>
  <si>
    <t>2004-05-30</t>
  </si>
  <si>
    <t>2004-05-28</t>
  </si>
  <si>
    <t>2004-07-25</t>
  </si>
  <si>
    <t>bandung</t>
  </si>
  <si>
    <t>2003-04-27</t>
  </si>
  <si>
    <t>2004-10-09</t>
  </si>
  <si>
    <t>2003-10-13</t>
  </si>
  <si>
    <t>Ngawi</t>
  </si>
  <si>
    <t>2002-05-22</t>
  </si>
  <si>
    <t>Banjarnegara</t>
  </si>
  <si>
    <t>2004-04-20</t>
  </si>
  <si>
    <t>2003-05-21</t>
  </si>
  <si>
    <t>Subang Jawa barat</t>
  </si>
  <si>
    <t>2004-10-04</t>
  </si>
  <si>
    <t>2004-04-11</t>
  </si>
  <si>
    <t>2004-01-01</t>
  </si>
  <si>
    <t>2004-12-22</t>
  </si>
  <si>
    <t>2004-12-20</t>
  </si>
  <si>
    <t>2004-06-30</t>
  </si>
  <si>
    <t>Tanjung Pinang</t>
  </si>
  <si>
    <t>2004-04-02</t>
  </si>
  <si>
    <t>Teluk Betung</t>
  </si>
  <si>
    <t>2004-06-15</t>
  </si>
  <si>
    <t>2004-07-06</t>
  </si>
  <si>
    <t>2003-10-22</t>
  </si>
  <si>
    <t>2004-10-12</t>
  </si>
  <si>
    <t>Karawang</t>
  </si>
  <si>
    <t>2003-07-26</t>
  </si>
  <si>
    <t>2004-08-06</t>
  </si>
  <si>
    <t>2002-11-07</t>
  </si>
  <si>
    <t>2004-08-13</t>
  </si>
  <si>
    <t>2003-12-29</t>
  </si>
  <si>
    <t>2003-07-04</t>
  </si>
  <si>
    <t>2004-06-21</t>
  </si>
  <si>
    <t>2004-04-17</t>
  </si>
  <si>
    <t>2004-10-06</t>
  </si>
  <si>
    <t>Majalengka</t>
  </si>
  <si>
    <t>2003-08-07</t>
  </si>
  <si>
    <t>KOTA JAKARTA TIMUR</t>
  </si>
  <si>
    <t>2004-09-25</t>
  </si>
  <si>
    <t>KOTA TANGERANG</t>
  </si>
  <si>
    <t>2003-11-11</t>
  </si>
  <si>
    <t>Depok</t>
  </si>
  <si>
    <t>2002-04-22</t>
  </si>
  <si>
    <t>2002-09-22</t>
  </si>
  <si>
    <t>2003-10-16</t>
  </si>
  <si>
    <t>2003-10-05</t>
  </si>
  <si>
    <t>2002-06-30</t>
  </si>
  <si>
    <t>2004-06-16</t>
  </si>
  <si>
    <t>2003-05-26</t>
  </si>
  <si>
    <t>2005-07-04</t>
  </si>
  <si>
    <t>2002-05-20</t>
  </si>
  <si>
    <t>2003-04-25</t>
  </si>
  <si>
    <t>2003-09-22</t>
  </si>
  <si>
    <t>2005-05-21</t>
  </si>
  <si>
    <t>2003-08-14</t>
  </si>
  <si>
    <t>2003-02-07</t>
  </si>
  <si>
    <t>2003-11-08</t>
  </si>
  <si>
    <t>Karawaci</t>
  </si>
  <si>
    <t>2004-11-15</t>
  </si>
  <si>
    <t>2003-06-26</t>
  </si>
  <si>
    <t>2004-01-18</t>
  </si>
  <si>
    <t>2004-08-28</t>
  </si>
  <si>
    <t>2003-10-27</t>
  </si>
  <si>
    <t>2004-01-07</t>
  </si>
  <si>
    <t>2001-11-28</t>
  </si>
  <si>
    <t>2003-03-07</t>
  </si>
  <si>
    <t>2004-08-05</t>
  </si>
  <si>
    <t>2004-02-09</t>
  </si>
  <si>
    <t>Bagan Batu</t>
  </si>
  <si>
    <t>2003-05-30</t>
  </si>
  <si>
    <t>2003-08-20</t>
  </si>
  <si>
    <t>2004-08-14</t>
  </si>
  <si>
    <t>2004-10-13</t>
  </si>
  <si>
    <t>2004-01-31</t>
  </si>
  <si>
    <t>Cilegon, Banten</t>
  </si>
  <si>
    <t>2003-11-20</t>
  </si>
  <si>
    <t>2003-10-04</t>
  </si>
  <si>
    <t>2003-12-26</t>
  </si>
  <si>
    <t>2003-11-14</t>
  </si>
  <si>
    <t>2002-09-25</t>
  </si>
  <si>
    <t>Cilegon 17 September 2004</t>
  </si>
  <si>
    <t>2003-04-22</t>
  </si>
  <si>
    <t>2003-03-03</t>
  </si>
  <si>
    <t>2005-01-28</t>
  </si>
  <si>
    <t>Subang</t>
  </si>
  <si>
    <t>2004-11-04</t>
  </si>
  <si>
    <t>2004-12-28</t>
  </si>
  <si>
    <t>2002-07-22</t>
  </si>
  <si>
    <t>2004-02-27</t>
  </si>
  <si>
    <t>2004-12-07</t>
  </si>
  <si>
    <t>Jombang</t>
  </si>
  <si>
    <t>2004-06-27</t>
  </si>
  <si>
    <t>2004-04-12</t>
  </si>
  <si>
    <t>2004-09-15</t>
  </si>
  <si>
    <t>2004-05-31</t>
  </si>
  <si>
    <t>2004-04-30</t>
  </si>
  <si>
    <t>2003-05-29</t>
  </si>
  <si>
    <t>Tanggerang</t>
  </si>
  <si>
    <t>kota tangerang</t>
  </si>
  <si>
    <t>2002-06-03</t>
  </si>
  <si>
    <t>2005-01-26</t>
  </si>
  <si>
    <t>2002-08-05</t>
  </si>
  <si>
    <t>Serang,banten</t>
  </si>
  <si>
    <t>2004-06-09</t>
  </si>
  <si>
    <t>2003-04-03</t>
  </si>
  <si>
    <t>2004-11-18</t>
  </si>
  <si>
    <t>2004-08-17</t>
  </si>
  <si>
    <t>2004-06-28</t>
  </si>
  <si>
    <t>2005-03-31</t>
  </si>
  <si>
    <t>2004-01-20</t>
  </si>
  <si>
    <t>2005-03-08</t>
  </si>
  <si>
    <t>Kabupaten Pandeglang</t>
  </si>
  <si>
    <t>2002-09-01</t>
  </si>
  <si>
    <t>2001-07-06</t>
  </si>
  <si>
    <t>Boyolali</t>
  </si>
  <si>
    <t>2004-08-15</t>
  </si>
  <si>
    <t>2003-05-19</t>
  </si>
  <si>
    <t>2006-01-16</t>
  </si>
  <si>
    <t>2004-01-09</t>
  </si>
  <si>
    <t>2004-11-17</t>
  </si>
  <si>
    <t>2004-11-25</t>
  </si>
  <si>
    <t>2003-09-23</t>
  </si>
  <si>
    <t>BLITAR</t>
  </si>
  <si>
    <t>2004-10-01</t>
  </si>
  <si>
    <t>2004-10-20</t>
  </si>
  <si>
    <t>2004-08-20</t>
  </si>
  <si>
    <t>2004-09-22</t>
  </si>
  <si>
    <t>2004-11-10</t>
  </si>
  <si>
    <t>2004-08-24</t>
  </si>
  <si>
    <t>2004-09-12</t>
  </si>
  <si>
    <t>2005-02-15</t>
  </si>
  <si>
    <t>2003-11-07</t>
  </si>
  <si>
    <t>2002-07-12</t>
  </si>
  <si>
    <t>2003-05-10</t>
  </si>
  <si>
    <t>2003-12-21</t>
  </si>
  <si>
    <t>2004-12-10</t>
  </si>
  <si>
    <t>Jawa Barat, Banten, Pandeglang</t>
  </si>
  <si>
    <t>2003-11-12</t>
  </si>
  <si>
    <t>2003-11-06</t>
  </si>
  <si>
    <t>Tanggamus</t>
  </si>
  <si>
    <t>2003-07-25</t>
  </si>
  <si>
    <t>Surakarta</t>
  </si>
  <si>
    <t>2002-01-20</t>
  </si>
  <si>
    <t>2004-08-08</t>
  </si>
  <si>
    <t>2003-10-07</t>
  </si>
  <si>
    <t>2004-09-08</t>
  </si>
  <si>
    <t>2003-06-11</t>
  </si>
  <si>
    <t>2004-09-13</t>
  </si>
  <si>
    <t>2002-04-16</t>
  </si>
  <si>
    <t>2003-04-14</t>
  </si>
  <si>
    <t>2001-02-06</t>
  </si>
  <si>
    <t>Purbalingga</t>
  </si>
  <si>
    <t>2002-09-26</t>
  </si>
  <si>
    <t>2005-01-18</t>
  </si>
  <si>
    <t>2004-11-07</t>
  </si>
  <si>
    <t>2003-12-09</t>
  </si>
  <si>
    <t>1900-03-28</t>
  </si>
  <si>
    <t>2005-03-06</t>
  </si>
  <si>
    <t>2002-06-25</t>
  </si>
  <si>
    <t>Jepara</t>
  </si>
  <si>
    <t>2005-03-17</t>
  </si>
  <si>
    <t>Air rupik</t>
  </si>
  <si>
    <t>TANGGERANG</t>
  </si>
  <si>
    <t>2003-10-25</t>
  </si>
  <si>
    <t>2004-09-23</t>
  </si>
  <si>
    <t>2004-11-21</t>
  </si>
  <si>
    <t>2003-10-10</t>
  </si>
  <si>
    <t>2004-10-08</t>
  </si>
  <si>
    <t>2004-03-25</t>
  </si>
  <si>
    <t>KABANJAHE</t>
  </si>
  <si>
    <t>2003-04-08</t>
  </si>
  <si>
    <t>2003-02-12</t>
  </si>
  <si>
    <t>2003-08-08</t>
  </si>
  <si>
    <t>2004-03-07</t>
  </si>
  <si>
    <t>Nganjuk</t>
  </si>
  <si>
    <t>2004-09-02</t>
  </si>
  <si>
    <t>Temanggung</t>
  </si>
  <si>
    <t>2003-03-10</t>
  </si>
  <si>
    <t>2002-12-02</t>
  </si>
  <si>
    <t>2004-01-26</t>
  </si>
  <si>
    <t>2003-06-15</t>
  </si>
  <si>
    <t>2003-03-01</t>
  </si>
  <si>
    <t>2003-04-01</t>
  </si>
  <si>
    <t>Samarinda</t>
  </si>
  <si>
    <t>2022-03-04</t>
  </si>
  <si>
    <t>2004-10-28</t>
  </si>
  <si>
    <t>2005-02-03</t>
  </si>
  <si>
    <t>2005-02-21</t>
  </si>
  <si>
    <t>2004-06-19</t>
  </si>
  <si>
    <t>2003-03-14</t>
  </si>
  <si>
    <t>2005-04-17</t>
  </si>
  <si>
    <t>2002-02-21</t>
  </si>
  <si>
    <t>2003-12-07</t>
  </si>
  <si>
    <t>2003-11-05</t>
  </si>
  <si>
    <t>KABUPATEN LEBAK</t>
  </si>
  <si>
    <t>2004-03-22</t>
  </si>
  <si>
    <t>2004-02-05</t>
  </si>
  <si>
    <t>Bangkalan</t>
  </si>
  <si>
    <t>2004-02-20</t>
  </si>
  <si>
    <t>GUNUNG KIDUL</t>
  </si>
  <si>
    <t>2002-11-19</t>
  </si>
  <si>
    <t>2004-04-23</t>
  </si>
  <si>
    <t>jakata barat</t>
  </si>
  <si>
    <t>2002-11-04</t>
  </si>
  <si>
    <t>2003-01-03</t>
  </si>
  <si>
    <t>2004-08-30</t>
  </si>
  <si>
    <t>2002-10-27</t>
  </si>
  <si>
    <t>2003-12-23</t>
  </si>
  <si>
    <t>2004-05-15</t>
  </si>
  <si>
    <t>2003-02-15</t>
  </si>
  <si>
    <t>2004-11-13</t>
  </si>
  <si>
    <t>2002-09-28</t>
  </si>
  <si>
    <t>2003-08-17</t>
  </si>
  <si>
    <t>Tangeranng</t>
  </si>
  <si>
    <t>Kabupaten Serang</t>
  </si>
  <si>
    <t>2002-11-25</t>
  </si>
  <si>
    <t>Brebes</t>
  </si>
  <si>
    <t>2003-09-26</t>
  </si>
  <si>
    <t>Tangerang,Banten</t>
  </si>
  <si>
    <t>2004-09-04</t>
  </si>
  <si>
    <t>Rengat</t>
  </si>
  <si>
    <t>Manis Mata</t>
  </si>
  <si>
    <t>2005-01-15</t>
  </si>
  <si>
    <t>2005-07-21</t>
  </si>
  <si>
    <t>2003-10-09</t>
  </si>
  <si>
    <t>2003-05-03</t>
  </si>
  <si>
    <t>2005-08-30</t>
  </si>
  <si>
    <t>Indoneaia-Serang-Banten</t>
  </si>
  <si>
    <t>2004-04-28</t>
  </si>
  <si>
    <t>Pandeglang Banten</t>
  </si>
  <si>
    <t>2004-09-27</t>
  </si>
  <si>
    <t>Pandeglang, 5 Juli 2004</t>
  </si>
  <si>
    <t>2005-05-11</t>
  </si>
  <si>
    <t>2003-03-15</t>
  </si>
  <si>
    <t>Tanjung Karang</t>
  </si>
  <si>
    <t>2004-10-02</t>
  </si>
  <si>
    <t>2002-10-16</t>
  </si>
  <si>
    <t>2002-08-28</t>
  </si>
  <si>
    <t>2005-03-01</t>
  </si>
  <si>
    <t>2003-07-27</t>
  </si>
  <si>
    <t>Banten, Cilegon</t>
  </si>
  <si>
    <t>2002-12-09</t>
  </si>
  <si>
    <t>KABUPATEN TANGERANG</t>
  </si>
  <si>
    <t>2002-10-11</t>
  </si>
  <si>
    <t>Kota Bekasi</t>
  </si>
  <si>
    <t>2022-01-13</t>
  </si>
  <si>
    <t>2002-12-20</t>
  </si>
  <si>
    <t>2002-05-25</t>
  </si>
  <si>
    <t>2002-06-27</t>
  </si>
  <si>
    <t>2003-11-10</t>
  </si>
  <si>
    <t>2002-11-08</t>
  </si>
  <si>
    <t>yogyakarta</t>
  </si>
  <si>
    <t>2003-01-13</t>
  </si>
  <si>
    <t>2003-05-28</t>
  </si>
  <si>
    <t>2003-10-21</t>
  </si>
  <si>
    <t>Tasikmalaya</t>
  </si>
  <si>
    <t>2003-06-13</t>
  </si>
  <si>
    <t>2002-12-21</t>
  </si>
  <si>
    <t>2005-05-01</t>
  </si>
  <si>
    <t>SERANG BANTEN</t>
  </si>
  <si>
    <t>2004-10-31</t>
  </si>
  <si>
    <t>2002-09-21</t>
  </si>
  <si>
    <t>Cilacap</t>
  </si>
  <si>
    <t>Cilegin</t>
  </si>
  <si>
    <t>2002-11-27</t>
  </si>
  <si>
    <t>2003-07-28</t>
  </si>
  <si>
    <t>Pemalang 04 agustus 2004</t>
  </si>
  <si>
    <t>Tangerang Selatan</t>
  </si>
  <si>
    <t>2004-10-05</t>
  </si>
  <si>
    <t>Banyuwangi</t>
  </si>
  <si>
    <t>2003-01-17</t>
  </si>
  <si>
    <t>2003-02-01</t>
  </si>
  <si>
    <t>2004-09-11</t>
  </si>
  <si>
    <t>2003-02-04</t>
  </si>
  <si>
    <t>2005-12-08</t>
  </si>
  <si>
    <t>2003-11-27</t>
  </si>
  <si>
    <t>2003-02-11</t>
  </si>
  <si>
    <t>2002-12-12</t>
  </si>
  <si>
    <t>Banyumas</t>
  </si>
  <si>
    <t>Cilegon Banten</t>
  </si>
  <si>
    <t>2003-09-28</t>
  </si>
  <si>
    <t>2004-07-13</t>
  </si>
  <si>
    <t>2002-06-17</t>
  </si>
  <si>
    <t>2003-05-24</t>
  </si>
  <si>
    <t>Pekanbaru</t>
  </si>
  <si>
    <t>2004-11-19</t>
  </si>
  <si>
    <t>2004-10-25</t>
  </si>
  <si>
    <t>2003-11-15</t>
  </si>
  <si>
    <t>Bengkulu</t>
  </si>
  <si>
    <t>2003-09-29</t>
  </si>
  <si>
    <t>2003-06-14</t>
  </si>
  <si>
    <t>2002-12-17</t>
  </si>
  <si>
    <t>HUBUAN</t>
  </si>
  <si>
    <t>2004-08-16</t>
  </si>
  <si>
    <t>Morotai</t>
  </si>
  <si>
    <t>2003-09-15</t>
  </si>
  <si>
    <t>cilegon, banten</t>
  </si>
  <si>
    <t>2005-01-22</t>
  </si>
  <si>
    <t>Dabo Singkep</t>
  </si>
  <si>
    <t>Kendal</t>
  </si>
  <si>
    <t>2003-03-30</t>
  </si>
  <si>
    <t>Pemalang</t>
  </si>
  <si>
    <t>2005-01-12</t>
  </si>
  <si>
    <t>2005-04-24</t>
  </si>
  <si>
    <t>Kota Bandung</t>
  </si>
  <si>
    <t>2004-11-06</t>
  </si>
  <si>
    <t>Kulon Progo</t>
  </si>
  <si>
    <t>2005-01-05</t>
  </si>
  <si>
    <t>BANJAR</t>
  </si>
  <si>
    <t>GARUT</t>
  </si>
  <si>
    <t>tangerang kota</t>
  </si>
  <si>
    <t>2004-01-06</t>
  </si>
  <si>
    <t>2003-11-22</t>
  </si>
  <si>
    <t>2003-11-19</t>
  </si>
  <si>
    <t>2003-08-21</t>
  </si>
  <si>
    <t>Jakarta Barat</t>
  </si>
  <si>
    <t>2003-04-06</t>
  </si>
  <si>
    <t>2001-03-23</t>
  </si>
  <si>
    <t>2004-12-24</t>
  </si>
  <si>
    <t>2002-12-25</t>
  </si>
  <si>
    <t>Pasuruan</t>
  </si>
  <si>
    <t>2004-07-29</t>
  </si>
  <si>
    <t>Selatpanjang</t>
  </si>
  <si>
    <t>Sarolangun</t>
  </si>
  <si>
    <t>2003-11-03</t>
  </si>
  <si>
    <t>2005-02-02</t>
  </si>
  <si>
    <t>2002-04-29</t>
  </si>
  <si>
    <t>Rangkasbitung,Lebak</t>
  </si>
  <si>
    <t>2003-03-27</t>
  </si>
  <si>
    <t>Surabaya</t>
  </si>
  <si>
    <t>2002-10-30</t>
  </si>
  <si>
    <t>2004-11-03</t>
  </si>
  <si>
    <t>Kabupaten lahat</t>
  </si>
  <si>
    <t>SALATIGA</t>
  </si>
  <si>
    <t>2002-03-31</t>
  </si>
  <si>
    <t>2003-02-10</t>
  </si>
  <si>
    <t>Tanjungpinang</t>
  </si>
  <si>
    <t>2005-05-15</t>
  </si>
  <si>
    <t>2004-08-27</t>
  </si>
  <si>
    <t>2005-04-13</t>
  </si>
  <si>
    <t>2002-09-04</t>
  </si>
  <si>
    <t>2003-11-16</t>
  </si>
  <si>
    <t>2003-12-25</t>
  </si>
  <si>
    <t>2005-11-08</t>
  </si>
  <si>
    <t>Indramayu</t>
  </si>
  <si>
    <t>2005-01-03</t>
  </si>
  <si>
    <t>Sengkang</t>
  </si>
  <si>
    <t>2004-11-16</t>
  </si>
  <si>
    <t>Protestan</t>
  </si>
  <si>
    <t>Hindu</t>
  </si>
  <si>
    <t>Kabupaten Lebak</t>
  </si>
  <si>
    <t>Kota Tangerang Selatan</t>
  </si>
  <si>
    <t>Kabupaten Kuningan</t>
  </si>
  <si>
    <t>Kota Jakarta Barat</t>
  </si>
  <si>
    <t>Kabupaten Karawang</t>
  </si>
  <si>
    <t>Kota Jakarta Selatan</t>
  </si>
  <si>
    <t>Kota Depok</t>
  </si>
  <si>
    <t>Kabupaten Bogor</t>
  </si>
  <si>
    <t>Kabupaten Dairi</t>
  </si>
  <si>
    <t>Kota Bogor</t>
  </si>
  <si>
    <t>Kabupaten Klaten</t>
  </si>
  <si>
    <t>Kota Jakarta Utara</t>
  </si>
  <si>
    <t>Kota Jakarta Timur</t>
  </si>
  <si>
    <t>Kabupaten Lampung Selatan</t>
  </si>
  <si>
    <t>Kabupaten Pekalongan</t>
  </si>
  <si>
    <t>Kabupaten Pati</t>
  </si>
  <si>
    <t>Kota Jakarta Pusat</t>
  </si>
  <si>
    <t>Kota Medan</t>
  </si>
  <si>
    <t>Kabupaten Pesisir Barat</t>
  </si>
  <si>
    <t>Kabupaten Ciamis</t>
  </si>
  <si>
    <t>Kabupaten Cilacap</t>
  </si>
  <si>
    <t>Kabupaten Wonogiri</t>
  </si>
  <si>
    <t>Kabupaten Bengkayang</t>
  </si>
  <si>
    <t>Kabupaten Jember</t>
  </si>
  <si>
    <t>Kabupaten Ogan Komering Ulu Timur</t>
  </si>
  <si>
    <t>Kabupaten Purwakarta</t>
  </si>
  <si>
    <t>Kota Batam</t>
  </si>
  <si>
    <t>Kabupaten Lampung Barat</t>
  </si>
  <si>
    <t>Kabupaten Bandung Barat</t>
  </si>
  <si>
    <t>Kota Pontianak</t>
  </si>
  <si>
    <t>Kabupaten Boyolali</t>
  </si>
  <si>
    <t>Kabupaten Nganjuk</t>
  </si>
  <si>
    <t>Kota Samarinda</t>
  </si>
  <si>
    <t>Kabupaten Garut</t>
  </si>
  <si>
    <t>Kabupaten Brebes</t>
  </si>
  <si>
    <t>Kabupaten Bondowoso</t>
  </si>
  <si>
    <t>Kabupaten Lingga</t>
  </si>
  <si>
    <t>Kabupaten Tasikmalaya</t>
  </si>
  <si>
    <t>Kabupaten Kepulauan Meranti</t>
  </si>
  <si>
    <t>Kabupaten Bandung</t>
  </si>
  <si>
    <t>Jawa Tengah</t>
  </si>
  <si>
    <t>Kalimantan Barat</t>
  </si>
  <si>
    <t>Jawa Timur</t>
  </si>
  <si>
    <t>Kepulauan Riau</t>
  </si>
  <si>
    <t>Jambi</t>
  </si>
  <si>
    <t>Kalimantan Timur</t>
  </si>
  <si>
    <t>Maluku Utara</t>
  </si>
  <si>
    <t>SMAN 1 BOJONEGARA</t>
  </si>
  <si>
    <t>SMAN 2 KOTA SERANG</t>
  </si>
  <si>
    <t>MAS NWIN</t>
  </si>
  <si>
    <t>MAS DAAR EL-QOLAM</t>
  </si>
  <si>
    <t>SMA QUR AN INSAN PRATAMA</t>
  </si>
  <si>
    <t>SMAN 1 PANDEGLANG</t>
  </si>
  <si>
    <t>SMAN 3 KOTA SERANG</t>
  </si>
  <si>
    <t>SMAN 16 KABUPATEN TANGERANG</t>
  </si>
  <si>
    <t>SMKN 2 PANDEGLANG</t>
  </si>
  <si>
    <t>SMAN 1 MALINGPING</t>
  </si>
  <si>
    <t>MAN 4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</si>
  <si>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</si>
  <si>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</si>
  <si>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</si>
  <si>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</si>
  <si>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</si>
  <si>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</si>
  <si>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</si>
  <si>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</si>
  <si>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</si>
  <si>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MAN 19 JAKARTA</t>
  </si>
  <si>
    <t>SMKN 4 PANDEGLANG</t>
  </si>
  <si>
    <t>SMAN 1 JAWILAN</t>
  </si>
  <si>
    <t>SMKN 1 BAYAH</t>
  </si>
  <si>
    <t>SMAN 5 CILEGON</t>
  </si>
  <si>
    <t>SMAN 1 KRAMAT WATU</t>
  </si>
  <si>
    <t>SMKN 3 KOTA SERANG</t>
  </si>
  <si>
    <t>MAN 1 KOTA SERANG</t>
  </si>
  <si>
    <t>SMAN 5 KOTA SERANG</t>
  </si>
  <si>
    <t>SMAN 3 CILEGON</t>
  </si>
  <si>
    <t>SMAN 2 PANDEGLANG</t>
  </si>
  <si>
    <t>SMAN 19 KABUPATEN TANGERANG</t>
  </si>
  <si>
    <t>SMAN 15 TANGERANG</t>
  </si>
  <si>
    <t>SMAN 2 KRAKATAU STEEL CILEGON</t>
  </si>
  <si>
    <t>SMA IT Tunas Harapan Ilahi</t>
  </si>
  <si>
    <t>SMA NEGERI 1 MANDIRANCAN</t>
  </si>
  <si>
    <t>MAN 10 JAKARTA</t>
  </si>
  <si>
    <t>SMAN 85 JAKARTA</t>
  </si>
  <si>
    <t>SMAN 23 KABUPATEN TANGERANG</t>
  </si>
  <si>
    <t>SMAN 1 RAWAMERTA</t>
  </si>
  <si>
    <t>SMKN 56 JAKARTA</t>
  </si>
  <si>
    <t>SMAS NUSANTARA 1</t>
  </si>
  <si>
    <t>MAN 2 KOTA CILEGON</t>
  </si>
  <si>
    <t>SMAS TERPADU AL-QUDWAH</t>
  </si>
  <si>
    <t>SMAS PLUS PERMATA INSANI ISLAMIC SCHOOL</t>
  </si>
  <si>
    <t>MAN 1 Pandeglang</t>
  </si>
  <si>
    <t>SMAN 3 KOTA TANGERANG SELATAN</t>
  </si>
  <si>
    <t>SMAN 56 JAKARTA</t>
  </si>
  <si>
    <t>SMAN 1 RANGKASBITUNG</t>
  </si>
  <si>
    <t>SMKN 7 KAB TANGERANG</t>
  </si>
  <si>
    <t>SMAN 1 BAYAH</t>
  </si>
  <si>
    <t>SMAN 7 PANDEGLANG</t>
  </si>
  <si>
    <t>SMAN 11 TANGERANG</t>
  </si>
  <si>
    <t>SMAN 2 RANGKASBITUNG</t>
  </si>
  <si>
    <t>SMKN 1 NEGARA BATIN</t>
  </si>
  <si>
    <t>SMAN 4 KOTA SERANG</t>
  </si>
  <si>
    <t>SMAS RIYADHUSSHOLIHIIN</t>
  </si>
  <si>
    <t>SMAS DARUSSALAM KANDANGHAUR</t>
  </si>
  <si>
    <t>SMAN 1 CIRUAS</t>
  </si>
  <si>
    <t xml:space="preserve">SMAS IT RAUDHATUL JANNAH </t>
  </si>
  <si>
    <t>SMAS AL KAHFI</t>
  </si>
  <si>
    <t>MAS MATHLA`UL ANWAR PUSAT MENES</t>
  </si>
  <si>
    <t>SMAN 1 TANGERANG</t>
  </si>
  <si>
    <t>MAN 2 TANGERANG</t>
  </si>
  <si>
    <t>SMAN 28 KABUPATEN TANGERANG</t>
  </si>
  <si>
    <t>SMAS PKP</t>
  </si>
  <si>
    <t>SMAN 6 KABUPATEN TANGERANG</t>
  </si>
  <si>
    <t>MAN 1 TANGERANG</t>
  </si>
  <si>
    <t>SMAS IZADA</t>
  </si>
  <si>
    <t>SMAS INFORMATIKA</t>
  </si>
  <si>
    <t>MAS NURUL HIDAYAH BOJONEGARA</t>
  </si>
  <si>
    <t>SMAS PGRI CIBINONG</t>
  </si>
  <si>
    <t>SMAS CITRA NUSA</t>
  </si>
  <si>
    <t>SMAN 7 KOTA TANGERANG SELATAN</t>
  </si>
  <si>
    <t>SMAS HUTAMA</t>
  </si>
  <si>
    <t>MAN 1 Bogor</t>
  </si>
  <si>
    <t>SMAS SANTO PETRUS SIDIKALANG</t>
  </si>
  <si>
    <t>SMAN 8 BOGOR</t>
  </si>
  <si>
    <t>SMAN 1 CINANGKA</t>
  </si>
  <si>
    <t>SMAS PRAMITA CURUG</t>
  </si>
  <si>
    <t>SMAS PERGURUAN BUDDHI</t>
  </si>
  <si>
    <t>SMAS YUPPENTEK 1</t>
  </si>
  <si>
    <t>SMKN 1 CIBEBER</t>
  </si>
  <si>
    <t>SMKN 1 KLATEN</t>
  </si>
  <si>
    <t>SMAN 1 GUNUNG PUTRI</t>
  </si>
  <si>
    <t>SMKS HANG TUAH I JAKARTA</t>
  </si>
  <si>
    <t>SMAN 8 KABUPATEN TANGERANG</t>
  </si>
  <si>
    <t>SMAN 1 KLAPANUNGGAL</t>
  </si>
  <si>
    <t>SMAN 1 KOTA TANGERANG SELATAN</t>
  </si>
  <si>
    <t>SMKN 9 KABUPATEN TANGERANG</t>
  </si>
  <si>
    <t>SMAN 94 JAKARTA</t>
  </si>
  <si>
    <t>MA TEBUIRENG 08 BANTEN</t>
  </si>
  <si>
    <t>MAS AL-RAHMAH</t>
  </si>
  <si>
    <t>SMA ISLAM TERPADU BAYT AL QUR AN</t>
  </si>
  <si>
    <t>MAN 4 TANGERANG</t>
  </si>
  <si>
    <t>MAN 2 Lebak</t>
  </si>
  <si>
    <t>SMAS NUR EL BANTANY KOTA SRG</t>
  </si>
  <si>
    <t>SMAN 1 PANGGARANGAN</t>
  </si>
  <si>
    <t>SMA IT PUTRI AL HANIF</t>
  </si>
  <si>
    <t>SMAN 9 KABUPATEN TANGERANG</t>
  </si>
  <si>
    <t>SMKS WALISONGO MENES</t>
  </si>
  <si>
    <t>MAS AL- I`ANAH</t>
  </si>
  <si>
    <t>MAS Daar El-Kutub Bayah</t>
  </si>
  <si>
    <t>MAS DAARUL QOORIIN</t>
  </si>
  <si>
    <t>SMAS DAAR EL-FALAH</t>
  </si>
  <si>
    <t>MAN 1 SERANG</t>
  </si>
  <si>
    <t>SMAN 14 KABUPATEN TANGERANG</t>
  </si>
  <si>
    <t>SMAN 1 CIKANDE</t>
  </si>
  <si>
    <t>MAS Ibad Ar Rahman</t>
  </si>
  <si>
    <t>SMAS NUSANTARA UNGGUL</t>
  </si>
  <si>
    <t>SMKN 1 CILEGON</t>
  </si>
  <si>
    <t>SMAN 1 KIBIN</t>
  </si>
  <si>
    <t>SMAN 1 PONTANG</t>
  </si>
  <si>
    <t>SMKN 3 CILEGON</t>
  </si>
  <si>
    <t>MAS DAARUL FALAH</t>
  </si>
  <si>
    <t>MAS AL MIZAN</t>
  </si>
  <si>
    <t>MAS AL-MIZAN</t>
  </si>
  <si>
    <t>SMA LA TANSA</t>
  </si>
  <si>
    <t>SMAS IT AL BINA</t>
  </si>
  <si>
    <t>SMAN 105 JAKARTA</t>
  </si>
  <si>
    <t>SMAN 55 JAKARTA</t>
  </si>
  <si>
    <t>SMAN 3 BOGOR</t>
  </si>
  <si>
    <t>SMAN 2 TANGERANG</t>
  </si>
  <si>
    <t>SMAN 5 PANDEGLANG</t>
  </si>
  <si>
    <t>SMAN 11 KABUPATEN TANGERANG</t>
  </si>
  <si>
    <t>SMAS CENDERAWASIH II</t>
  </si>
  <si>
    <t>SMAN 4 KABUPATEN TANGERANG</t>
  </si>
  <si>
    <t>SMAN 5 TANGERANG</t>
  </si>
  <si>
    <t>SMAS YADIKA 10</t>
  </si>
  <si>
    <t>SMKN 1 KALIANDA</t>
  </si>
  <si>
    <t>MAS AL-HASYIMIYAH</t>
  </si>
  <si>
    <t>SMKN 1 RANGKASBITUNG</t>
  </si>
  <si>
    <t>SMAN 1 PELABUHAN RATU</t>
  </si>
  <si>
    <t>SMAN 12 BEKASI</t>
  </si>
  <si>
    <t>SMAS DAARUL QUR AN INTERNASIONAL</t>
  </si>
  <si>
    <t>SMAN 7 TANGERANG</t>
  </si>
  <si>
    <t>SMAN 3 KABUPATEN TANGERANG</t>
  </si>
  <si>
    <t>SMAS AL BAYAN RANGKASBITUNG</t>
  </si>
  <si>
    <t>MAS HUSNUL KHOTIMAH</t>
  </si>
  <si>
    <t>SMA NEGERI 1 KEDUNGWUNI</t>
  </si>
  <si>
    <t>SMAN 1 SERANG BARU</t>
  </si>
  <si>
    <t>SMA AL ADZKAR</t>
  </si>
  <si>
    <t>SMKS INFORMATIKA KOTA SERANG</t>
  </si>
  <si>
    <t>SMKS PASUNDAN 1 KOTA SERANG</t>
  </si>
  <si>
    <t>SMAS LENTERA HARAPAN</t>
  </si>
  <si>
    <t>SMAS IT YAPIRA</t>
  </si>
  <si>
    <t>SMAS AL KHAIRIYAH 3</t>
  </si>
  <si>
    <t>MAN 2 PATI</t>
  </si>
  <si>
    <t>SMAN 23 JAKARTA</t>
  </si>
  <si>
    <t>SMAS SANDIKTA</t>
  </si>
  <si>
    <t>SMAN 19 KOTA BEKASI</t>
  </si>
  <si>
    <t>SMA N 7 TAMBUN SELATAN</t>
  </si>
  <si>
    <t>SMAN 11 PANDEGLANG</t>
  </si>
  <si>
    <t>SMAN 17 JAKARTA</t>
  </si>
  <si>
    <t>SMAN 5 MEDAN</t>
  </si>
  <si>
    <t>SMAN 1 WARUNGGUNUNG</t>
  </si>
  <si>
    <t>SMK NEGERI 1 KOKAP</t>
  </si>
  <si>
    <t>SMAS IGN SLAMET RIYADI</t>
  </si>
  <si>
    <t>SMAN 112 JAKARTA</t>
  </si>
  <si>
    <t>SMAN 65 JAKARTA</t>
  </si>
  <si>
    <t>MAS DAAR AL-ILMI</t>
  </si>
  <si>
    <t>SMAS PLUS ASSA ADAH</t>
  </si>
  <si>
    <t>SMAN 15 BANDUNG</t>
  </si>
  <si>
    <t>SMKS DIPONEGORO 1</t>
  </si>
  <si>
    <t>SMAS JAWAAHIRUL HIKMAH</t>
  </si>
  <si>
    <t>SMAN 32 JAKARTA</t>
  </si>
  <si>
    <t>SMAN 1 PESISIR TENGAH</t>
  </si>
  <si>
    <t>SMKN 5 KOTA SERANG</t>
  </si>
  <si>
    <t>SMAS ISLAM TERPADU ALIA TANGERANG</t>
  </si>
  <si>
    <t>SMA A WAHID HASYIM TEBUIRENG</t>
  </si>
  <si>
    <t>SMAN 107 JAKARTA</t>
  </si>
  <si>
    <t>SMA ISLAM NURUL FIKRI</t>
  </si>
  <si>
    <t>SMAN 91 JAKARTA</t>
  </si>
  <si>
    <t>SMAN 1 CIAMIS</t>
  </si>
  <si>
    <t>SMA NEGERI 3 CILACAP</t>
  </si>
  <si>
    <t>SMKS YPWKS CILEGON</t>
  </si>
  <si>
    <t>SMAN 96 JAKARTA</t>
  </si>
  <si>
    <t>SMKN 7 KOTA SERANG</t>
  </si>
  <si>
    <t>SMAS ISLAMIC CENTRE</t>
  </si>
  <si>
    <t>SMA NEGERI 2 CILEUNGSI</t>
  </si>
  <si>
    <t>SMAN 1 SIDOMULYO</t>
  </si>
  <si>
    <t>SMKS MADINATUL HADID</t>
  </si>
  <si>
    <t>SMAN 17 KABUPATEN TANGERANG</t>
  </si>
  <si>
    <t>MAS TURUS</t>
  </si>
  <si>
    <t>SMKN 1 WONOGIRI</t>
  </si>
  <si>
    <t>SMAS PGRI 1 BEKASI</t>
  </si>
  <si>
    <t>MAS ANNIDA AL ISLAMY</t>
  </si>
  <si>
    <t>SMAS MUHAMMADIYAH 2</t>
  </si>
  <si>
    <t>SMA ALEXANDRIA ISLAMIC SCHOOL</t>
  </si>
  <si>
    <t>SMAN 1 WARINGINKURUNG</t>
  </si>
  <si>
    <t>SMA ISLAM TERPADU BINA INSANI</t>
  </si>
  <si>
    <t>SMAN 1 BENGKAYANG</t>
  </si>
  <si>
    <t>SMAN 2 TANGGUL</t>
  </si>
  <si>
    <t>SMAN 8 KOTA SERANG</t>
  </si>
  <si>
    <t>SMAN 95 JAKARTA</t>
  </si>
  <si>
    <t>SMAN 1 BELITANG</t>
  </si>
  <si>
    <t>SMAN 10 TANGERANG</t>
  </si>
  <si>
    <t>SMKS MANDIRI 2 BALARAJA</t>
  </si>
  <si>
    <t>SMAN 74 JAKARTA</t>
  </si>
  <si>
    <t>SMAN 14 BEKASI</t>
  </si>
  <si>
    <t>SMAN 9 TANGERANG</t>
  </si>
  <si>
    <t>SMAN 1 CARINGIN</t>
  </si>
  <si>
    <t xml:space="preserve">SMA S AL KAUTSAR </t>
  </si>
  <si>
    <t>SMKS PGRI 1 BALARAJA</t>
  </si>
  <si>
    <t>SMAS MARDIYUANA KOTA SERANG</t>
  </si>
  <si>
    <t>SMKS NUSANTARA 1 KOTA TANGERANG</t>
  </si>
  <si>
    <t>SMK Negeri 67 Jakarta</t>
  </si>
  <si>
    <t>SMAN 5 JAKARTA</t>
  </si>
  <si>
    <t>SMAN 1 CAMPAKA</t>
  </si>
  <si>
    <t>SMAN 64 JAKARTA</t>
  </si>
  <si>
    <t>SMK NEGERI 2 BATAM</t>
  </si>
  <si>
    <t>MAN 1 LAMPUNG BARAT</t>
  </si>
  <si>
    <t>SMKN 2 CILEGON</t>
  </si>
  <si>
    <t>SMAS PGRI 109</t>
  </si>
  <si>
    <t>MAN 1 KOTA KEDIRI</t>
  </si>
  <si>
    <t>SMAS MUHAMMADIYAH 23 JAKARTA</t>
  </si>
  <si>
    <t>SMKS BISMILLAH</t>
  </si>
  <si>
    <t>SMAIT INSAN CITA SERANG</t>
  </si>
  <si>
    <t>MAS NURUL UMMAH</t>
  </si>
  <si>
    <t>SMAN 8 TANGERANG</t>
  </si>
  <si>
    <t>SMAN 4 BEKASI</t>
  </si>
  <si>
    <t>SMAS PLUS DARUL HIKMAH</t>
  </si>
  <si>
    <t>SMAS AL KHAIRIYAH KELAPIAN</t>
  </si>
  <si>
    <t>SMAN 2 BONTANG</t>
  </si>
  <si>
    <t>SMAS IT AL HALIMIYAH JAKARTA</t>
  </si>
  <si>
    <t>SMAN 1 MAJA</t>
  </si>
  <si>
    <t>SMAN 13 TANGERANG</t>
  </si>
  <si>
    <t>MAS ANNIZHOMIYYAH</t>
  </si>
  <si>
    <t>MAN 4 JAKARTA</t>
  </si>
  <si>
    <t>SMAS BABUS SALAM</t>
  </si>
  <si>
    <t>SMAN 14 BANDAR LAMPUNG</t>
  </si>
  <si>
    <t>SMAS CITRA ISLAMI</t>
  </si>
  <si>
    <t>SMAN 18 BEKASI</t>
  </si>
  <si>
    <t>SMKS SIERE CENDEKIA</t>
  </si>
  <si>
    <t>SMAN 1 MUNCANG</t>
  </si>
  <si>
    <t>SMAS PGRI 22</t>
  </si>
  <si>
    <t>SMAS MANDIRI BALARAJA</t>
  </si>
  <si>
    <t>MAS Daarul Ulum Panyaungan</t>
  </si>
  <si>
    <t>SMKS MERDEKA BANDUNG</t>
  </si>
  <si>
    <t>SMAN 14 TANGERANG</t>
  </si>
  <si>
    <t>SMAN 4 TANGERANG</t>
  </si>
  <si>
    <t>SMKS YP 17 CILEGON</t>
  </si>
  <si>
    <t>SMKN 1 KRAGILAN</t>
  </si>
  <si>
    <t>MAN KOTA PALANGKA RAYA</t>
  </si>
  <si>
    <t>SMAN 70 JAKARTA</t>
  </si>
  <si>
    <t>SMAN 4 CILEGON</t>
  </si>
  <si>
    <t>SMKS GLOBAL MULIA</t>
  </si>
  <si>
    <t>SMKN 6 PANDEGLANG</t>
  </si>
  <si>
    <t>SMAN 6 TANGERANG</t>
  </si>
  <si>
    <t>SMAN 1 BANDUNG</t>
  </si>
  <si>
    <t>SMAN 78 JAKARTA</t>
  </si>
  <si>
    <t>SMAS TERPADU RIYADLUL ULUM</t>
  </si>
  <si>
    <t>SMA NEGERI 10 DEPOK</t>
  </si>
  <si>
    <t>MAS AL-IHSAN PANDEGLANG</t>
  </si>
  <si>
    <t>SMAN 104 JAKARTA</t>
  </si>
  <si>
    <t>SMAN 28 JAKARTA</t>
  </si>
  <si>
    <t>SMAN 98 JAKARTA</t>
  </si>
  <si>
    <t>SMAN 1 LEUWIDAMAR</t>
  </si>
  <si>
    <t>MAS Darunnaim</t>
  </si>
  <si>
    <t>SMAN 3 PANDEGLANG</t>
  </si>
  <si>
    <t>SMAN 1 BANJARSARI</t>
  </si>
  <si>
    <t>SMAS KRISTEN KANAAN</t>
  </si>
  <si>
    <t>SMAS AL MUBAROK KOTA SERANG</t>
  </si>
  <si>
    <t>MAN 13 JAKARTA</t>
  </si>
  <si>
    <t>SMAS BINA BHAKTI KRONJO</t>
  </si>
  <si>
    <t>SMKS AL FATTAH</t>
  </si>
  <si>
    <t>SMAN 26 JAKARTA</t>
  </si>
  <si>
    <t>SMKN 1 PANDEGLANG</t>
  </si>
  <si>
    <t>SMAS MUHAMMADIYAH 25 PAMULANG</t>
  </si>
  <si>
    <t>SMAN 1 BAROS</t>
  </si>
  <si>
    <t>MAS MASARRATUL MUTA`ALLIMIN</t>
  </si>
  <si>
    <t>SMAN 6 PANDEGLANG</t>
  </si>
  <si>
    <t>MAS DAARUL FALAHIYYAH</t>
  </si>
  <si>
    <t>SMAN 1 BAGANSINEMBAH</t>
  </si>
  <si>
    <t>SMKN 1 LEBAKGEDONG</t>
  </si>
  <si>
    <t>MAS PERSIS PADALARANG</t>
  </si>
  <si>
    <t>SMAN 33 JAKARTA</t>
  </si>
  <si>
    <t>SMAN 1 PETIR</t>
  </si>
  <si>
    <t>SMKN 1 CIKANDE</t>
  </si>
  <si>
    <t>SMA ERENOS</t>
  </si>
  <si>
    <t>SMKN 2 KOTA BEKASI</t>
  </si>
  <si>
    <t>SMAN 7 TEBO</t>
  </si>
  <si>
    <t>MAS PERGURUAN ISLAM AR RISALAH</t>
  </si>
  <si>
    <t>SMA ISLAM AL - AZHAR 18 GRAND WISATA</t>
  </si>
  <si>
    <t>SMK BINA UL HUSNA</t>
  </si>
  <si>
    <t>SMA IT BAITUL QURRO</t>
  </si>
  <si>
    <t>SMAN 9 PONTIANAK</t>
  </si>
  <si>
    <t>SMAN 1 TENJOLAYA</t>
  </si>
  <si>
    <t>SMKS STRADA 3 JAKARTA</t>
  </si>
  <si>
    <t>SMKS NUR EL FALAH</t>
  </si>
  <si>
    <t>PKBM Windsor</t>
  </si>
  <si>
    <t>SMAS DAARUL MUTTAQIEN</t>
  </si>
  <si>
    <t>SMAN 26 KABUPATEN TANGERANG</t>
  </si>
  <si>
    <t>SMK NURUL HUDA</t>
  </si>
  <si>
    <t>SMAS AL MUNAWAROH</t>
  </si>
  <si>
    <t>SMAS NUSA PUTRA</t>
  </si>
  <si>
    <t>SMA PRESTASI PRIMA</t>
  </si>
  <si>
    <t>SMA DARUSSALAM</t>
  </si>
  <si>
    <t>MAS Kulliyyatul Al-Naasyiin Al-Islamiyyah (KULNI)</t>
  </si>
  <si>
    <t>SMAN 3 BABELAN</t>
  </si>
  <si>
    <t>SMAN 1 NGEMPLAK</t>
  </si>
  <si>
    <t>SMAN 1 CIKEUSAL</t>
  </si>
  <si>
    <t>MAS AL- HIDAYAH</t>
  </si>
  <si>
    <t>PKBM Kartini</t>
  </si>
  <si>
    <t>MAS DARUL IRFAN</t>
  </si>
  <si>
    <t>SMAN 24 KABUPATEN TANGERANG</t>
  </si>
  <si>
    <t>SMAN 3 RANGKAS BITUNG</t>
  </si>
  <si>
    <t>MAS AL-JAUHAROTUNNAQIYYAH CIBEBER</t>
  </si>
  <si>
    <t>SMAS AL - MA HADUL ISLAMI BEJI</t>
  </si>
  <si>
    <t>SMAS AGRO TAKTAKAN</t>
  </si>
  <si>
    <t>SMK AS-SAIDA TANGERANG SCHOOL</t>
  </si>
  <si>
    <t>SMAS BANI TAMIM</t>
  </si>
  <si>
    <t>SMAN 1 CARENANG</t>
  </si>
  <si>
    <t>SMAS ISLAMIC VILLAGE</t>
  </si>
  <si>
    <t>MAS MANBA`USSALAM</t>
  </si>
  <si>
    <t>SMK NEGERI 1 ANYER</t>
  </si>
  <si>
    <t>SMKN 9 TANGERANG</t>
  </si>
  <si>
    <t>SMAN 29 KABUPATEN TANGERANG</t>
  </si>
  <si>
    <t>SMAN 1 PADARINCANG</t>
  </si>
  <si>
    <t>SMAN 6 KOTA TANGERANG SELATAN</t>
  </si>
  <si>
    <t>SMKS LABSCHOOL TANGERANG RAYA</t>
  </si>
  <si>
    <t>SMKS MUHAMMADIYAH 01 CIPUTAT</t>
  </si>
  <si>
    <t>MAS BAITULHIKMAH</t>
  </si>
  <si>
    <t>MAN 1 Kota Tangerang</t>
  </si>
  <si>
    <t>SMAS TERPADU DARUSSAADAH CIMARGA</t>
  </si>
  <si>
    <t>SMKN 5 PANDEGLANG</t>
  </si>
  <si>
    <t>KULLIYATUL MU`ALLIMIN AL-ISLAMIYAH (KMI) PP MODERN GONTOR PONOROGO</t>
  </si>
  <si>
    <t>SMAN 1 PULOAMPEL</t>
  </si>
  <si>
    <t>MAN 1 Kota Cilegon</t>
  </si>
  <si>
    <t>MAN 3 TANGERANG</t>
  </si>
  <si>
    <t>SMKS PERBANKAN NASIONAL JAKARTA</t>
  </si>
  <si>
    <t>SMAN 18 KABUPATEN TANGERANG</t>
  </si>
  <si>
    <t>SMAS ISLAM AL AZHAR 6</t>
  </si>
  <si>
    <t>SMAS AL KHAIRIYAH 1</t>
  </si>
  <si>
    <t>SMA NEGERI 1 TIGAPANAH</t>
  </si>
  <si>
    <t>SMKS KESEHATAN HUSADA PRATAMA</t>
  </si>
  <si>
    <t>SMAN 1 BERBEK</t>
  </si>
  <si>
    <t>MAN 1 Lebak</t>
  </si>
  <si>
    <t>SMAS DAAR EL QOLAM</t>
  </si>
  <si>
    <t>MAS AL-KHAIRIYAH RANCARANJI</t>
  </si>
  <si>
    <t>SMAN 1 MANCAK</t>
  </si>
  <si>
    <t>SMAN 1 CIBEBER</t>
  </si>
  <si>
    <t>SMAN 52 JAKARTA</t>
  </si>
  <si>
    <t>SMAIT AL-ARABI</t>
  </si>
  <si>
    <t>SMAN 2 MAJA</t>
  </si>
  <si>
    <t>SMAS AL KAMAL</t>
  </si>
  <si>
    <t>SMAS MUHAMMADIYAH CILEGON</t>
  </si>
  <si>
    <t>SMAN 23 BANDUNG</t>
  </si>
  <si>
    <t>SMAS DAARUL ISTIQOOMAH</t>
  </si>
  <si>
    <t>SMAN 12 KABUPATEN TANGERANG</t>
  </si>
  <si>
    <t>SMAN 10 PANDEGLANG</t>
  </si>
  <si>
    <t>SMA Islam Terpadu Granada</t>
  </si>
  <si>
    <t>SMAN 2 KABUPATEN TANGERANG</t>
  </si>
  <si>
    <t>MAS DAAR AL ISTIQOMAH</t>
  </si>
  <si>
    <t>SMAS SANTO LUKAS 1 JAKARTA</t>
  </si>
  <si>
    <t>SMAN 1 BATUJAJAR</t>
  </si>
  <si>
    <t>SMAN 1 CIOMAS</t>
  </si>
  <si>
    <t>PAKET PP. SYA`AIRULLAH</t>
  </si>
  <si>
    <t>SMAN 1 GUNUNG SINDUR</t>
  </si>
  <si>
    <t>SMAN 10 KABUPATEN TANGERANG</t>
  </si>
  <si>
    <t>SMAN 13 KABUPATEN TANGERANG</t>
  </si>
  <si>
    <t>Al Hikmah</t>
  </si>
  <si>
    <t>SMKS JAYA BUANA</t>
  </si>
  <si>
    <t>SMKN 1 KAB TANGERANG</t>
  </si>
  <si>
    <t>SMKS INDUSTRI NASIONAL 1</t>
  </si>
  <si>
    <t>SMAS DAAR EL AZHAR RANGKASBITUNG</t>
  </si>
  <si>
    <t>SMAS ISLAM DAARUL AHIBBAH</t>
  </si>
  <si>
    <t>SMAN 3 GARUT</t>
  </si>
  <si>
    <t>SMAN 1 TIRTAYASA</t>
  </si>
  <si>
    <t>SMKS PGRI 1 KOTA SERANG</t>
  </si>
  <si>
    <t>SMAN 11 KOTA TANGERANG SELATAN</t>
  </si>
  <si>
    <t>SMK IKHLAS JAWILAN</t>
  </si>
  <si>
    <t>MA AL - HUSNA</t>
  </si>
  <si>
    <t>SMA PERADABAN</t>
  </si>
  <si>
    <t>SMAS AL IRSYAD WARINGINKURUNG</t>
  </si>
  <si>
    <t>SMAN 3 BREBES</t>
  </si>
  <si>
    <t>MAS SUNANUL HUDA</t>
  </si>
  <si>
    <t>MA NURUL ILMI</t>
  </si>
  <si>
    <t>MAS AL-JAUHARATUN NAQIYAH</t>
  </si>
  <si>
    <t>SMKS MATHLAUL ANWAR CIBUAH</t>
  </si>
  <si>
    <t>SMAS DARUL AHSAN</t>
  </si>
  <si>
    <t>SMK MUHAMMADIYAH KAJEN</t>
  </si>
  <si>
    <t>SMAN 9 PANDEGLANG</t>
  </si>
  <si>
    <t>SMKN 10 BANDUNG</t>
  </si>
  <si>
    <t>SMAN 1 CIPANAS</t>
  </si>
  <si>
    <t>SMAS PERINTIS 2 BANDAR LAMPUNG</t>
  </si>
  <si>
    <t>SMAN 22 KABUPATEN TANGERANG</t>
  </si>
  <si>
    <t>MAN 1 KOTA TANGERANG SELATAN</t>
  </si>
  <si>
    <t>SMAN 1 BOGOR</t>
  </si>
  <si>
    <t>SMAS 5 YADIKA</t>
  </si>
  <si>
    <t>SMAS BINA PUTERA KOPO</t>
  </si>
  <si>
    <t>SMKN 3 PANDEGLANG</t>
  </si>
  <si>
    <t>SMKS MUHAMMADIYAH CILEGON</t>
  </si>
  <si>
    <t>SMAN 3 TANGERANG</t>
  </si>
  <si>
    <t>SMKS AL MUIN</t>
  </si>
  <si>
    <t>SMA AL-ABIDIN BILINGUAL BOARDING SCHOOL</t>
  </si>
  <si>
    <t>SMA BOSOWA AL AZHAR CILEGON</t>
  </si>
  <si>
    <t>SMAS PENABUR BINTARO</t>
  </si>
  <si>
    <t>SMAN 2 BONDOWOSO</t>
  </si>
  <si>
    <t>SMK PEMBANGUNAN CILEGON</t>
  </si>
  <si>
    <t>SMAN 57 JAKARTA</t>
  </si>
  <si>
    <t>SMAN 17 PANDEGLANG</t>
  </si>
  <si>
    <t>SMKN 4 TANGERANG</t>
  </si>
  <si>
    <t>SMA SULTHON AULIA BOARDING SCHOOL</t>
  </si>
  <si>
    <t>MA Annajah</t>
  </si>
  <si>
    <t>SMAN 30 Kabupaten Tangerang</t>
  </si>
  <si>
    <t>SMA NEGERI 7 PEKANBARU</t>
  </si>
  <si>
    <t>SMAN 27 KABUPATEN TANGERANG</t>
  </si>
  <si>
    <t>SMAS BUDI MULIA</t>
  </si>
  <si>
    <t>SMAN 1 SETU</t>
  </si>
  <si>
    <t>SMAN 34 JAKARTA</t>
  </si>
  <si>
    <t>SMAN 26 BANDUNG</t>
  </si>
  <si>
    <t>SMKN 2 HALMAHERA UTARA</t>
  </si>
  <si>
    <t>SMA GENRUS NUSANTARA BOARDING SCHOOL</t>
  </si>
  <si>
    <t>SMAN 2 SINGKEP</t>
  </si>
  <si>
    <t>SMAN 11 BANDUNG</t>
  </si>
  <si>
    <t>SMAN 1 SINGAPARNA</t>
  </si>
  <si>
    <t>SMAN 2 PONTIANAK</t>
  </si>
  <si>
    <t>MAN 2 PONOROGO</t>
  </si>
  <si>
    <t>SMAN 9 KOTA TANGERANG SELATAN</t>
  </si>
  <si>
    <t>SMKS YP FATAHILLAH 1 CILEGON</t>
  </si>
  <si>
    <t>SMKS ISLAMIC VILLAGE TANGERANG</t>
  </si>
  <si>
    <t>SMKS AL AROBI RANCAILAT</t>
  </si>
  <si>
    <t>SMA PESANTREN UNGGUL AL BAYAN ANYER</t>
  </si>
  <si>
    <t>MAN 14 JAKARTA</t>
  </si>
  <si>
    <t>SMA NEGERI 2 TEMANGGUNG</t>
  </si>
  <si>
    <t>SMAN 3 BUKITTINGGI</t>
  </si>
  <si>
    <t>SMKN 29 JAKARTA</t>
  </si>
  <si>
    <t>SMKS KIMIA PGRI KOTA SERANG</t>
  </si>
  <si>
    <t>SMAN 22 JAKARTA</t>
  </si>
  <si>
    <t>SMA NEGERI 1 TEBING TINGGI</t>
  </si>
  <si>
    <t>SMAN 1 CIJERUK</t>
  </si>
  <si>
    <t>SMAS XAVERIUS 1</t>
  </si>
  <si>
    <t>SMAN 1 BALEENDAH</t>
  </si>
  <si>
    <t>SMAN 48 JAKARTA</t>
  </si>
  <si>
    <t>SMAS ALFA CENTAURI</t>
  </si>
  <si>
    <t>SMAN 3 CIBEBER</t>
  </si>
  <si>
    <t>SMKS PURNAMA 1 JAKARTA</t>
  </si>
  <si>
    <t>SMAN 12 KOTA TANGERANG SELATAN</t>
  </si>
  <si>
    <t>SMAS ALLAYINAH</t>
  </si>
  <si>
    <t>SMAN 10 JAKARTA</t>
  </si>
  <si>
    <t>SMAS SANTA URSULA BSD</t>
  </si>
  <si>
    <t>SMAS DARUL FALAH CIHAMPELAS</t>
  </si>
  <si>
    <t>MAS MUALLIMIN MUHAMMADIYAH</t>
  </si>
  <si>
    <t>Kabupaten Way Kanan</t>
  </si>
  <si>
    <t>Kabupaten Indramayu</t>
  </si>
  <si>
    <t>Kabupaten Sukabumi</t>
  </si>
  <si>
    <t>Kabupaten Kulon Progo</t>
  </si>
  <si>
    <t>Kabupaten Tulungagung</t>
  </si>
  <si>
    <t>Kabupaten Jombang</t>
  </si>
  <si>
    <t>Kota Kediri</t>
  </si>
  <si>
    <t>Kota Yogyakarta</t>
  </si>
  <si>
    <t>Kota Bontang</t>
  </si>
  <si>
    <t>Kota Palangka Raya</t>
  </si>
  <si>
    <t>Kota Tasikmalaya</t>
  </si>
  <si>
    <t>Kabupaten Rokan Hilir</t>
  </si>
  <si>
    <t>Kabupaten Tebo</t>
  </si>
  <si>
    <t>Kota Padang</t>
  </si>
  <si>
    <t>Kabupaten Pasuruan</t>
  </si>
  <si>
    <t>Kabupaten Ponorogo</t>
  </si>
  <si>
    <t>Kabupaten Karo</t>
  </si>
  <si>
    <t>Kabupaten Cirebon</t>
  </si>
  <si>
    <t>Kota Surakarta</t>
  </si>
  <si>
    <t>Kota Pematangsiantar</t>
  </si>
  <si>
    <t>Kabupaten halmahera Utara</t>
  </si>
  <si>
    <t>Kabupaten Kendal</t>
  </si>
  <si>
    <t>Kabupaten Temanggung</t>
  </si>
  <si>
    <t>Kota Bukittinggi</t>
  </si>
  <si>
    <t>Kota Jambi</t>
  </si>
  <si>
    <t>D.K.I. Jakarta</t>
  </si>
  <si>
    <t>D.I. Yogyakarta</t>
  </si>
  <si>
    <t>Kalimantan Tengah</t>
  </si>
  <si>
    <t>MA</t>
  </si>
  <si>
    <t>SMA</t>
  </si>
  <si>
    <t>PKBM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</si>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</sst>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3_SMMPTN/Peminatan%20SMMPTN%20BARAT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</sheetNames>
    <sheetDataSet>
      <sheetData sheetId="0">
        <row r="2">
          <cell r="B2">
            <v>4222311040450</v>
          </cell>
          <cell r="C2" t="str">
            <v>registrasi</v>
          </cell>
        </row>
        <row r="3">
          <cell r="B3">
            <v>4222311040101</v>
          </cell>
          <cell r="C3" t="str">
            <v>registrasi</v>
          </cell>
        </row>
        <row r="4">
          <cell r="B4">
            <v>4222311040599</v>
          </cell>
          <cell r="C4" t="str">
            <v>registrasi</v>
          </cell>
        </row>
        <row r="5">
          <cell r="B5">
            <v>4222311040172</v>
          </cell>
          <cell r="C5" t="str">
            <v>registrasi</v>
          </cell>
        </row>
        <row r="6">
          <cell r="B6">
            <v>4222311040140</v>
          </cell>
          <cell r="C6" t="str">
            <v>registrasi</v>
          </cell>
        </row>
        <row r="7">
          <cell r="B7">
            <v>4222311040541</v>
          </cell>
          <cell r="C7" t="str">
            <v>registrasi</v>
          </cell>
        </row>
        <row r="8">
          <cell r="B8">
            <v>4222311040473</v>
          </cell>
          <cell r="C8" t="str">
            <v>registrasi</v>
          </cell>
        </row>
        <row r="9">
          <cell r="B9">
            <v>4222311040219</v>
          </cell>
          <cell r="C9" t="str">
            <v>registrasi</v>
          </cell>
        </row>
        <row r="10">
          <cell r="B10">
            <v>4222311040057</v>
          </cell>
          <cell r="C10" t="str">
            <v>registrasi</v>
          </cell>
        </row>
        <row r="11">
          <cell r="B11">
            <v>4222311040384</v>
          </cell>
          <cell r="C11" t="str">
            <v>registrasi</v>
          </cell>
        </row>
        <row r="12">
          <cell r="B12">
            <v>4222311040317</v>
          </cell>
          <cell r="C12" t="str">
            <v>registrasi</v>
          </cell>
        </row>
        <row r="13">
          <cell r="B13">
            <v>4222311040077</v>
          </cell>
          <cell r="C13" t="str">
            <v>registrasi</v>
          </cell>
        </row>
        <row r="14">
          <cell r="B14">
            <v>4222311040493</v>
          </cell>
          <cell r="C14" t="str">
            <v>registrasi</v>
          </cell>
        </row>
        <row r="15">
          <cell r="B15">
            <v>4222311040349</v>
          </cell>
          <cell r="C15" t="str">
            <v>registrasi</v>
          </cell>
        </row>
        <row r="16">
          <cell r="B16">
            <v>4222311040411</v>
          </cell>
          <cell r="C16" t="str">
            <v>registrasi</v>
          </cell>
        </row>
        <row r="17">
          <cell r="B17">
            <v>4222311040562</v>
          </cell>
          <cell r="C17" t="str">
            <v>registrasi</v>
          </cell>
        </row>
        <row r="18">
          <cell r="B18">
            <v>4222311040325</v>
          </cell>
          <cell r="C18" t="str">
            <v>registrasi</v>
          </cell>
        </row>
        <row r="19">
          <cell r="B19">
            <v>4222311041510</v>
          </cell>
          <cell r="C19" t="str">
            <v>registrasi</v>
          </cell>
        </row>
        <row r="20">
          <cell r="B20">
            <v>4222311040661</v>
          </cell>
          <cell r="C20" t="str">
            <v>registrasi</v>
          </cell>
        </row>
        <row r="21">
          <cell r="B21">
            <v>4222311040779</v>
          </cell>
          <cell r="C21" t="str">
            <v>registrasi</v>
          </cell>
        </row>
        <row r="22">
          <cell r="B22">
            <v>4222311040086</v>
          </cell>
          <cell r="C22" t="str">
            <v>registrasi</v>
          </cell>
        </row>
        <row r="23">
          <cell r="B23">
            <v>4222311041193</v>
          </cell>
          <cell r="C23" t="str">
            <v>registrasi</v>
          </cell>
        </row>
        <row r="24">
          <cell r="B24">
            <v>4222311040834</v>
          </cell>
          <cell r="C24" t="str">
            <v>registrasi</v>
          </cell>
        </row>
        <row r="25">
          <cell r="B25">
            <v>4222311040710</v>
          </cell>
          <cell r="C25" t="str">
            <v>registrasi</v>
          </cell>
        </row>
        <row r="26">
          <cell r="B26">
            <v>4222311040837</v>
          </cell>
          <cell r="C26" t="str">
            <v>registrasi</v>
          </cell>
        </row>
        <row r="27">
          <cell r="B27">
            <v>4222311040425</v>
          </cell>
          <cell r="C27" t="str">
            <v>registrasi</v>
          </cell>
        </row>
        <row r="28">
          <cell r="B28">
            <v>4222311040672</v>
          </cell>
          <cell r="C28" t="str">
            <v>registrasi</v>
          </cell>
        </row>
        <row r="29">
          <cell r="B29">
            <v>4222311040774</v>
          </cell>
          <cell r="C29" t="str">
            <v>registrasi</v>
          </cell>
        </row>
        <row r="30">
          <cell r="B30">
            <v>4222311040850</v>
          </cell>
          <cell r="C30" t="str">
            <v>registrasi</v>
          </cell>
        </row>
        <row r="31">
          <cell r="B31">
            <v>4222311041086</v>
          </cell>
          <cell r="C31" t="str">
            <v>registrasi</v>
          </cell>
        </row>
        <row r="32">
          <cell r="B32">
            <v>4222311041126</v>
          </cell>
          <cell r="C32" t="str">
            <v>registrasi</v>
          </cell>
        </row>
        <row r="33">
          <cell r="B33">
            <v>4222311041093</v>
          </cell>
          <cell r="C33" t="str">
            <v>registrasi</v>
          </cell>
        </row>
        <row r="34">
          <cell r="B34">
            <v>4222311040587</v>
          </cell>
          <cell r="C34" t="str">
            <v>registrasi</v>
          </cell>
        </row>
        <row r="35">
          <cell r="B35">
            <v>4222311040860</v>
          </cell>
          <cell r="C35" t="str">
            <v>registrasi</v>
          </cell>
        </row>
        <row r="36">
          <cell r="B36">
            <v>4222311041103</v>
          </cell>
          <cell r="C36" t="str">
            <v>registrasi</v>
          </cell>
        </row>
        <row r="37">
          <cell r="B37">
            <v>4222311040990</v>
          </cell>
          <cell r="C37" t="str">
            <v>registrasi</v>
          </cell>
        </row>
        <row r="38">
          <cell r="B38">
            <v>4222311041054</v>
          </cell>
          <cell r="C38" t="str">
            <v>registrasi</v>
          </cell>
        </row>
        <row r="39">
          <cell r="B39">
            <v>4222311041016</v>
          </cell>
          <cell r="C39" t="str">
            <v>registrasi</v>
          </cell>
        </row>
        <row r="40">
          <cell r="B40">
            <v>4222311041145</v>
          </cell>
          <cell r="C40" t="str">
            <v>registrasi</v>
          </cell>
        </row>
        <row r="41">
          <cell r="B41">
            <v>4222311041333</v>
          </cell>
          <cell r="C41" t="str">
            <v>registrasi</v>
          </cell>
        </row>
        <row r="42">
          <cell r="B42">
            <v>4222311041276</v>
          </cell>
          <cell r="C42" t="str">
            <v>registrasi</v>
          </cell>
        </row>
        <row r="43">
          <cell r="B43">
            <v>4222311041065</v>
          </cell>
          <cell r="C43" t="str">
            <v>registrasi</v>
          </cell>
        </row>
        <row r="44">
          <cell r="B44">
            <v>4222311041164</v>
          </cell>
          <cell r="C44" t="str">
            <v>registrasi</v>
          </cell>
        </row>
        <row r="45">
          <cell r="B45">
            <v>4222311041302</v>
          </cell>
          <cell r="C45" t="str">
            <v>registrasi</v>
          </cell>
        </row>
        <row r="46">
          <cell r="B46">
            <v>4222311041215</v>
          </cell>
          <cell r="C46" t="str">
            <v>registrasi</v>
          </cell>
        </row>
        <row r="47">
          <cell r="B47">
            <v>4222311041181</v>
          </cell>
          <cell r="C47" t="str">
            <v>registrasi</v>
          </cell>
        </row>
        <row r="48">
          <cell r="B48">
            <v>4222311041504</v>
          </cell>
          <cell r="C48" t="str">
            <v>registrasi</v>
          </cell>
        </row>
        <row r="49">
          <cell r="B49">
            <v>4222322201889</v>
          </cell>
          <cell r="C49" t="str">
            <v>registrasi</v>
          </cell>
        </row>
        <row r="50">
          <cell r="B50">
            <v>4222311041353</v>
          </cell>
          <cell r="C50" t="str">
            <v>registrasi</v>
          </cell>
        </row>
        <row r="51">
          <cell r="B51">
            <v>4222322201577</v>
          </cell>
          <cell r="C51" t="str">
            <v>registrasi</v>
          </cell>
        </row>
        <row r="52">
          <cell r="B52">
            <v>4222311041374</v>
          </cell>
          <cell r="C52" t="str">
            <v>registrasi</v>
          </cell>
        </row>
        <row r="53">
          <cell r="B53">
            <v>4222322201449</v>
          </cell>
          <cell r="C53" t="str">
            <v>registrasi</v>
          </cell>
        </row>
        <row r="54">
          <cell r="B54">
            <v>4222311041449</v>
          </cell>
          <cell r="C54" t="str">
            <v>registrasi</v>
          </cell>
        </row>
        <row r="55">
          <cell r="B55">
            <v>4222322201872</v>
          </cell>
          <cell r="C55" t="str">
            <v>registrasi</v>
          </cell>
        </row>
        <row r="56">
          <cell r="B56">
            <v>4222322201897</v>
          </cell>
          <cell r="C56" t="str">
            <v>registrasi</v>
          </cell>
        </row>
        <row r="57">
          <cell r="B57">
            <v>4222322210304</v>
          </cell>
          <cell r="C57" t="str">
            <v>registrasi</v>
          </cell>
        </row>
        <row r="58">
          <cell r="B58">
            <v>4222311041801</v>
          </cell>
          <cell r="C58" t="str">
            <v>registrasi</v>
          </cell>
        </row>
        <row r="59">
          <cell r="B59">
            <v>4222322201907</v>
          </cell>
          <cell r="C59" t="str">
            <v>registrasi</v>
          </cell>
        </row>
        <row r="60">
          <cell r="B60">
            <v>4222311041782</v>
          </cell>
          <cell r="C60" t="str">
            <v>registrasi</v>
          </cell>
        </row>
        <row r="61">
          <cell r="B61">
            <v>4222311041799</v>
          </cell>
          <cell r="C61" t="str">
            <v>registrasi</v>
          </cell>
        </row>
        <row r="62">
          <cell r="B62">
            <v>4222311041806</v>
          </cell>
          <cell r="C62" t="str">
            <v>registrasi</v>
          </cell>
        </row>
        <row r="63">
          <cell r="B63">
            <v>4222311041828</v>
          </cell>
          <cell r="C63" t="str">
            <v>registrasi</v>
          </cell>
        </row>
        <row r="64">
          <cell r="B64">
            <v>4122311050281</v>
          </cell>
          <cell r="C64" t="str">
            <v>registrasi</v>
          </cell>
        </row>
        <row r="65">
          <cell r="B65">
            <v>4122311050043</v>
          </cell>
          <cell r="C65" t="str">
            <v>registrasi</v>
          </cell>
        </row>
        <row r="66">
          <cell r="B66">
            <v>4122311050119</v>
          </cell>
          <cell r="C66" t="str">
            <v>registrasi</v>
          </cell>
        </row>
        <row r="67">
          <cell r="B67">
            <v>4122311050146</v>
          </cell>
          <cell r="C67" t="str">
            <v>registrasi</v>
          </cell>
        </row>
        <row r="68">
          <cell r="B68">
            <v>4122311050289</v>
          </cell>
          <cell r="C68" t="str">
            <v>registrasi</v>
          </cell>
        </row>
        <row r="69">
          <cell r="B69">
            <v>4122311050274</v>
          </cell>
          <cell r="C69" t="str">
            <v>registrasi</v>
          </cell>
        </row>
        <row r="70">
          <cell r="B70">
            <v>4122311050791</v>
          </cell>
          <cell r="C70" t="str">
            <v>registrasi</v>
          </cell>
        </row>
        <row r="71">
          <cell r="B71">
            <v>4122311050471</v>
          </cell>
          <cell r="C71" t="str">
            <v>registrasi</v>
          </cell>
        </row>
        <row r="72">
          <cell r="B72">
            <v>4122311050530</v>
          </cell>
          <cell r="C72" t="str">
            <v>registrasi</v>
          </cell>
        </row>
        <row r="73">
          <cell r="B73">
            <v>4122311050517</v>
          </cell>
          <cell r="C73" t="str">
            <v>registrasi</v>
          </cell>
        </row>
        <row r="74">
          <cell r="B74">
            <v>4122311050895</v>
          </cell>
          <cell r="C74" t="str">
            <v>registrasi</v>
          </cell>
        </row>
        <row r="75">
          <cell r="B75">
            <v>4122311050726</v>
          </cell>
          <cell r="C75" t="str">
            <v>registrasi</v>
          </cell>
        </row>
        <row r="76">
          <cell r="B76">
            <v>4122311051054</v>
          </cell>
          <cell r="C76" t="str">
            <v>registrasi</v>
          </cell>
        </row>
        <row r="77">
          <cell r="B77">
            <v>4122311041839</v>
          </cell>
          <cell r="C77" t="str">
            <v>registrasi</v>
          </cell>
        </row>
        <row r="78">
          <cell r="B78">
            <v>4122311050361</v>
          </cell>
          <cell r="C78" t="str">
            <v>registrasi</v>
          </cell>
        </row>
        <row r="79">
          <cell r="B79">
            <v>4122311050193</v>
          </cell>
          <cell r="C79" t="str">
            <v>registrasi</v>
          </cell>
        </row>
        <row r="80">
          <cell r="B80">
            <v>4122311050187</v>
          </cell>
          <cell r="C80" t="str">
            <v>registrasi</v>
          </cell>
        </row>
        <row r="81">
          <cell r="B81">
            <v>4122311050159</v>
          </cell>
          <cell r="C81" t="str">
            <v>registrasi</v>
          </cell>
        </row>
        <row r="82">
          <cell r="B82">
            <v>4122311050028</v>
          </cell>
          <cell r="C82" t="str">
            <v>registrasi</v>
          </cell>
        </row>
        <row r="83">
          <cell r="B83">
            <v>4122311050920</v>
          </cell>
          <cell r="C83" t="str">
            <v>registrasi</v>
          </cell>
        </row>
        <row r="84">
          <cell r="B84">
            <v>4122311050382</v>
          </cell>
          <cell r="C84" t="str">
            <v>registrasi</v>
          </cell>
        </row>
        <row r="85">
          <cell r="B85">
            <v>4122322210059</v>
          </cell>
          <cell r="C85" t="str">
            <v>registrasi</v>
          </cell>
        </row>
        <row r="86">
          <cell r="B86">
            <v>4122311050682</v>
          </cell>
          <cell r="C86" t="str">
            <v>registrasi</v>
          </cell>
        </row>
        <row r="87">
          <cell r="B87">
            <v>4122311050511</v>
          </cell>
          <cell r="C87" t="str">
            <v>registrasi</v>
          </cell>
        </row>
        <row r="88">
          <cell r="B88">
            <v>4122311050852</v>
          </cell>
          <cell r="C88" t="str">
            <v>registrasi</v>
          </cell>
        </row>
        <row r="89">
          <cell r="B89">
            <v>4122311050849</v>
          </cell>
          <cell r="C89" t="str">
            <v>registrasi</v>
          </cell>
        </row>
        <row r="90">
          <cell r="B90">
            <v>4122311050683</v>
          </cell>
          <cell r="C90" t="str">
            <v>registrasi</v>
          </cell>
        </row>
        <row r="91">
          <cell r="B91">
            <v>4122311050825</v>
          </cell>
          <cell r="C91" t="str">
            <v>registrasi</v>
          </cell>
        </row>
        <row r="92">
          <cell r="B92">
            <v>4122311050749</v>
          </cell>
          <cell r="C92" t="str">
            <v>registrasi</v>
          </cell>
        </row>
        <row r="93">
          <cell r="B93">
            <v>4122311050654</v>
          </cell>
          <cell r="C93" t="str">
            <v>registrasi</v>
          </cell>
        </row>
        <row r="94">
          <cell r="B94">
            <v>4122311050616</v>
          </cell>
          <cell r="C94" t="str">
            <v>registrasi</v>
          </cell>
        </row>
        <row r="95">
          <cell r="B95">
            <v>4122311051311</v>
          </cell>
          <cell r="C95" t="str">
            <v>registrasi</v>
          </cell>
        </row>
        <row r="96">
          <cell r="B96">
            <v>4122311050761</v>
          </cell>
          <cell r="C96" t="str">
            <v>registrasi</v>
          </cell>
        </row>
        <row r="97">
          <cell r="B97">
            <v>4122311050831</v>
          </cell>
          <cell r="C97" t="str">
            <v>registrasi</v>
          </cell>
        </row>
        <row r="98">
          <cell r="B98">
            <v>4122311050525</v>
          </cell>
          <cell r="C98" t="str">
            <v>registrasi</v>
          </cell>
        </row>
        <row r="99">
          <cell r="B99">
            <v>4122311050892</v>
          </cell>
          <cell r="C99" t="str">
            <v>registrasi</v>
          </cell>
        </row>
        <row r="100">
          <cell r="B100">
            <v>4122311050715</v>
          </cell>
          <cell r="C100" t="str">
            <v>registrasi</v>
          </cell>
        </row>
        <row r="101">
          <cell r="B101">
            <v>4122311051089</v>
          </cell>
          <cell r="C101" t="str">
            <v>registrasi</v>
          </cell>
        </row>
        <row r="102">
          <cell r="B102">
            <v>4122311051234</v>
          </cell>
          <cell r="C102" t="str">
            <v>registrasi</v>
          </cell>
        </row>
        <row r="103">
          <cell r="B103">
            <v>4122311050832</v>
          </cell>
          <cell r="C103" t="str">
            <v>registrasi</v>
          </cell>
        </row>
        <row r="104">
          <cell r="B104">
            <v>4122341030492</v>
          </cell>
          <cell r="C104" t="str">
            <v>registrasi</v>
          </cell>
        </row>
        <row r="105">
          <cell r="B105">
            <v>4122311050971</v>
          </cell>
          <cell r="C105" t="str">
            <v>registrasi</v>
          </cell>
        </row>
        <row r="106">
          <cell r="B106">
            <v>4122311051099</v>
          </cell>
          <cell r="C106" t="str">
            <v>registrasi</v>
          </cell>
        </row>
        <row r="107">
          <cell r="B107">
            <v>4122311051124</v>
          </cell>
          <cell r="C107" t="str">
            <v>registrasi</v>
          </cell>
        </row>
        <row r="108">
          <cell r="B108">
            <v>4122311051265</v>
          </cell>
          <cell r="C108" t="str">
            <v>registrasi</v>
          </cell>
        </row>
        <row r="109">
          <cell r="B109">
            <v>4122311051336</v>
          </cell>
          <cell r="C109" t="str">
            <v>registrasi</v>
          </cell>
        </row>
        <row r="110">
          <cell r="B110">
            <v>4122311041620</v>
          </cell>
          <cell r="C110" t="str">
            <v>registrasi</v>
          </cell>
        </row>
        <row r="111">
          <cell r="B111">
            <v>4122322202140</v>
          </cell>
          <cell r="C111" t="str">
            <v>registrasi</v>
          </cell>
        </row>
        <row r="112">
          <cell r="B112">
            <v>4122311051261</v>
          </cell>
          <cell r="C112" t="str">
            <v>registrasi</v>
          </cell>
        </row>
        <row r="113">
          <cell r="B113">
            <v>4122311051394</v>
          </cell>
          <cell r="C113" t="str">
            <v>registrasi</v>
          </cell>
        </row>
        <row r="114">
          <cell r="B114">
            <v>4122311041651</v>
          </cell>
          <cell r="C114" t="str">
            <v>registrasi</v>
          </cell>
        </row>
        <row r="115">
          <cell r="B115">
            <v>4122322210237</v>
          </cell>
          <cell r="C115" t="str">
            <v>registrasi</v>
          </cell>
        </row>
        <row r="116">
          <cell r="B116">
            <v>4122311051330</v>
          </cell>
          <cell r="C116" t="str">
            <v>registrasi</v>
          </cell>
        </row>
        <row r="117">
          <cell r="B117">
            <v>4122311041652</v>
          </cell>
          <cell r="C117" t="str">
            <v>registrasi</v>
          </cell>
        </row>
        <row r="118">
          <cell r="B118">
            <v>4122322201706</v>
          </cell>
          <cell r="C118" t="str">
            <v>registrasi</v>
          </cell>
        </row>
        <row r="119">
          <cell r="B119">
            <v>4122322201529</v>
          </cell>
          <cell r="C119" t="str">
            <v>registrasi</v>
          </cell>
        </row>
        <row r="120">
          <cell r="B120">
            <v>4122311051351</v>
          </cell>
          <cell r="C120" t="str">
            <v>registrasi</v>
          </cell>
        </row>
        <row r="121">
          <cell r="B121">
            <v>4122322210213</v>
          </cell>
          <cell r="C121" t="str">
            <v>registrasi</v>
          </cell>
        </row>
        <row r="122">
          <cell r="B122">
            <v>4122121191922</v>
          </cell>
          <cell r="C122" t="str">
            <v>registrasi</v>
          </cell>
        </row>
        <row r="123">
          <cell r="B123">
            <v>4222311040168</v>
          </cell>
          <cell r="C123" t="str">
            <v>registrasi</v>
          </cell>
        </row>
        <row r="124">
          <cell r="B124">
            <v>4222311040603</v>
          </cell>
          <cell r="C124" t="str">
            <v>registrasi</v>
          </cell>
        </row>
        <row r="125">
          <cell r="B125">
            <v>4222311040606</v>
          </cell>
          <cell r="C125" t="str">
            <v>registrasi</v>
          </cell>
        </row>
        <row r="126">
          <cell r="B126">
            <v>4222311040180</v>
          </cell>
          <cell r="C126" t="str">
            <v>registrasi</v>
          </cell>
        </row>
        <row r="127">
          <cell r="B127">
            <v>4222311040545</v>
          </cell>
          <cell r="C127" t="str">
            <v>registrasi</v>
          </cell>
        </row>
        <row r="128">
          <cell r="B128">
            <v>4222311040620</v>
          </cell>
          <cell r="C128" t="str">
            <v>registrasi</v>
          </cell>
        </row>
        <row r="129">
          <cell r="B129">
            <v>4222311040726</v>
          </cell>
          <cell r="C129" t="str">
            <v>registrasi</v>
          </cell>
        </row>
        <row r="130">
          <cell r="B130">
            <v>4222311040028</v>
          </cell>
          <cell r="C130" t="str">
            <v>registrasi</v>
          </cell>
        </row>
        <row r="131">
          <cell r="B131">
            <v>4222311040663</v>
          </cell>
          <cell r="C131" t="str">
            <v>registrasi</v>
          </cell>
        </row>
        <row r="132">
          <cell r="B132">
            <v>4222311040346</v>
          </cell>
          <cell r="C132" t="str">
            <v>registrasi</v>
          </cell>
        </row>
        <row r="133">
          <cell r="B133">
            <v>4222311042006</v>
          </cell>
          <cell r="C133" t="str">
            <v>registrasi</v>
          </cell>
        </row>
        <row r="134">
          <cell r="B134">
            <v>4222311040078</v>
          </cell>
          <cell r="C134" t="str">
            <v>registrasi</v>
          </cell>
        </row>
        <row r="135">
          <cell r="B135">
            <v>4222311040242</v>
          </cell>
          <cell r="C135" t="str">
            <v>registrasi</v>
          </cell>
        </row>
        <row r="136">
          <cell r="B136">
            <v>4222311040351</v>
          </cell>
          <cell r="C136" t="str">
            <v>registrasi</v>
          </cell>
        </row>
        <row r="137">
          <cell r="B137">
            <v>4222311040787</v>
          </cell>
          <cell r="C137" t="str">
            <v>registrasi</v>
          </cell>
        </row>
        <row r="138">
          <cell r="B138">
            <v>4222311041437</v>
          </cell>
          <cell r="C138" t="str">
            <v>registrasi</v>
          </cell>
        </row>
        <row r="139">
          <cell r="B139">
            <v>4222311040718</v>
          </cell>
          <cell r="C139" t="str">
            <v>registrasi</v>
          </cell>
        </row>
        <row r="140">
          <cell r="B140">
            <v>4222311040785</v>
          </cell>
          <cell r="C140" t="str">
            <v>registrasi</v>
          </cell>
        </row>
        <row r="141">
          <cell r="B141">
            <v>4222311040840</v>
          </cell>
          <cell r="C141" t="str">
            <v>registrasi</v>
          </cell>
        </row>
        <row r="142">
          <cell r="B142">
            <v>4222311040876</v>
          </cell>
          <cell r="C142" t="str">
            <v>registrasi</v>
          </cell>
        </row>
        <row r="143">
          <cell r="B143">
            <v>4222311040800</v>
          </cell>
          <cell r="C143" t="str">
            <v>registrasi</v>
          </cell>
        </row>
        <row r="144">
          <cell r="B144">
            <v>4222311040832</v>
          </cell>
          <cell r="C144" t="str">
            <v>registrasi</v>
          </cell>
        </row>
        <row r="145">
          <cell r="B145">
            <v>4222311040708</v>
          </cell>
          <cell r="C145" t="str">
            <v>registrasi</v>
          </cell>
        </row>
        <row r="146">
          <cell r="B146">
            <v>4222311041130</v>
          </cell>
          <cell r="C146" t="str">
            <v>registrasi</v>
          </cell>
        </row>
        <row r="147">
          <cell r="B147">
            <v>4222311041330</v>
          </cell>
          <cell r="C147" t="str">
            <v>registrasi</v>
          </cell>
        </row>
        <row r="148">
          <cell r="B148">
            <v>4222311040894</v>
          </cell>
          <cell r="C148" t="str">
            <v>registrasi</v>
          </cell>
        </row>
        <row r="149">
          <cell r="B149">
            <v>4222311040729</v>
          </cell>
          <cell r="C149" t="str">
            <v>registrasi</v>
          </cell>
        </row>
        <row r="150">
          <cell r="B150">
            <v>4222311040746</v>
          </cell>
          <cell r="C150" t="str">
            <v>registrasi</v>
          </cell>
        </row>
        <row r="151">
          <cell r="B151">
            <v>4222311041048</v>
          </cell>
          <cell r="C151" t="str">
            <v>registrasi</v>
          </cell>
        </row>
        <row r="152">
          <cell r="B152">
            <v>4222311041271</v>
          </cell>
          <cell r="C152" t="str">
            <v>registrasi</v>
          </cell>
        </row>
        <row r="153">
          <cell r="B153">
            <v>4222311041175</v>
          </cell>
          <cell r="C153" t="str">
            <v>registrasi</v>
          </cell>
        </row>
        <row r="154">
          <cell r="B154">
            <v>4222311041369</v>
          </cell>
          <cell r="C154" t="str">
            <v>registrasi</v>
          </cell>
        </row>
        <row r="155">
          <cell r="B155">
            <v>4222341030859</v>
          </cell>
          <cell r="C155" t="str">
            <v>registrasi</v>
          </cell>
        </row>
        <row r="156">
          <cell r="B156">
            <v>4222311041897</v>
          </cell>
          <cell r="C156" t="str">
            <v>registrasi</v>
          </cell>
        </row>
        <row r="157">
          <cell r="B157">
            <v>4222311041518</v>
          </cell>
          <cell r="C157" t="str">
            <v>registrasi</v>
          </cell>
        </row>
        <row r="158">
          <cell r="B158">
            <v>4222311041540</v>
          </cell>
          <cell r="C158" t="str">
            <v>registrasi</v>
          </cell>
        </row>
        <row r="159">
          <cell r="B159">
            <v>4222311041573</v>
          </cell>
          <cell r="C159" t="str">
            <v>registrasi</v>
          </cell>
        </row>
        <row r="160">
          <cell r="B160">
            <v>4222322201902</v>
          </cell>
          <cell r="C160" t="str">
            <v>registrasi</v>
          </cell>
        </row>
        <row r="161">
          <cell r="B161">
            <v>4222311041793</v>
          </cell>
          <cell r="C161" t="str">
            <v>registrasi</v>
          </cell>
        </row>
        <row r="162">
          <cell r="B162">
            <v>4222311040003</v>
          </cell>
          <cell r="C162" t="str">
            <v>registrasi</v>
          </cell>
        </row>
        <row r="163">
          <cell r="B163">
            <v>4222311040102</v>
          </cell>
          <cell r="C163" t="str">
            <v>registrasi</v>
          </cell>
        </row>
        <row r="164">
          <cell r="B164">
            <v>4222311040294</v>
          </cell>
          <cell r="C164" t="str">
            <v>registrasi</v>
          </cell>
        </row>
        <row r="165">
          <cell r="B165">
            <v>4222311040178</v>
          </cell>
          <cell r="C165" t="str">
            <v>registrasi</v>
          </cell>
        </row>
        <row r="166">
          <cell r="B166">
            <v>4222311040310</v>
          </cell>
          <cell r="C166" t="str">
            <v>registrasi</v>
          </cell>
        </row>
        <row r="167">
          <cell r="B167">
            <v>4222311040276</v>
          </cell>
          <cell r="C167" t="str">
            <v>registrasi</v>
          </cell>
        </row>
        <row r="168">
          <cell r="B168">
            <v>4222311040484</v>
          </cell>
          <cell r="C168" t="str">
            <v>registrasi</v>
          </cell>
        </row>
        <row r="169">
          <cell r="B169">
            <v>4222311040201</v>
          </cell>
          <cell r="C169" t="str">
            <v>registrasi</v>
          </cell>
        </row>
        <row r="170">
          <cell r="B170">
            <v>4222311040993</v>
          </cell>
          <cell r="C170" t="str">
            <v>registrasi</v>
          </cell>
        </row>
        <row r="171">
          <cell r="B171">
            <v>4222311041265</v>
          </cell>
          <cell r="C171" t="str">
            <v>registrasi</v>
          </cell>
        </row>
        <row r="172">
          <cell r="B172">
            <v>4222311040791</v>
          </cell>
          <cell r="C172" t="str">
            <v>registrasi</v>
          </cell>
        </row>
        <row r="173">
          <cell r="B173">
            <v>4222311040251</v>
          </cell>
          <cell r="C173" t="str">
            <v>registrasi</v>
          </cell>
        </row>
        <row r="174">
          <cell r="B174">
            <v>4222311040955</v>
          </cell>
          <cell r="C174" t="str">
            <v>registrasi</v>
          </cell>
        </row>
        <row r="175">
          <cell r="B175">
            <v>4222311040420</v>
          </cell>
          <cell r="C175" t="str">
            <v>registrasi</v>
          </cell>
        </row>
        <row r="176">
          <cell r="B176">
            <v>4222311040764</v>
          </cell>
          <cell r="C176" t="str">
            <v>registrasi</v>
          </cell>
        </row>
        <row r="177">
          <cell r="B177">
            <v>4222311040765</v>
          </cell>
          <cell r="C177" t="str">
            <v>registrasi</v>
          </cell>
        </row>
        <row r="178">
          <cell r="B178">
            <v>4222311040835</v>
          </cell>
          <cell r="C178" t="str">
            <v>registrasi</v>
          </cell>
        </row>
        <row r="179">
          <cell r="B179">
            <v>4222311040749</v>
          </cell>
          <cell r="C179" t="str">
            <v>registrasi</v>
          </cell>
        </row>
        <row r="180">
          <cell r="B180">
            <v>4222311041007</v>
          </cell>
          <cell r="C180" t="str">
            <v>registrasi</v>
          </cell>
        </row>
        <row r="181">
          <cell r="B181">
            <v>4222311040905</v>
          </cell>
          <cell r="C181" t="str">
            <v>registrasi</v>
          </cell>
        </row>
        <row r="182">
          <cell r="B182">
            <v>4222311041150</v>
          </cell>
          <cell r="C182" t="str">
            <v>registrasi</v>
          </cell>
        </row>
        <row r="183">
          <cell r="B183">
            <v>4222311041060</v>
          </cell>
          <cell r="C183" t="str">
            <v>registrasi</v>
          </cell>
        </row>
        <row r="184">
          <cell r="B184">
            <v>4222311041264</v>
          </cell>
          <cell r="C184" t="str">
            <v>registrasi</v>
          </cell>
        </row>
        <row r="185">
          <cell r="B185">
            <v>4222311041161</v>
          </cell>
          <cell r="C185" t="str">
            <v>registrasi</v>
          </cell>
        </row>
        <row r="186">
          <cell r="B186">
            <v>4222311041207</v>
          </cell>
          <cell r="C186" t="str">
            <v>registrasi</v>
          </cell>
        </row>
        <row r="187">
          <cell r="B187">
            <v>4222311041445</v>
          </cell>
          <cell r="C187" t="str">
            <v>registrasi</v>
          </cell>
        </row>
        <row r="188">
          <cell r="B188">
            <v>4222311041487</v>
          </cell>
          <cell r="C188" t="str">
            <v>registrasi</v>
          </cell>
        </row>
        <row r="189">
          <cell r="B189">
            <v>4222311041532</v>
          </cell>
          <cell r="C189" t="str">
            <v>registrasi</v>
          </cell>
        </row>
        <row r="190">
          <cell r="B190">
            <v>4222311040043</v>
          </cell>
          <cell r="C190" t="str">
            <v>registrasi</v>
          </cell>
        </row>
        <row r="191">
          <cell r="B191">
            <v>4222311040289</v>
          </cell>
          <cell r="C191" t="str">
            <v>registrasi</v>
          </cell>
        </row>
        <row r="192">
          <cell r="B192">
            <v>4222311040053</v>
          </cell>
          <cell r="C192" t="str">
            <v>registrasi</v>
          </cell>
        </row>
        <row r="193">
          <cell r="B193">
            <v>4222311040110</v>
          </cell>
          <cell r="C193" t="str">
            <v>registrasi</v>
          </cell>
        </row>
        <row r="194">
          <cell r="B194">
            <v>4222322200648</v>
          </cell>
          <cell r="C194" t="str">
            <v>registrasi</v>
          </cell>
        </row>
        <row r="195">
          <cell r="B195">
            <v>4222311040491</v>
          </cell>
          <cell r="C195" t="str">
            <v>registrasi</v>
          </cell>
        </row>
        <row r="196">
          <cell r="B196">
            <v>4222311040909</v>
          </cell>
          <cell r="C196" t="str">
            <v>registrasi</v>
          </cell>
        </row>
        <row r="197">
          <cell r="B197">
            <v>4222311040674</v>
          </cell>
          <cell r="C197" t="str">
            <v>registrasi</v>
          </cell>
        </row>
        <row r="198">
          <cell r="B198">
            <v>4222311040258</v>
          </cell>
          <cell r="C198" t="str">
            <v>registrasi</v>
          </cell>
        </row>
        <row r="199">
          <cell r="B199">
            <v>4222311040847</v>
          </cell>
          <cell r="C199" t="str">
            <v>registrasi</v>
          </cell>
        </row>
        <row r="200">
          <cell r="B200">
            <v>4222311041088</v>
          </cell>
          <cell r="C200" t="str">
            <v>registrasi</v>
          </cell>
        </row>
        <row r="201">
          <cell r="B201">
            <v>4222311040855</v>
          </cell>
          <cell r="C201" t="str">
            <v>registrasi</v>
          </cell>
        </row>
        <row r="202">
          <cell r="B202">
            <v>4222311040731</v>
          </cell>
          <cell r="C202" t="str">
            <v>registrasi</v>
          </cell>
        </row>
        <row r="203">
          <cell r="B203">
            <v>4222311040739</v>
          </cell>
          <cell r="C203" t="str">
            <v>registrasi</v>
          </cell>
        </row>
        <row r="204">
          <cell r="B204">
            <v>4222311041300</v>
          </cell>
          <cell r="C204" t="str">
            <v>registrasi</v>
          </cell>
        </row>
        <row r="205">
          <cell r="B205">
            <v>4222311041352</v>
          </cell>
          <cell r="C205" t="str">
            <v>registrasi</v>
          </cell>
        </row>
        <row r="206">
          <cell r="B206">
            <v>4222311041577</v>
          </cell>
          <cell r="C206" t="str">
            <v>registrasi</v>
          </cell>
        </row>
        <row r="207">
          <cell r="B207">
            <v>4222311041452</v>
          </cell>
          <cell r="C207" t="str">
            <v>registrasi</v>
          </cell>
        </row>
        <row r="208">
          <cell r="B208">
            <v>4222311041564</v>
          </cell>
          <cell r="C208" t="str">
            <v>registrasi</v>
          </cell>
        </row>
        <row r="209">
          <cell r="B209">
            <v>4222311041517</v>
          </cell>
          <cell r="C209" t="str">
            <v>registrasi</v>
          </cell>
        </row>
        <row r="210">
          <cell r="B210">
            <v>4222311042009</v>
          </cell>
          <cell r="C210" t="str">
            <v>registrasi</v>
          </cell>
        </row>
        <row r="211">
          <cell r="B211">
            <v>4122311050237</v>
          </cell>
          <cell r="C211" t="str">
            <v>registrasi</v>
          </cell>
        </row>
        <row r="212">
          <cell r="B212">
            <v>4122311050280</v>
          </cell>
          <cell r="C212" t="str">
            <v>registrasi</v>
          </cell>
        </row>
        <row r="213">
          <cell r="B213">
            <v>4122311050346</v>
          </cell>
          <cell r="C213" t="str">
            <v>registrasi</v>
          </cell>
        </row>
        <row r="214">
          <cell r="B214">
            <v>4122311050391</v>
          </cell>
          <cell r="C214" t="str">
            <v>registrasi</v>
          </cell>
        </row>
        <row r="215">
          <cell r="B215">
            <v>4122311050637</v>
          </cell>
          <cell r="C215" t="str">
            <v>registrasi</v>
          </cell>
        </row>
        <row r="216">
          <cell r="B216">
            <v>4122322200668</v>
          </cell>
          <cell r="C216" t="str">
            <v>registrasi</v>
          </cell>
        </row>
        <row r="217">
          <cell r="B217">
            <v>4122311050702</v>
          </cell>
          <cell r="C217" t="str">
            <v>registrasi</v>
          </cell>
        </row>
        <row r="218">
          <cell r="B218">
            <v>4122341030068</v>
          </cell>
          <cell r="C218" t="str">
            <v>registrasi</v>
          </cell>
        </row>
        <row r="219">
          <cell r="B219">
            <v>4122311050945</v>
          </cell>
          <cell r="C219" t="str">
            <v>registrasi</v>
          </cell>
        </row>
        <row r="220">
          <cell r="B220">
            <v>4122311050947</v>
          </cell>
          <cell r="C220" t="str">
            <v>registrasi</v>
          </cell>
        </row>
        <row r="221">
          <cell r="B221">
            <v>4122311050659</v>
          </cell>
          <cell r="C221" t="str">
            <v>registrasi</v>
          </cell>
        </row>
        <row r="222">
          <cell r="B222">
            <v>4122311050954</v>
          </cell>
          <cell r="C222" t="str">
            <v>registrasi</v>
          </cell>
        </row>
        <row r="223">
          <cell r="B223">
            <v>4122311050964</v>
          </cell>
          <cell r="C223" t="str">
            <v>registrasi</v>
          </cell>
        </row>
        <row r="224">
          <cell r="B224">
            <v>4122322201858</v>
          </cell>
          <cell r="C224" t="str">
            <v>registrasi</v>
          </cell>
        </row>
        <row r="225">
          <cell r="B225">
            <v>4122311051179</v>
          </cell>
          <cell r="C225" t="str">
            <v>registrasi</v>
          </cell>
        </row>
        <row r="226">
          <cell r="B226">
            <v>4122311051163</v>
          </cell>
          <cell r="C226" t="str">
            <v>registrasi</v>
          </cell>
        </row>
        <row r="227">
          <cell r="B227">
            <v>4122322201635</v>
          </cell>
          <cell r="C227" t="str">
            <v>registrasi</v>
          </cell>
        </row>
        <row r="228">
          <cell r="B228">
            <v>4122311041602</v>
          </cell>
          <cell r="C228" t="str">
            <v>registrasi</v>
          </cell>
        </row>
        <row r="229">
          <cell r="B229">
            <v>4122311041881</v>
          </cell>
          <cell r="C229" t="str">
            <v>registrasi</v>
          </cell>
        </row>
        <row r="230">
          <cell r="B230">
            <v>4122311051398</v>
          </cell>
          <cell r="C230" t="str">
            <v>registrasi</v>
          </cell>
        </row>
        <row r="231">
          <cell r="B231">
            <v>4122311041971</v>
          </cell>
          <cell r="C231" t="str">
            <v>registrasi</v>
          </cell>
        </row>
        <row r="232">
          <cell r="B232">
            <v>4122311041942</v>
          </cell>
          <cell r="C232" t="str">
            <v>registrasi</v>
          </cell>
        </row>
        <row r="233">
          <cell r="B233">
            <v>4222311040642</v>
          </cell>
          <cell r="C233" t="str">
            <v>registrasi</v>
          </cell>
        </row>
        <row r="234">
          <cell r="B234">
            <v>4222311040291</v>
          </cell>
          <cell r="C234" t="str">
            <v>registrasi</v>
          </cell>
        </row>
        <row r="235">
          <cell r="B235">
            <v>4222311040430</v>
          </cell>
          <cell r="C235" t="str">
            <v>registrasi</v>
          </cell>
        </row>
        <row r="236">
          <cell r="B236">
            <v>4222311040128</v>
          </cell>
          <cell r="C236" t="str">
            <v>registrasi</v>
          </cell>
        </row>
        <row r="237">
          <cell r="B237">
            <v>4222311040002</v>
          </cell>
          <cell r="C237" t="str">
            <v>registrasi</v>
          </cell>
        </row>
        <row r="238">
          <cell r="B238">
            <v>4222311040594</v>
          </cell>
          <cell r="C238" t="str">
            <v>registrasi</v>
          </cell>
        </row>
        <row r="239">
          <cell r="B239">
            <v>4222311040429</v>
          </cell>
          <cell r="C239" t="str">
            <v>registrasi</v>
          </cell>
        </row>
        <row r="240">
          <cell r="B240">
            <v>4222311040624</v>
          </cell>
          <cell r="C240" t="str">
            <v>registrasi</v>
          </cell>
        </row>
        <row r="241">
          <cell r="B241">
            <v>4222311040433</v>
          </cell>
          <cell r="C241" t="str">
            <v>registrasi</v>
          </cell>
        </row>
        <row r="242">
          <cell r="B242">
            <v>4222311040141</v>
          </cell>
          <cell r="C242" t="str">
            <v>registrasi</v>
          </cell>
        </row>
        <row r="243">
          <cell r="B243">
            <v>4222311040211</v>
          </cell>
          <cell r="C243" t="str">
            <v>registrasi</v>
          </cell>
        </row>
        <row r="244">
          <cell r="B244">
            <v>4222311040639</v>
          </cell>
          <cell r="C244" t="str">
            <v>registrasi</v>
          </cell>
        </row>
        <row r="245">
          <cell r="B245">
            <v>4222311040436</v>
          </cell>
          <cell r="C245" t="str">
            <v>registrasi</v>
          </cell>
        </row>
        <row r="246">
          <cell r="B246">
            <v>4222311040298</v>
          </cell>
          <cell r="C246" t="str">
            <v>registrasi</v>
          </cell>
        </row>
        <row r="247">
          <cell r="B247">
            <v>4222311040472</v>
          </cell>
          <cell r="C247" t="str">
            <v>registrasi</v>
          </cell>
        </row>
        <row r="248">
          <cell r="B248">
            <v>4222311040300</v>
          </cell>
          <cell r="C248" t="str">
            <v>registrasi</v>
          </cell>
        </row>
        <row r="249">
          <cell r="B249">
            <v>4222311040134</v>
          </cell>
          <cell r="C249" t="str">
            <v>registrasi</v>
          </cell>
        </row>
        <row r="250">
          <cell r="B250">
            <v>4222311040464</v>
          </cell>
          <cell r="C250" t="str">
            <v>registrasi</v>
          </cell>
        </row>
        <row r="251">
          <cell r="B251">
            <v>4222311040104</v>
          </cell>
          <cell r="C251" t="str">
            <v>registrasi</v>
          </cell>
        </row>
        <row r="252">
          <cell r="B252">
            <v>4222311040122</v>
          </cell>
          <cell r="C252" t="str">
            <v>registrasi</v>
          </cell>
        </row>
        <row r="253">
          <cell r="B253">
            <v>4222311040605</v>
          </cell>
          <cell r="C253" t="str">
            <v>registrasi</v>
          </cell>
        </row>
        <row r="254">
          <cell r="B254">
            <v>4222311040125</v>
          </cell>
          <cell r="C254" t="str">
            <v>registrasi</v>
          </cell>
        </row>
        <row r="255">
          <cell r="B255">
            <v>4222311040646</v>
          </cell>
          <cell r="C255" t="str">
            <v>registrasi</v>
          </cell>
        </row>
        <row r="256">
          <cell r="B256">
            <v>4222311040055</v>
          </cell>
          <cell r="C256" t="str">
            <v>registrasi</v>
          </cell>
        </row>
        <row r="257">
          <cell r="B257">
            <v>4222311040269</v>
          </cell>
          <cell r="C257" t="str">
            <v>registrasi</v>
          </cell>
        </row>
        <row r="258">
          <cell r="B258">
            <v>4222311040224</v>
          </cell>
          <cell r="C258" t="str">
            <v>registrasi</v>
          </cell>
        </row>
        <row r="259">
          <cell r="B259">
            <v>4222311040383</v>
          </cell>
          <cell r="C259" t="str">
            <v>registrasi</v>
          </cell>
        </row>
        <row r="260">
          <cell r="B260">
            <v>4222311040272</v>
          </cell>
          <cell r="C260" t="str">
            <v>registrasi</v>
          </cell>
        </row>
        <row r="261">
          <cell r="B261">
            <v>4222311040058</v>
          </cell>
          <cell r="C261" t="str">
            <v>registrasi</v>
          </cell>
        </row>
        <row r="262">
          <cell r="B262">
            <v>4222311040226</v>
          </cell>
          <cell r="C262" t="str">
            <v>registrasi</v>
          </cell>
        </row>
        <row r="263">
          <cell r="B263">
            <v>4222311040386</v>
          </cell>
          <cell r="C263" t="str">
            <v>registrasi</v>
          </cell>
        </row>
        <row r="264">
          <cell r="B264">
            <v>4222311040649</v>
          </cell>
          <cell r="C264" t="str">
            <v>registrasi</v>
          </cell>
        </row>
        <row r="265">
          <cell r="B265">
            <v>4222311040109</v>
          </cell>
          <cell r="C265" t="str">
            <v>registrasi</v>
          </cell>
        </row>
        <row r="266">
          <cell r="B266">
            <v>4222311040185</v>
          </cell>
          <cell r="C266" t="str">
            <v>registrasi</v>
          </cell>
        </row>
        <row r="267">
          <cell r="B267">
            <v>4222311040479</v>
          </cell>
          <cell r="C267" t="str">
            <v>registrasi</v>
          </cell>
        </row>
        <row r="268">
          <cell r="B268">
            <v>4222311040394</v>
          </cell>
          <cell r="C268" t="str">
            <v>registrasi</v>
          </cell>
        </row>
        <row r="269">
          <cell r="B269">
            <v>4222311040063</v>
          </cell>
          <cell r="C269" t="str">
            <v>registrasi</v>
          </cell>
        </row>
        <row r="270">
          <cell r="B270">
            <v>4222311040277</v>
          </cell>
          <cell r="C270" t="str">
            <v>registrasi</v>
          </cell>
        </row>
        <row r="271">
          <cell r="B271">
            <v>4222311040275</v>
          </cell>
          <cell r="C271" t="str">
            <v>registrasi</v>
          </cell>
        </row>
        <row r="272">
          <cell r="B272">
            <v>4222311040548</v>
          </cell>
          <cell r="C272" t="str">
            <v>registrasi</v>
          </cell>
        </row>
        <row r="273">
          <cell r="B273">
            <v>4222311040187</v>
          </cell>
          <cell r="C273" t="str">
            <v>registrasi</v>
          </cell>
        </row>
        <row r="274">
          <cell r="B274">
            <v>4222311040418</v>
          </cell>
          <cell r="C274" t="str">
            <v>registrasi</v>
          </cell>
        </row>
        <row r="275">
          <cell r="B275">
            <v>4222311040513</v>
          </cell>
          <cell r="C275" t="str">
            <v>registrasi</v>
          </cell>
        </row>
        <row r="276">
          <cell r="B276">
            <v>4222311040515</v>
          </cell>
          <cell r="C276" t="str">
            <v>registrasi</v>
          </cell>
        </row>
        <row r="277">
          <cell r="B277">
            <v>4222311040030</v>
          </cell>
          <cell r="C277" t="str">
            <v>registrasi</v>
          </cell>
        </row>
        <row r="278">
          <cell r="B278">
            <v>4222311040319</v>
          </cell>
          <cell r="C278" t="str">
            <v>registrasi</v>
          </cell>
        </row>
        <row r="279">
          <cell r="B279">
            <v>4222311040516</v>
          </cell>
          <cell r="C279" t="str">
            <v>registrasi</v>
          </cell>
        </row>
        <row r="280">
          <cell r="B280">
            <v>4222311040033</v>
          </cell>
          <cell r="C280" t="str">
            <v>registrasi</v>
          </cell>
        </row>
        <row r="281">
          <cell r="B281">
            <v>4222311040396</v>
          </cell>
          <cell r="C281" t="str">
            <v>registrasi</v>
          </cell>
        </row>
        <row r="282">
          <cell r="B282">
            <v>4222311040073</v>
          </cell>
          <cell r="C282" t="str">
            <v>registrasi</v>
          </cell>
        </row>
        <row r="283">
          <cell r="B283">
            <v>4222311040072</v>
          </cell>
          <cell r="C283" t="str">
            <v>registrasi</v>
          </cell>
        </row>
        <row r="284">
          <cell r="B284">
            <v>4222311040067</v>
          </cell>
          <cell r="C284" t="str">
            <v>registrasi</v>
          </cell>
        </row>
        <row r="285">
          <cell r="B285">
            <v>4222311041110</v>
          </cell>
          <cell r="C285" t="str">
            <v>registrasi</v>
          </cell>
        </row>
        <row r="286">
          <cell r="B286">
            <v>4222311040494</v>
          </cell>
          <cell r="C286" t="str">
            <v>registrasi</v>
          </cell>
        </row>
        <row r="287">
          <cell r="B287">
            <v>4222311040522</v>
          </cell>
          <cell r="C287" t="str">
            <v>registrasi</v>
          </cell>
        </row>
        <row r="288">
          <cell r="B288">
            <v>4222311040071</v>
          </cell>
          <cell r="C288" t="str">
            <v>registrasi</v>
          </cell>
        </row>
        <row r="289">
          <cell r="B289">
            <v>4222311040526</v>
          </cell>
          <cell r="C289" t="str">
            <v>registrasi</v>
          </cell>
        </row>
        <row r="290">
          <cell r="B290">
            <v>4222311040203</v>
          </cell>
          <cell r="C290" t="str">
            <v>registrasi</v>
          </cell>
        </row>
        <row r="291">
          <cell r="B291">
            <v>4222311040408</v>
          </cell>
          <cell r="C291" t="str">
            <v>registrasi</v>
          </cell>
        </row>
        <row r="292">
          <cell r="B292">
            <v>4222311040350</v>
          </cell>
          <cell r="C292" t="str">
            <v>registrasi</v>
          </cell>
        </row>
        <row r="293">
          <cell r="B293">
            <v>4222311040414</v>
          </cell>
          <cell r="C293" t="str">
            <v>registrasi</v>
          </cell>
        </row>
        <row r="294">
          <cell r="B294">
            <v>4222311040798</v>
          </cell>
          <cell r="C294" t="str">
            <v>registrasi</v>
          </cell>
        </row>
        <row r="295">
          <cell r="B295">
            <v>4222311040354</v>
          </cell>
          <cell r="C295" t="str">
            <v>registrasi</v>
          </cell>
        </row>
        <row r="296">
          <cell r="B296">
            <v>4222311040796</v>
          </cell>
          <cell r="C296" t="str">
            <v>registrasi</v>
          </cell>
        </row>
        <row r="297">
          <cell r="B297">
            <v>4222311040081</v>
          </cell>
          <cell r="C297" t="str">
            <v>registrasi</v>
          </cell>
        </row>
        <row r="298">
          <cell r="B298">
            <v>4222311040757</v>
          </cell>
          <cell r="C298" t="str">
            <v>registrasi</v>
          </cell>
        </row>
        <row r="299">
          <cell r="B299">
            <v>4222311040963</v>
          </cell>
          <cell r="C299" t="str">
            <v>registrasi</v>
          </cell>
        </row>
        <row r="300">
          <cell r="B300">
            <v>4222311040951</v>
          </cell>
          <cell r="C300" t="str">
            <v>registrasi</v>
          </cell>
        </row>
        <row r="301">
          <cell r="B301">
            <v>4222311040419</v>
          </cell>
          <cell r="C301" t="str">
            <v>registrasi</v>
          </cell>
        </row>
        <row r="302">
          <cell r="B302">
            <v>4222311040665</v>
          </cell>
          <cell r="C302" t="str">
            <v>registrasi</v>
          </cell>
        </row>
        <row r="303">
          <cell r="B303">
            <v>4222311040830</v>
          </cell>
          <cell r="C303" t="str">
            <v>registrasi</v>
          </cell>
        </row>
        <row r="304">
          <cell r="B304">
            <v>4222311040944</v>
          </cell>
          <cell r="C304" t="str">
            <v>registrasi</v>
          </cell>
        </row>
        <row r="305">
          <cell r="B305">
            <v>4222311040763</v>
          </cell>
          <cell r="C305" t="str">
            <v>registrasi</v>
          </cell>
        </row>
        <row r="306">
          <cell r="B306">
            <v>4222311040256</v>
          </cell>
          <cell r="C306" t="str">
            <v>registrasi</v>
          </cell>
        </row>
        <row r="307">
          <cell r="B307">
            <v>4222311040965</v>
          </cell>
          <cell r="C307" t="str">
            <v>registrasi</v>
          </cell>
        </row>
        <row r="308">
          <cell r="B308">
            <v>4222311041001</v>
          </cell>
          <cell r="C308" t="str">
            <v>registrasi</v>
          </cell>
        </row>
        <row r="309">
          <cell r="B309">
            <v>4222311040364</v>
          </cell>
          <cell r="C309" t="str">
            <v>registrasi</v>
          </cell>
        </row>
        <row r="310">
          <cell r="B310">
            <v>4222311040848</v>
          </cell>
          <cell r="C310" t="str">
            <v>registrasi</v>
          </cell>
        </row>
        <row r="311">
          <cell r="B311">
            <v>4222311040932</v>
          </cell>
          <cell r="C311" t="str">
            <v>registrasi</v>
          </cell>
        </row>
        <row r="312">
          <cell r="B312">
            <v>4222311040766</v>
          </cell>
          <cell r="C312" t="str">
            <v>registrasi</v>
          </cell>
        </row>
        <row r="313">
          <cell r="B313">
            <v>4222311041035</v>
          </cell>
          <cell r="C313" t="str">
            <v>registrasi</v>
          </cell>
        </row>
        <row r="314">
          <cell r="B314">
            <v>4222311040806</v>
          </cell>
          <cell r="C314" t="str">
            <v>registrasi</v>
          </cell>
        </row>
        <row r="315">
          <cell r="B315">
            <v>4222121190646</v>
          </cell>
          <cell r="C315" t="str">
            <v>registrasi</v>
          </cell>
        </row>
        <row r="316">
          <cell r="B316">
            <v>4222311040753</v>
          </cell>
          <cell r="C316" t="str">
            <v>registrasi</v>
          </cell>
        </row>
        <row r="317">
          <cell r="B317">
            <v>4222311040769</v>
          </cell>
          <cell r="C317" t="str">
            <v>registrasi</v>
          </cell>
        </row>
        <row r="318">
          <cell r="B318">
            <v>4222311040972</v>
          </cell>
          <cell r="C318" t="str">
            <v>registrasi</v>
          </cell>
        </row>
        <row r="319">
          <cell r="B319">
            <v>4222311040939</v>
          </cell>
          <cell r="C319" t="str">
            <v>registrasi</v>
          </cell>
        </row>
        <row r="320">
          <cell r="B320">
            <v>4222311040841</v>
          </cell>
          <cell r="C320" t="str">
            <v>registrasi</v>
          </cell>
        </row>
        <row r="321">
          <cell r="B321">
            <v>4222311041003</v>
          </cell>
          <cell r="C321" t="str">
            <v>registrasi</v>
          </cell>
        </row>
        <row r="322">
          <cell r="B322">
            <v>4222311040677</v>
          </cell>
          <cell r="C322" t="str">
            <v>registrasi</v>
          </cell>
        </row>
        <row r="323">
          <cell r="B323">
            <v>4222311040888</v>
          </cell>
          <cell r="C323" t="str">
            <v>registrasi</v>
          </cell>
        </row>
        <row r="324">
          <cell r="B324">
            <v>4222311040733</v>
          </cell>
          <cell r="C324" t="str">
            <v>registrasi</v>
          </cell>
        </row>
        <row r="325">
          <cell r="B325">
            <v>4222311040896</v>
          </cell>
          <cell r="C325" t="str">
            <v>registrasi</v>
          </cell>
        </row>
        <row r="326">
          <cell r="B326">
            <v>4222311041106</v>
          </cell>
          <cell r="C326" t="str">
            <v>registrasi</v>
          </cell>
        </row>
        <row r="327">
          <cell r="B327">
            <v>4222311041155</v>
          </cell>
          <cell r="C327" t="str">
            <v>registrasi</v>
          </cell>
        </row>
        <row r="328">
          <cell r="B328">
            <v>4222311041084</v>
          </cell>
          <cell r="C328" t="str">
            <v>registrasi</v>
          </cell>
        </row>
        <row r="329">
          <cell r="B329">
            <v>4222311041118</v>
          </cell>
          <cell r="C329" t="str">
            <v>registrasi</v>
          </cell>
        </row>
        <row r="330">
          <cell r="B330">
            <v>4222311040585</v>
          </cell>
          <cell r="C330" t="str">
            <v>registrasi</v>
          </cell>
        </row>
        <row r="331">
          <cell r="B331">
            <v>4222311041104</v>
          </cell>
          <cell r="C331" t="str">
            <v>registrasi</v>
          </cell>
        </row>
        <row r="332">
          <cell r="B332">
            <v>4222311040912</v>
          </cell>
          <cell r="C332" t="str">
            <v>registrasi</v>
          </cell>
        </row>
        <row r="333">
          <cell r="B333">
            <v>4222322201080</v>
          </cell>
          <cell r="C333" t="str">
            <v>registrasi</v>
          </cell>
        </row>
        <row r="334">
          <cell r="B334">
            <v>4222322200919</v>
          </cell>
          <cell r="C334" t="str">
            <v>registrasi</v>
          </cell>
        </row>
        <row r="335">
          <cell r="B335">
            <v>4222311040692</v>
          </cell>
          <cell r="C335" t="str">
            <v>registrasi</v>
          </cell>
        </row>
        <row r="336">
          <cell r="B336">
            <v>4222311040734</v>
          </cell>
          <cell r="C336" t="str">
            <v>registrasi</v>
          </cell>
        </row>
        <row r="337">
          <cell r="B337">
            <v>4222311041005</v>
          </cell>
          <cell r="C337" t="str">
            <v>registrasi</v>
          </cell>
        </row>
        <row r="338">
          <cell r="B338">
            <v>4222311040741</v>
          </cell>
          <cell r="C338" t="str">
            <v>registrasi</v>
          </cell>
        </row>
        <row r="339">
          <cell r="B339">
            <v>4222311041042</v>
          </cell>
          <cell r="C339" t="str">
            <v>registrasi</v>
          </cell>
        </row>
        <row r="340">
          <cell r="B340">
            <v>4222311041151</v>
          </cell>
          <cell r="C340" t="str">
            <v>registrasi</v>
          </cell>
        </row>
        <row r="341">
          <cell r="B341">
            <v>4222311041149</v>
          </cell>
          <cell r="C341" t="str">
            <v>registrasi</v>
          </cell>
        </row>
        <row r="342">
          <cell r="B342">
            <v>4222322200850</v>
          </cell>
          <cell r="C342" t="str">
            <v>registrasi</v>
          </cell>
        </row>
        <row r="343">
          <cell r="B343">
            <v>4222311041052</v>
          </cell>
          <cell r="C343" t="str">
            <v>registrasi</v>
          </cell>
        </row>
        <row r="344">
          <cell r="B344">
            <v>4222311041231</v>
          </cell>
          <cell r="C344" t="str">
            <v>registrasi</v>
          </cell>
        </row>
        <row r="345">
          <cell r="B345">
            <v>4222311041080</v>
          </cell>
          <cell r="C345" t="str">
            <v>registrasi</v>
          </cell>
        </row>
        <row r="346">
          <cell r="B346">
            <v>4222311041158</v>
          </cell>
          <cell r="C346" t="str">
            <v>registrasi</v>
          </cell>
        </row>
        <row r="347">
          <cell r="B347">
            <v>4222311041085</v>
          </cell>
          <cell r="C347" t="str">
            <v>registrasi</v>
          </cell>
        </row>
        <row r="348">
          <cell r="B348">
            <v>4222311041279</v>
          </cell>
          <cell r="C348" t="str">
            <v>registrasi</v>
          </cell>
        </row>
        <row r="349">
          <cell r="B349">
            <v>4222311041267</v>
          </cell>
          <cell r="C349" t="str">
            <v>registrasi</v>
          </cell>
        </row>
        <row r="350">
          <cell r="B350">
            <v>4222311041313</v>
          </cell>
          <cell r="C350" t="str">
            <v>registrasi</v>
          </cell>
        </row>
        <row r="351">
          <cell r="B351">
            <v>4222322201185</v>
          </cell>
          <cell r="C351" t="str">
            <v>registrasi</v>
          </cell>
        </row>
        <row r="352">
          <cell r="B352">
            <v>4222311041489</v>
          </cell>
          <cell r="C352" t="str">
            <v>registrasi</v>
          </cell>
        </row>
        <row r="353">
          <cell r="B353">
            <v>4222311041324</v>
          </cell>
          <cell r="C353" t="str">
            <v>registrasi</v>
          </cell>
        </row>
        <row r="354">
          <cell r="B354">
            <v>4222311041233</v>
          </cell>
          <cell r="C354" t="str">
            <v>registrasi</v>
          </cell>
        </row>
        <row r="355">
          <cell r="B355">
            <v>4222311041496</v>
          </cell>
          <cell r="C355" t="str">
            <v>registrasi</v>
          </cell>
        </row>
        <row r="356">
          <cell r="B356">
            <v>4222311041194</v>
          </cell>
          <cell r="C356" t="str">
            <v>registrasi</v>
          </cell>
        </row>
        <row r="357">
          <cell r="B357">
            <v>4222311041719</v>
          </cell>
          <cell r="C357" t="str">
            <v>registrasi</v>
          </cell>
        </row>
        <row r="358">
          <cell r="B358">
            <v>4222311041354</v>
          </cell>
          <cell r="C358" t="str">
            <v>registrasi</v>
          </cell>
        </row>
        <row r="359">
          <cell r="B359">
            <v>4222311041470</v>
          </cell>
          <cell r="C359" t="str">
            <v>registrasi</v>
          </cell>
        </row>
        <row r="360">
          <cell r="B360">
            <v>4222322201595</v>
          </cell>
          <cell r="C360" t="str">
            <v>registrasi</v>
          </cell>
        </row>
        <row r="361">
          <cell r="B361">
            <v>4222311041903</v>
          </cell>
          <cell r="C361" t="str">
            <v>registrasi</v>
          </cell>
        </row>
        <row r="362">
          <cell r="B362">
            <v>4222322201583</v>
          </cell>
          <cell r="C362" t="str">
            <v>registrasi</v>
          </cell>
        </row>
        <row r="363">
          <cell r="B363">
            <v>4222311041441</v>
          </cell>
          <cell r="C363" t="str">
            <v>registrasi</v>
          </cell>
        </row>
        <row r="364">
          <cell r="B364">
            <v>4222311041428</v>
          </cell>
          <cell r="C364" t="str">
            <v>registrasi</v>
          </cell>
        </row>
        <row r="365">
          <cell r="B365">
            <v>4222311041399</v>
          </cell>
          <cell r="C365" t="str">
            <v>registrasi</v>
          </cell>
        </row>
        <row r="366">
          <cell r="B366">
            <v>4222311041702</v>
          </cell>
          <cell r="C366" t="str">
            <v>registrasi</v>
          </cell>
        </row>
        <row r="367">
          <cell r="B367">
            <v>4222322201891</v>
          </cell>
          <cell r="C367" t="str">
            <v>registrasi</v>
          </cell>
        </row>
        <row r="368">
          <cell r="B368">
            <v>4222311041410</v>
          </cell>
          <cell r="C368" t="str">
            <v>registrasi</v>
          </cell>
        </row>
        <row r="369">
          <cell r="B369">
            <v>4222311041475</v>
          </cell>
          <cell r="C369" t="str">
            <v>registrasi</v>
          </cell>
        </row>
        <row r="370">
          <cell r="B370">
            <v>4222341030376</v>
          </cell>
          <cell r="C370" t="str">
            <v>registrasi</v>
          </cell>
        </row>
        <row r="371">
          <cell r="B371">
            <v>4222311041523</v>
          </cell>
          <cell r="C371" t="str">
            <v>registrasi</v>
          </cell>
        </row>
        <row r="372">
          <cell r="B372">
            <v>4222311041550</v>
          </cell>
          <cell r="C372" t="str">
            <v>registrasi</v>
          </cell>
        </row>
        <row r="373">
          <cell r="B373">
            <v>4222311041562</v>
          </cell>
          <cell r="C373" t="str">
            <v>registrasi</v>
          </cell>
        </row>
        <row r="374">
          <cell r="B374">
            <v>4222342101398</v>
          </cell>
          <cell r="C374" t="str">
            <v>registrasi</v>
          </cell>
        </row>
        <row r="375">
          <cell r="B375">
            <v>4222311041705</v>
          </cell>
          <cell r="C375" t="str">
            <v>registrasi</v>
          </cell>
        </row>
        <row r="376">
          <cell r="B376">
            <v>4222322201906</v>
          </cell>
          <cell r="C376" t="str">
            <v>registrasi</v>
          </cell>
        </row>
        <row r="377">
          <cell r="B377">
            <v>4222311041710</v>
          </cell>
          <cell r="C377" t="str">
            <v>registrasi</v>
          </cell>
        </row>
        <row r="378">
          <cell r="B378">
            <v>4222322202024</v>
          </cell>
          <cell r="C378" t="str">
            <v>registrasi</v>
          </cell>
        </row>
        <row r="379">
          <cell r="B379">
            <v>4222311042010</v>
          </cell>
          <cell r="C379" t="str">
            <v>registrasi</v>
          </cell>
        </row>
        <row r="380">
          <cell r="B380">
            <v>4222311040118</v>
          </cell>
          <cell r="C380" t="str">
            <v>registrasi</v>
          </cell>
        </row>
        <row r="381">
          <cell r="B381">
            <v>4222311040501</v>
          </cell>
          <cell r="C381" t="str">
            <v>registrasi</v>
          </cell>
        </row>
        <row r="382">
          <cell r="B382">
            <v>4222311040313</v>
          </cell>
          <cell r="C382" t="str">
            <v>registrasi</v>
          </cell>
        </row>
        <row r="383">
          <cell r="B383">
            <v>4222311040563</v>
          </cell>
          <cell r="C383" t="str">
            <v>registrasi</v>
          </cell>
        </row>
        <row r="384">
          <cell r="B384">
            <v>4222311040702</v>
          </cell>
          <cell r="C384" t="str">
            <v>registrasi</v>
          </cell>
        </row>
        <row r="385">
          <cell r="B385">
            <v>4222311040927</v>
          </cell>
          <cell r="C385" t="str">
            <v>registrasi</v>
          </cell>
        </row>
        <row r="386">
          <cell r="B386">
            <v>4222311040260</v>
          </cell>
          <cell r="C386" t="str">
            <v>registrasi</v>
          </cell>
        </row>
        <row r="387">
          <cell r="B387">
            <v>4222322200861</v>
          </cell>
          <cell r="C387" t="str">
            <v>registrasi</v>
          </cell>
        </row>
        <row r="388">
          <cell r="B388">
            <v>4222322200790</v>
          </cell>
          <cell r="C388" t="str">
            <v>registrasi</v>
          </cell>
        </row>
        <row r="389">
          <cell r="B389">
            <v>4222311041139</v>
          </cell>
          <cell r="C389" t="str">
            <v>registrasi</v>
          </cell>
        </row>
        <row r="390">
          <cell r="B390">
            <v>4222311041328</v>
          </cell>
          <cell r="C390" t="str">
            <v>registrasi</v>
          </cell>
        </row>
        <row r="391">
          <cell r="B391">
            <v>4222191131695</v>
          </cell>
          <cell r="C391" t="str">
            <v>registrasi</v>
          </cell>
        </row>
        <row r="392">
          <cell r="B392">
            <v>4222311041286</v>
          </cell>
          <cell r="C392" t="str">
            <v>registrasi</v>
          </cell>
        </row>
        <row r="393">
          <cell r="B393">
            <v>4222311041218</v>
          </cell>
          <cell r="C393" t="str">
            <v>registrasi</v>
          </cell>
        </row>
        <row r="394">
          <cell r="B394">
            <v>4222311041230</v>
          </cell>
          <cell r="C394" t="str">
            <v>registrasi</v>
          </cell>
        </row>
        <row r="395">
          <cell r="B395">
            <v>4222322201620</v>
          </cell>
          <cell r="C395" t="str">
            <v>registrasi</v>
          </cell>
        </row>
        <row r="396">
          <cell r="B396">
            <v>4222311041366</v>
          </cell>
          <cell r="C396" t="str">
            <v>registrasi</v>
          </cell>
        </row>
        <row r="397">
          <cell r="B397">
            <v>4222311041789</v>
          </cell>
          <cell r="C397" t="str">
            <v>registrasi</v>
          </cell>
        </row>
        <row r="398">
          <cell r="B398">
            <v>4222311041381</v>
          </cell>
          <cell r="C398" t="str">
            <v>registrasi</v>
          </cell>
        </row>
        <row r="399">
          <cell r="B399">
            <v>4222311041391</v>
          </cell>
          <cell r="C399" t="str">
            <v>registrasi</v>
          </cell>
        </row>
        <row r="400">
          <cell r="B400">
            <v>4222311041401</v>
          </cell>
          <cell r="C400" t="str">
            <v>registrasi</v>
          </cell>
        </row>
        <row r="401">
          <cell r="B401">
            <v>4222311041406</v>
          </cell>
          <cell r="C401" t="str">
            <v>registrasi</v>
          </cell>
        </row>
        <row r="402">
          <cell r="B402">
            <v>4222311041511</v>
          </cell>
          <cell r="C402" t="str">
            <v>registrasi</v>
          </cell>
        </row>
        <row r="403">
          <cell r="B403">
            <v>4222341030390</v>
          </cell>
          <cell r="C403" t="str">
            <v>registrasi</v>
          </cell>
        </row>
        <row r="404">
          <cell r="B404">
            <v>4122322200081</v>
          </cell>
          <cell r="C404" t="str">
            <v>registrasi</v>
          </cell>
        </row>
        <row r="405">
          <cell r="B405">
            <v>4122322200105</v>
          </cell>
          <cell r="C405" t="str">
            <v>registrasi</v>
          </cell>
        </row>
        <row r="406">
          <cell r="B406">
            <v>4122341030584</v>
          </cell>
          <cell r="C406" t="str">
            <v>registrasi</v>
          </cell>
        </row>
        <row r="407">
          <cell r="B407">
            <v>4122311051204</v>
          </cell>
          <cell r="C407" t="str">
            <v>registrasi</v>
          </cell>
        </row>
        <row r="408">
          <cell r="B408">
            <v>4122311051172</v>
          </cell>
          <cell r="C408" t="str">
            <v>registrasi</v>
          </cell>
        </row>
        <row r="409">
          <cell r="B409">
            <v>4122311051357</v>
          </cell>
          <cell r="C409" t="str">
            <v>registrasi</v>
          </cell>
        </row>
        <row r="410">
          <cell r="B410">
            <v>4122511081697</v>
          </cell>
          <cell r="C410" t="str">
            <v>registrasi</v>
          </cell>
        </row>
        <row r="411">
          <cell r="B411">
            <v>4122311050033</v>
          </cell>
          <cell r="C411" t="str">
            <v>registrasi</v>
          </cell>
        </row>
        <row r="412">
          <cell r="B412">
            <v>4122311050444</v>
          </cell>
          <cell r="C412" t="str">
            <v>registrasi</v>
          </cell>
        </row>
        <row r="413">
          <cell r="B413">
            <v>4122311051105</v>
          </cell>
          <cell r="C413" t="str">
            <v>registrasi</v>
          </cell>
        </row>
        <row r="414">
          <cell r="B414">
            <v>4122311041724</v>
          </cell>
          <cell r="C414" t="str">
            <v>registrasi</v>
          </cell>
        </row>
        <row r="415">
          <cell r="B415">
            <v>4122311051067</v>
          </cell>
          <cell r="C415" t="str">
            <v>registrasi</v>
          </cell>
        </row>
        <row r="416">
          <cell r="B416">
            <v>4122311051278</v>
          </cell>
          <cell r="C416" t="str">
            <v>registrasi</v>
          </cell>
        </row>
        <row r="417">
          <cell r="B417">
            <v>4122311051338</v>
          </cell>
          <cell r="C417" t="str">
            <v>registrasi</v>
          </cell>
        </row>
        <row r="418">
          <cell r="B418">
            <v>4122311041977</v>
          </cell>
          <cell r="C418" t="str">
            <v>registrasi</v>
          </cell>
        </row>
        <row r="419">
          <cell r="B419">
            <v>4222311040595</v>
          </cell>
          <cell r="C419" t="str">
            <v>registrasi</v>
          </cell>
        </row>
        <row r="420">
          <cell r="B420">
            <v>4222311040249</v>
          </cell>
          <cell r="C420" t="str">
            <v>registrasi</v>
          </cell>
        </row>
        <row r="421">
          <cell r="B421">
            <v>4222311040010</v>
          </cell>
          <cell r="C421" t="str">
            <v>registrasi</v>
          </cell>
        </row>
        <row r="422">
          <cell r="B422">
            <v>4222311040025</v>
          </cell>
          <cell r="C422" t="str">
            <v>registrasi</v>
          </cell>
        </row>
        <row r="423">
          <cell r="B423">
            <v>4222311040273</v>
          </cell>
          <cell r="C423" t="str">
            <v>registrasi</v>
          </cell>
        </row>
        <row r="424">
          <cell r="B424">
            <v>4222311040357</v>
          </cell>
          <cell r="C424" t="str">
            <v>registrasi</v>
          </cell>
        </row>
        <row r="425">
          <cell r="B425">
            <v>4222311040397</v>
          </cell>
          <cell r="C425" t="str">
            <v>registrasi</v>
          </cell>
        </row>
        <row r="426">
          <cell r="B426">
            <v>4222311040797</v>
          </cell>
          <cell r="C426" t="str">
            <v>registrasi</v>
          </cell>
        </row>
        <row r="427">
          <cell r="B427">
            <v>4222311040075</v>
          </cell>
          <cell r="C427" t="str">
            <v>registrasi</v>
          </cell>
        </row>
        <row r="428">
          <cell r="B428">
            <v>4222322200917</v>
          </cell>
          <cell r="C428" t="str">
            <v>registrasi</v>
          </cell>
        </row>
        <row r="429">
          <cell r="B429">
            <v>4222311040831</v>
          </cell>
          <cell r="C429" t="str">
            <v>registrasi</v>
          </cell>
        </row>
        <row r="430">
          <cell r="B430">
            <v>4222311040353</v>
          </cell>
          <cell r="C430" t="str">
            <v>registrasi</v>
          </cell>
        </row>
        <row r="431">
          <cell r="B431">
            <v>4222311040776</v>
          </cell>
          <cell r="C431" t="str">
            <v>registrasi</v>
          </cell>
        </row>
        <row r="432">
          <cell r="B432">
            <v>4222311040578</v>
          </cell>
          <cell r="C432" t="str">
            <v>registrasi</v>
          </cell>
        </row>
        <row r="433">
          <cell r="B433">
            <v>4222311040941</v>
          </cell>
          <cell r="C433" t="str">
            <v>registrasi</v>
          </cell>
        </row>
        <row r="434">
          <cell r="B434">
            <v>4222311040923</v>
          </cell>
          <cell r="C434" t="str">
            <v>registrasi</v>
          </cell>
        </row>
        <row r="435">
          <cell r="B435">
            <v>4222311040790</v>
          </cell>
          <cell r="C435" t="str">
            <v>registrasi</v>
          </cell>
        </row>
        <row r="436">
          <cell r="B436">
            <v>4222322201198</v>
          </cell>
          <cell r="C436" t="str">
            <v>registrasi</v>
          </cell>
        </row>
        <row r="437">
          <cell r="B437">
            <v>4222311040925</v>
          </cell>
          <cell r="C437" t="str">
            <v>registrasi</v>
          </cell>
        </row>
        <row r="438">
          <cell r="B438">
            <v>4222311040829</v>
          </cell>
          <cell r="C438" t="str">
            <v>registrasi</v>
          </cell>
        </row>
        <row r="439">
          <cell r="B439">
            <v>4222311040873</v>
          </cell>
          <cell r="C439" t="str">
            <v>registrasi</v>
          </cell>
        </row>
        <row r="440">
          <cell r="B440">
            <v>4222341030373</v>
          </cell>
          <cell r="C440" t="str">
            <v>registrasi</v>
          </cell>
        </row>
        <row r="441">
          <cell r="B441">
            <v>4222311040569</v>
          </cell>
          <cell r="C441" t="str">
            <v>registrasi</v>
          </cell>
        </row>
        <row r="442">
          <cell r="B442">
            <v>4222311040424</v>
          </cell>
          <cell r="C442" t="str">
            <v>registrasi</v>
          </cell>
        </row>
        <row r="443">
          <cell r="B443">
            <v>4222311040883</v>
          </cell>
          <cell r="C443" t="str">
            <v>registrasi</v>
          </cell>
        </row>
        <row r="444">
          <cell r="B444">
            <v>4222311040842</v>
          </cell>
          <cell r="C444" t="str">
            <v>registrasi</v>
          </cell>
        </row>
        <row r="445">
          <cell r="B445">
            <v>4222191130702</v>
          </cell>
          <cell r="C445" t="str">
            <v>registrasi</v>
          </cell>
        </row>
        <row r="446">
          <cell r="B446">
            <v>4222311040714</v>
          </cell>
          <cell r="C446" t="str">
            <v>registrasi</v>
          </cell>
        </row>
        <row r="447">
          <cell r="B447">
            <v>4222311040812</v>
          </cell>
          <cell r="C447" t="str">
            <v>registrasi</v>
          </cell>
        </row>
        <row r="448">
          <cell r="B448">
            <v>4222311040859</v>
          </cell>
          <cell r="C448" t="str">
            <v>registrasi</v>
          </cell>
        </row>
        <row r="449">
          <cell r="B449">
            <v>4222311040583</v>
          </cell>
          <cell r="C449" t="str">
            <v>registrasi</v>
          </cell>
        </row>
        <row r="450">
          <cell r="B450">
            <v>4222311041116</v>
          </cell>
          <cell r="C450" t="str">
            <v>registrasi</v>
          </cell>
        </row>
        <row r="451">
          <cell r="B451">
            <v>4222311040684</v>
          </cell>
          <cell r="C451" t="str">
            <v>registrasi</v>
          </cell>
        </row>
        <row r="452">
          <cell r="B452">
            <v>4222311041111</v>
          </cell>
          <cell r="C452" t="str">
            <v>registrasi</v>
          </cell>
        </row>
        <row r="453">
          <cell r="B453">
            <v>4222311041129</v>
          </cell>
          <cell r="C453" t="str">
            <v>registrasi</v>
          </cell>
        </row>
        <row r="454">
          <cell r="B454">
            <v>4222311041136</v>
          </cell>
          <cell r="C454" t="str">
            <v>registrasi</v>
          </cell>
        </row>
        <row r="455">
          <cell r="B455">
            <v>4222311041102</v>
          </cell>
          <cell r="C455" t="str">
            <v>registrasi</v>
          </cell>
        </row>
        <row r="456">
          <cell r="B456">
            <v>4222311040825</v>
          </cell>
          <cell r="C456" t="str">
            <v>registrasi</v>
          </cell>
        </row>
        <row r="457">
          <cell r="B457">
            <v>4222311041037</v>
          </cell>
          <cell r="C457" t="str">
            <v>registrasi</v>
          </cell>
        </row>
        <row r="458">
          <cell r="B458">
            <v>4222311041148</v>
          </cell>
          <cell r="C458" t="str">
            <v>registrasi</v>
          </cell>
        </row>
        <row r="459">
          <cell r="B459">
            <v>4222311040694</v>
          </cell>
          <cell r="C459" t="str">
            <v>registrasi</v>
          </cell>
        </row>
        <row r="460">
          <cell r="B460">
            <v>4222311040738</v>
          </cell>
          <cell r="C460" t="str">
            <v>registrasi</v>
          </cell>
        </row>
        <row r="461">
          <cell r="B461">
            <v>4222311041310</v>
          </cell>
          <cell r="C461" t="str">
            <v>registrasi</v>
          </cell>
        </row>
        <row r="462">
          <cell r="B462">
            <v>4222311040747</v>
          </cell>
          <cell r="C462" t="str">
            <v>registrasi</v>
          </cell>
        </row>
        <row r="463">
          <cell r="B463">
            <v>4222311040755</v>
          </cell>
          <cell r="C463" t="str">
            <v>registrasi</v>
          </cell>
        </row>
        <row r="464">
          <cell r="B464">
            <v>4222311041078</v>
          </cell>
          <cell r="C464" t="str">
            <v>registrasi</v>
          </cell>
        </row>
        <row r="465">
          <cell r="B465">
            <v>4222311041197</v>
          </cell>
          <cell r="C465" t="str">
            <v>registrasi</v>
          </cell>
        </row>
        <row r="466">
          <cell r="B466">
            <v>4222322201087</v>
          </cell>
          <cell r="C466" t="str">
            <v>registrasi</v>
          </cell>
        </row>
        <row r="467">
          <cell r="B467">
            <v>4222311041206</v>
          </cell>
          <cell r="C467" t="str">
            <v>registrasi</v>
          </cell>
        </row>
        <row r="468">
          <cell r="B468">
            <v>4222322201197</v>
          </cell>
          <cell r="C468" t="str">
            <v>registrasi</v>
          </cell>
        </row>
        <row r="469">
          <cell r="B469">
            <v>4222311041266</v>
          </cell>
          <cell r="C469" t="str">
            <v>registrasi</v>
          </cell>
        </row>
        <row r="470">
          <cell r="B470">
            <v>4222311041314</v>
          </cell>
          <cell r="C470" t="str">
            <v>registrasi</v>
          </cell>
        </row>
        <row r="471">
          <cell r="B471">
            <v>4222311041317</v>
          </cell>
          <cell r="C471" t="str">
            <v>registrasi</v>
          </cell>
        </row>
        <row r="472">
          <cell r="B472">
            <v>4222334260248</v>
          </cell>
          <cell r="C472" t="str">
            <v>registrasi</v>
          </cell>
        </row>
        <row r="473">
          <cell r="B473">
            <v>4222311041242</v>
          </cell>
          <cell r="C473" t="str">
            <v>registrasi</v>
          </cell>
        </row>
        <row r="474">
          <cell r="B474">
            <v>4222311041249</v>
          </cell>
          <cell r="C474" t="str">
            <v>registrasi</v>
          </cell>
        </row>
        <row r="475">
          <cell r="B475">
            <v>4222311041342</v>
          </cell>
          <cell r="C475" t="str">
            <v>registrasi</v>
          </cell>
        </row>
        <row r="476">
          <cell r="B476">
            <v>4222311041250</v>
          </cell>
          <cell r="C476" t="str">
            <v>registrasi</v>
          </cell>
        </row>
        <row r="477">
          <cell r="B477">
            <v>4222311041367</v>
          </cell>
          <cell r="C477" t="str">
            <v>registrasi</v>
          </cell>
        </row>
        <row r="478">
          <cell r="B478">
            <v>4222311041703</v>
          </cell>
          <cell r="C478" t="str">
            <v>registrasi</v>
          </cell>
        </row>
        <row r="479">
          <cell r="B479">
            <v>4222322201269</v>
          </cell>
          <cell r="C479" t="str">
            <v>registrasi</v>
          </cell>
        </row>
        <row r="480">
          <cell r="B480">
            <v>4222311041483</v>
          </cell>
          <cell r="C480" t="str">
            <v>registrasi</v>
          </cell>
        </row>
        <row r="481">
          <cell r="B481">
            <v>4222341030970</v>
          </cell>
          <cell r="C481" t="str">
            <v>registrasi</v>
          </cell>
        </row>
        <row r="482">
          <cell r="B482">
            <v>4222133240341</v>
          </cell>
          <cell r="C482" t="str">
            <v>registrasi</v>
          </cell>
        </row>
        <row r="483">
          <cell r="B483">
            <v>4222322201732</v>
          </cell>
          <cell r="C483" t="str">
            <v>registrasi</v>
          </cell>
        </row>
        <row r="484">
          <cell r="B484">
            <v>4222311041917</v>
          </cell>
          <cell r="C484" t="str">
            <v>registrasi</v>
          </cell>
        </row>
        <row r="485">
          <cell r="B485">
            <v>4222311041811</v>
          </cell>
          <cell r="C485" t="str">
            <v>registrasi</v>
          </cell>
        </row>
        <row r="486">
          <cell r="B486">
            <v>4222311041904</v>
          </cell>
          <cell r="C486" t="str">
            <v>registrasi</v>
          </cell>
        </row>
        <row r="487">
          <cell r="B487">
            <v>4222311041823</v>
          </cell>
          <cell r="C487" t="str">
            <v>registrasi</v>
          </cell>
        </row>
        <row r="488">
          <cell r="B488">
            <v>4222311041919</v>
          </cell>
          <cell r="C488" t="str">
            <v>registrasi</v>
          </cell>
        </row>
        <row r="489">
          <cell r="B489">
            <v>4222311042015</v>
          </cell>
          <cell r="C489" t="str">
            <v>registrasi</v>
          </cell>
        </row>
        <row r="490">
          <cell r="B490">
            <v>4222311040631</v>
          </cell>
          <cell r="C490" t="str">
            <v>registrasi</v>
          </cell>
        </row>
        <row r="491">
          <cell r="B491">
            <v>4222311040447</v>
          </cell>
          <cell r="C491" t="str">
            <v>registrasi</v>
          </cell>
        </row>
        <row r="492">
          <cell r="B492">
            <v>4222311040166</v>
          </cell>
          <cell r="C492" t="str">
            <v>registrasi</v>
          </cell>
        </row>
        <row r="493">
          <cell r="B493">
            <v>4222311040462</v>
          </cell>
          <cell r="C493" t="str">
            <v>registrasi</v>
          </cell>
        </row>
        <row r="494">
          <cell r="B494">
            <v>4222311040463</v>
          </cell>
          <cell r="C494" t="str">
            <v>registrasi</v>
          </cell>
        </row>
        <row r="495">
          <cell r="B495">
            <v>4222322200637</v>
          </cell>
          <cell r="C495" t="str">
            <v>registrasi</v>
          </cell>
        </row>
        <row r="496">
          <cell r="B496">
            <v>4222311040756</v>
          </cell>
          <cell r="C496" t="str">
            <v>registrasi</v>
          </cell>
        </row>
        <row r="497">
          <cell r="B497">
            <v>4222311041227</v>
          </cell>
          <cell r="C497" t="str">
            <v>registrasi</v>
          </cell>
        </row>
        <row r="498">
          <cell r="B498">
            <v>4222311040358</v>
          </cell>
          <cell r="C498" t="str">
            <v>registrasi</v>
          </cell>
        </row>
        <row r="499">
          <cell r="B499">
            <v>4222311040922</v>
          </cell>
          <cell r="C499" t="str">
            <v>registrasi</v>
          </cell>
        </row>
        <row r="500">
          <cell r="B500">
            <v>4222311040943</v>
          </cell>
          <cell r="C500" t="str">
            <v>registrasi</v>
          </cell>
        </row>
        <row r="501">
          <cell r="B501">
            <v>4222311040705</v>
          </cell>
          <cell r="C501" t="str">
            <v>registrasi</v>
          </cell>
        </row>
        <row r="502">
          <cell r="B502">
            <v>4222311041138</v>
          </cell>
          <cell r="C502" t="str">
            <v>registrasi</v>
          </cell>
        </row>
        <row r="503">
          <cell r="B503">
            <v>4222311040969</v>
          </cell>
          <cell r="C503" t="str">
            <v>registrasi</v>
          </cell>
        </row>
        <row r="504">
          <cell r="B504">
            <v>4222311040971</v>
          </cell>
          <cell r="C504" t="str">
            <v>registrasi</v>
          </cell>
        </row>
        <row r="505">
          <cell r="B505">
            <v>4222311040723</v>
          </cell>
          <cell r="C505" t="str">
            <v>registrasi</v>
          </cell>
        </row>
        <row r="506">
          <cell r="B506">
            <v>4222311040885</v>
          </cell>
          <cell r="C506" t="str">
            <v>registrasi</v>
          </cell>
        </row>
        <row r="507">
          <cell r="B507">
            <v>4222311040575</v>
          </cell>
          <cell r="C507" t="str">
            <v>registrasi</v>
          </cell>
        </row>
        <row r="508">
          <cell r="B508">
            <v>4222311040685</v>
          </cell>
          <cell r="C508" t="str">
            <v>registrasi</v>
          </cell>
        </row>
        <row r="509">
          <cell r="B509">
            <v>4222311041002</v>
          </cell>
          <cell r="C509" t="str">
            <v>registrasi</v>
          </cell>
        </row>
        <row r="510">
          <cell r="B510">
            <v>4222311041027</v>
          </cell>
          <cell r="C510" t="str">
            <v>registrasi</v>
          </cell>
        </row>
        <row r="511">
          <cell r="B511">
            <v>4222322201052</v>
          </cell>
          <cell r="C511" t="str">
            <v>registrasi</v>
          </cell>
        </row>
        <row r="512">
          <cell r="B512">
            <v>4222311041147</v>
          </cell>
          <cell r="C512" t="str">
            <v>registrasi</v>
          </cell>
        </row>
        <row r="513">
          <cell r="B513">
            <v>4222311041299</v>
          </cell>
          <cell r="C513" t="str">
            <v>registrasi</v>
          </cell>
        </row>
        <row r="514">
          <cell r="B514">
            <v>4222311041047</v>
          </cell>
          <cell r="C514" t="str">
            <v>registrasi</v>
          </cell>
        </row>
        <row r="515">
          <cell r="B515">
            <v>4222311041280</v>
          </cell>
          <cell r="C515" t="str">
            <v>registrasi</v>
          </cell>
        </row>
        <row r="516">
          <cell r="B516">
            <v>4222311041202</v>
          </cell>
          <cell r="C516" t="str">
            <v>registrasi</v>
          </cell>
        </row>
        <row r="517">
          <cell r="B517">
            <v>4222311041306</v>
          </cell>
          <cell r="C517" t="str">
            <v>registrasi</v>
          </cell>
        </row>
        <row r="518">
          <cell r="B518">
            <v>4222311041345</v>
          </cell>
          <cell r="C518" t="str">
            <v>registrasi</v>
          </cell>
        </row>
        <row r="519">
          <cell r="B519">
            <v>4222311041167</v>
          </cell>
          <cell r="C519" t="str">
            <v>registrasi</v>
          </cell>
        </row>
        <row r="520">
          <cell r="B520">
            <v>4222311041434</v>
          </cell>
          <cell r="C520" t="str">
            <v>registrasi</v>
          </cell>
        </row>
        <row r="521">
          <cell r="B521">
            <v>4222311041442</v>
          </cell>
          <cell r="C521" t="str">
            <v>registrasi</v>
          </cell>
        </row>
        <row r="522">
          <cell r="B522">
            <v>4222322201450</v>
          </cell>
          <cell r="C522" t="str">
            <v>registrasi</v>
          </cell>
        </row>
        <row r="523">
          <cell r="B523">
            <v>4222311041244</v>
          </cell>
          <cell r="C523" t="str">
            <v>registrasi</v>
          </cell>
        </row>
        <row r="524">
          <cell r="B524">
            <v>4222311041439</v>
          </cell>
          <cell r="C524" t="str">
            <v>registrasi</v>
          </cell>
        </row>
        <row r="525">
          <cell r="B525">
            <v>4222311041466</v>
          </cell>
          <cell r="C525" t="str">
            <v>registrasi</v>
          </cell>
        </row>
        <row r="526">
          <cell r="B526">
            <v>4222311041402</v>
          </cell>
          <cell r="C526" t="str">
            <v>registrasi</v>
          </cell>
        </row>
        <row r="527">
          <cell r="B527">
            <v>4222311041370</v>
          </cell>
          <cell r="C527" t="str">
            <v>registrasi</v>
          </cell>
        </row>
        <row r="528">
          <cell r="B528">
            <v>4222311041479</v>
          </cell>
          <cell r="C528" t="str">
            <v>registrasi</v>
          </cell>
        </row>
        <row r="529">
          <cell r="B529">
            <v>4222311041574</v>
          </cell>
          <cell r="C529" t="str">
            <v>registrasi</v>
          </cell>
        </row>
        <row r="530">
          <cell r="B530">
            <v>4222311041501</v>
          </cell>
          <cell r="C530" t="str">
            <v>registrasi</v>
          </cell>
        </row>
        <row r="531">
          <cell r="B531">
            <v>4222311041818</v>
          </cell>
          <cell r="C531" t="str">
            <v>registrasi</v>
          </cell>
        </row>
        <row r="532">
          <cell r="B532">
            <v>4222311041819</v>
          </cell>
          <cell r="C532" t="str">
            <v>registrasi</v>
          </cell>
        </row>
        <row r="533">
          <cell r="B533">
            <v>4122311050385</v>
          </cell>
          <cell r="C533" t="str">
            <v>registrasi</v>
          </cell>
        </row>
        <row r="534">
          <cell r="B534">
            <v>4122322200933</v>
          </cell>
          <cell r="C534" t="str">
            <v>registrasi</v>
          </cell>
        </row>
        <row r="535">
          <cell r="B535">
            <v>4122311050231</v>
          </cell>
          <cell r="C535" t="str">
            <v>registrasi</v>
          </cell>
        </row>
        <row r="536">
          <cell r="B536">
            <v>4122311050581</v>
          </cell>
          <cell r="C536" t="str">
            <v>registrasi</v>
          </cell>
        </row>
        <row r="537">
          <cell r="B537">
            <v>4122311050431</v>
          </cell>
          <cell r="C537" t="str">
            <v>registrasi</v>
          </cell>
        </row>
        <row r="538">
          <cell r="B538">
            <v>4122311050592</v>
          </cell>
          <cell r="C538" t="str">
            <v>registrasi</v>
          </cell>
        </row>
        <row r="539">
          <cell r="B539">
            <v>4122311050614</v>
          </cell>
          <cell r="C539" t="str">
            <v>registrasi</v>
          </cell>
        </row>
        <row r="540">
          <cell r="B540">
            <v>4122311050909</v>
          </cell>
          <cell r="C540" t="str">
            <v>registrasi</v>
          </cell>
        </row>
        <row r="541">
          <cell r="B541">
            <v>4122311051009</v>
          </cell>
          <cell r="C541" t="str">
            <v>registrasi</v>
          </cell>
        </row>
        <row r="542">
          <cell r="B542">
            <v>4122311050657</v>
          </cell>
          <cell r="C542" t="str">
            <v>registrasi</v>
          </cell>
        </row>
        <row r="543">
          <cell r="B543">
            <v>4122311050596</v>
          </cell>
          <cell r="C543" t="str">
            <v>registrasi</v>
          </cell>
        </row>
        <row r="544">
          <cell r="B544">
            <v>4122311050527</v>
          </cell>
          <cell r="C544" t="str">
            <v>registrasi</v>
          </cell>
        </row>
        <row r="545">
          <cell r="B545">
            <v>4122311050899</v>
          </cell>
          <cell r="C545" t="str">
            <v>registrasi</v>
          </cell>
        </row>
        <row r="546">
          <cell r="B546">
            <v>4122311050764</v>
          </cell>
          <cell r="C546" t="str">
            <v>registrasi</v>
          </cell>
        </row>
        <row r="547">
          <cell r="B547">
            <v>4122311051065</v>
          </cell>
          <cell r="C547" t="str">
            <v>registrasi</v>
          </cell>
        </row>
        <row r="548">
          <cell r="B548">
            <v>4122334260317</v>
          </cell>
          <cell r="C548" t="str">
            <v>registrasi</v>
          </cell>
        </row>
        <row r="549">
          <cell r="B549">
            <v>4122311051014</v>
          </cell>
          <cell r="C549" t="str">
            <v>registrasi</v>
          </cell>
        </row>
        <row r="550">
          <cell r="B550">
            <v>4122311041980</v>
          </cell>
          <cell r="C550" t="str">
            <v>registrasi</v>
          </cell>
        </row>
        <row r="551">
          <cell r="B551">
            <v>4122311051315</v>
          </cell>
          <cell r="C551" t="str">
            <v>registrasi</v>
          </cell>
        </row>
        <row r="552">
          <cell r="B552">
            <v>4122322201668</v>
          </cell>
          <cell r="C552" t="str">
            <v>registrasi</v>
          </cell>
        </row>
        <row r="553">
          <cell r="B553">
            <v>4122311041751</v>
          </cell>
          <cell r="C553" t="str">
            <v>registrasi</v>
          </cell>
        </row>
        <row r="554">
          <cell r="B554">
            <v>4122311042049</v>
          </cell>
          <cell r="C554" t="str">
            <v>registrasi</v>
          </cell>
        </row>
        <row r="555">
          <cell r="B555">
            <v>4122311051004</v>
          </cell>
          <cell r="C555" t="str">
            <v>registrasi</v>
          </cell>
        </row>
        <row r="556">
          <cell r="B556">
            <v>4122311050087</v>
          </cell>
          <cell r="C556" t="str">
            <v>registrasi</v>
          </cell>
        </row>
        <row r="557">
          <cell r="B557">
            <v>4122311050050</v>
          </cell>
          <cell r="C557" t="str">
            <v>registrasi</v>
          </cell>
        </row>
        <row r="558">
          <cell r="B558">
            <v>4122311050345</v>
          </cell>
          <cell r="C558" t="str">
            <v>registrasi</v>
          </cell>
        </row>
        <row r="559">
          <cell r="B559">
            <v>4122311050212</v>
          </cell>
          <cell r="C559" t="str">
            <v>registrasi</v>
          </cell>
        </row>
        <row r="560">
          <cell r="B560">
            <v>4122311050157</v>
          </cell>
          <cell r="C560" t="str">
            <v>registrasi</v>
          </cell>
        </row>
        <row r="561">
          <cell r="B561">
            <v>4122311050415</v>
          </cell>
          <cell r="C561" t="str">
            <v>registrasi</v>
          </cell>
        </row>
        <row r="562">
          <cell r="B562">
            <v>4122311050338</v>
          </cell>
          <cell r="C562" t="str">
            <v>registrasi</v>
          </cell>
        </row>
        <row r="563">
          <cell r="B563">
            <v>4122322200522</v>
          </cell>
          <cell r="C563" t="str">
            <v>registrasi</v>
          </cell>
        </row>
        <row r="564">
          <cell r="B564">
            <v>4122322200465</v>
          </cell>
          <cell r="C564" t="str">
            <v>registrasi</v>
          </cell>
        </row>
        <row r="565">
          <cell r="B565">
            <v>4122311050170</v>
          </cell>
          <cell r="C565" t="str">
            <v>registrasi</v>
          </cell>
        </row>
        <row r="566">
          <cell r="B566">
            <v>4122311050373</v>
          </cell>
          <cell r="C566" t="str">
            <v>registrasi</v>
          </cell>
        </row>
        <row r="567">
          <cell r="B567">
            <v>4122311050075</v>
          </cell>
          <cell r="C567" t="str">
            <v>registrasi</v>
          </cell>
        </row>
        <row r="568">
          <cell r="B568">
            <v>4122311050638</v>
          </cell>
          <cell r="C568" t="str">
            <v>registrasi</v>
          </cell>
        </row>
        <row r="569">
          <cell r="B569">
            <v>4122311050446</v>
          </cell>
          <cell r="C569" t="str">
            <v>registrasi</v>
          </cell>
        </row>
        <row r="570">
          <cell r="B570">
            <v>4122311050451</v>
          </cell>
          <cell r="C570" t="str">
            <v>registrasi</v>
          </cell>
        </row>
        <row r="571">
          <cell r="B571">
            <v>4122311050454</v>
          </cell>
          <cell r="C571" t="str">
            <v>registrasi</v>
          </cell>
        </row>
        <row r="572">
          <cell r="B572">
            <v>4122311050597</v>
          </cell>
          <cell r="C572" t="str">
            <v>registrasi</v>
          </cell>
        </row>
        <row r="573">
          <cell r="B573">
            <v>4122311050807</v>
          </cell>
          <cell r="C573" t="str">
            <v>registrasi</v>
          </cell>
        </row>
        <row r="574">
          <cell r="B574">
            <v>4122311050607</v>
          </cell>
          <cell r="C574" t="str">
            <v>registrasi</v>
          </cell>
        </row>
        <row r="575">
          <cell r="B575">
            <v>4122311050881</v>
          </cell>
          <cell r="C575" t="str">
            <v>registrasi</v>
          </cell>
        </row>
        <row r="576">
          <cell r="B576">
            <v>4122311050583</v>
          </cell>
          <cell r="C576" t="str">
            <v>registrasi</v>
          </cell>
        </row>
        <row r="577">
          <cell r="B577">
            <v>4122311050552</v>
          </cell>
          <cell r="C577" t="str">
            <v>registrasi</v>
          </cell>
        </row>
        <row r="578">
          <cell r="B578">
            <v>4122311050810</v>
          </cell>
          <cell r="C578" t="str">
            <v>registrasi</v>
          </cell>
        </row>
        <row r="579">
          <cell r="B579">
            <v>4122311050467</v>
          </cell>
          <cell r="C579" t="str">
            <v>registrasi</v>
          </cell>
        </row>
        <row r="580">
          <cell r="B580">
            <v>4122311050689</v>
          </cell>
          <cell r="C580" t="str">
            <v>registrasi</v>
          </cell>
        </row>
        <row r="581">
          <cell r="B581">
            <v>4122311050620</v>
          </cell>
          <cell r="C581" t="str">
            <v>registrasi</v>
          </cell>
        </row>
        <row r="582">
          <cell r="B582">
            <v>4122311050630</v>
          </cell>
          <cell r="C582" t="str">
            <v>registrasi</v>
          </cell>
        </row>
        <row r="583">
          <cell r="B583">
            <v>4122311050929</v>
          </cell>
          <cell r="C583" t="str">
            <v>registrasi</v>
          </cell>
        </row>
        <row r="584">
          <cell r="B584">
            <v>4122311051076</v>
          </cell>
          <cell r="C584" t="str">
            <v>registrasi</v>
          </cell>
        </row>
        <row r="585">
          <cell r="B585">
            <v>4122311051005</v>
          </cell>
          <cell r="C585" t="str">
            <v>registrasi</v>
          </cell>
        </row>
        <row r="586">
          <cell r="B586">
            <v>4122311051107</v>
          </cell>
          <cell r="C586" t="str">
            <v>registrasi</v>
          </cell>
        </row>
        <row r="587">
          <cell r="B587">
            <v>4122311051340</v>
          </cell>
          <cell r="C587" t="str">
            <v>registrasi</v>
          </cell>
        </row>
        <row r="588">
          <cell r="B588">
            <v>4122311041616</v>
          </cell>
          <cell r="C588" t="str">
            <v>registrasi</v>
          </cell>
        </row>
        <row r="589">
          <cell r="B589">
            <v>4122311041948</v>
          </cell>
          <cell r="C589" t="str">
            <v>registrasi</v>
          </cell>
        </row>
        <row r="590">
          <cell r="B590">
            <v>4122342100097</v>
          </cell>
          <cell r="C590" t="str">
            <v>registrasi</v>
          </cell>
        </row>
        <row r="591">
          <cell r="B591">
            <v>4122311050031</v>
          </cell>
          <cell r="C591" t="str">
            <v>registrasi</v>
          </cell>
        </row>
        <row r="592">
          <cell r="B592">
            <v>4122311050352</v>
          </cell>
          <cell r="C592" t="str">
            <v>registrasi</v>
          </cell>
        </row>
        <row r="593">
          <cell r="B593">
            <v>4122311050406</v>
          </cell>
          <cell r="C593" t="str">
            <v>registrasi</v>
          </cell>
        </row>
        <row r="594">
          <cell r="B594">
            <v>4122311051057</v>
          </cell>
          <cell r="C594" t="str">
            <v>registrasi</v>
          </cell>
        </row>
        <row r="595">
          <cell r="B595">
            <v>4122322201666</v>
          </cell>
          <cell r="C595" t="str">
            <v>registrasi</v>
          </cell>
        </row>
        <row r="596">
          <cell r="B596">
            <v>4122311050089</v>
          </cell>
          <cell r="C596" t="str">
            <v>registrasi</v>
          </cell>
        </row>
        <row r="597">
          <cell r="B597">
            <v>4122311050042</v>
          </cell>
          <cell r="C597" t="str">
            <v>registrasi</v>
          </cell>
        </row>
        <row r="598">
          <cell r="B598">
            <v>4122311050184</v>
          </cell>
          <cell r="C598" t="str">
            <v>registrasi</v>
          </cell>
        </row>
        <row r="599">
          <cell r="B599">
            <v>4122311050125</v>
          </cell>
          <cell r="C599" t="str">
            <v>registrasi</v>
          </cell>
        </row>
        <row r="600">
          <cell r="B600">
            <v>4122311050063</v>
          </cell>
          <cell r="C600" t="str">
            <v>registrasi</v>
          </cell>
        </row>
        <row r="601">
          <cell r="B601">
            <v>4122311050401</v>
          </cell>
          <cell r="C601" t="str">
            <v>registrasi</v>
          </cell>
        </row>
        <row r="602">
          <cell r="B602">
            <v>4122311050350</v>
          </cell>
          <cell r="C602" t="str">
            <v>registrasi</v>
          </cell>
        </row>
        <row r="603">
          <cell r="B603">
            <v>4122311050270</v>
          </cell>
          <cell r="C603" t="str">
            <v>registrasi</v>
          </cell>
        </row>
        <row r="604">
          <cell r="B604">
            <v>4122311050398</v>
          </cell>
          <cell r="C604" t="str">
            <v>registrasi</v>
          </cell>
        </row>
        <row r="605">
          <cell r="B605">
            <v>4122311050458</v>
          </cell>
          <cell r="C605" t="str">
            <v>registrasi</v>
          </cell>
        </row>
        <row r="606">
          <cell r="B606">
            <v>4122311050606</v>
          </cell>
          <cell r="C606" t="str">
            <v>registrasi</v>
          </cell>
        </row>
        <row r="607">
          <cell r="B607">
            <v>4122311050901</v>
          </cell>
          <cell r="C607" t="str">
            <v>registrasi</v>
          </cell>
        </row>
        <row r="608">
          <cell r="B608">
            <v>4122311050610</v>
          </cell>
          <cell r="C608" t="str">
            <v>registrasi</v>
          </cell>
        </row>
        <row r="609">
          <cell r="B609">
            <v>4122311050919</v>
          </cell>
          <cell r="C609" t="str">
            <v>registrasi</v>
          </cell>
        </row>
        <row r="610">
          <cell r="B610">
            <v>4122311050813</v>
          </cell>
          <cell r="C610" t="str">
            <v>registrasi</v>
          </cell>
        </row>
        <row r="611">
          <cell r="B611">
            <v>4122311050993</v>
          </cell>
          <cell r="C611" t="str">
            <v>registrasi</v>
          </cell>
        </row>
        <row r="612">
          <cell r="B612">
            <v>4122311051081</v>
          </cell>
          <cell r="C612" t="str">
            <v>registrasi</v>
          </cell>
        </row>
        <row r="613">
          <cell r="B613">
            <v>4122311051055</v>
          </cell>
          <cell r="C613" t="str">
            <v>registrasi</v>
          </cell>
        </row>
        <row r="614">
          <cell r="B614">
            <v>4122311051035</v>
          </cell>
          <cell r="C614" t="str">
            <v>registrasi</v>
          </cell>
        </row>
        <row r="615">
          <cell r="B615">
            <v>4122311041594</v>
          </cell>
          <cell r="C615" t="str">
            <v>registrasi</v>
          </cell>
        </row>
        <row r="616">
          <cell r="B616">
            <v>4122311051228</v>
          </cell>
          <cell r="C616" t="str">
            <v>registrasi</v>
          </cell>
        </row>
        <row r="617">
          <cell r="B617">
            <v>4122311051350</v>
          </cell>
          <cell r="C617" t="str">
            <v>registrasi</v>
          </cell>
        </row>
        <row r="618">
          <cell r="B618">
            <v>4122311041945</v>
          </cell>
          <cell r="C618" t="str">
            <v>registrasi</v>
          </cell>
        </row>
        <row r="619">
          <cell r="B619">
            <v>4122311041969</v>
          </cell>
          <cell r="C619" t="str">
            <v>registrasi</v>
          </cell>
        </row>
        <row r="620">
          <cell r="B620">
            <v>4222311040426</v>
          </cell>
          <cell r="C620" t="str">
            <v>registrasi</v>
          </cell>
        </row>
        <row r="621">
          <cell r="B621">
            <v>4222311040210</v>
          </cell>
          <cell r="C621" t="str">
            <v>registrasi</v>
          </cell>
        </row>
        <row r="622">
          <cell r="B622">
            <v>4222311040142</v>
          </cell>
          <cell r="C622" t="str">
            <v>registrasi</v>
          </cell>
        </row>
        <row r="623">
          <cell r="B623">
            <v>4222342100334</v>
          </cell>
          <cell r="C623" t="str">
            <v>registrasi</v>
          </cell>
        </row>
        <row r="624">
          <cell r="B624">
            <v>4222311040645</v>
          </cell>
          <cell r="C624" t="str">
            <v>registrasi</v>
          </cell>
        </row>
        <row r="625">
          <cell r="B625">
            <v>4222311040543</v>
          </cell>
          <cell r="C625" t="str">
            <v>registrasi</v>
          </cell>
        </row>
        <row r="626">
          <cell r="B626">
            <v>4222311040017</v>
          </cell>
          <cell r="C626" t="str">
            <v>registrasi</v>
          </cell>
        </row>
        <row r="627">
          <cell r="B627">
            <v>4222311040439</v>
          </cell>
          <cell r="C627" t="str">
            <v>registrasi</v>
          </cell>
        </row>
        <row r="628">
          <cell r="B628">
            <v>4222311040619</v>
          </cell>
          <cell r="C628" t="str">
            <v>registrasi</v>
          </cell>
        </row>
        <row r="629">
          <cell r="B629">
            <v>4222311040339</v>
          </cell>
          <cell r="C629" t="str">
            <v>registrasi</v>
          </cell>
        </row>
        <row r="630">
          <cell r="B630">
            <v>4222311040440</v>
          </cell>
          <cell r="C630" t="str">
            <v>registrasi</v>
          </cell>
        </row>
        <row r="631">
          <cell r="B631">
            <v>4222311040510</v>
          </cell>
          <cell r="C631" t="str">
            <v>registrasi</v>
          </cell>
        </row>
        <row r="632">
          <cell r="B632">
            <v>4222311040152</v>
          </cell>
          <cell r="C632" t="str">
            <v>registrasi</v>
          </cell>
        </row>
        <row r="633">
          <cell r="B633">
            <v>4222311040552</v>
          </cell>
          <cell r="C633" t="str">
            <v>registrasi</v>
          </cell>
        </row>
        <row r="634">
          <cell r="B634">
            <v>4222311040031</v>
          </cell>
          <cell r="C634" t="str">
            <v>registrasi</v>
          </cell>
        </row>
        <row r="635">
          <cell r="B635">
            <v>4222311040197</v>
          </cell>
          <cell r="C635" t="str">
            <v>registrasi</v>
          </cell>
        </row>
        <row r="636">
          <cell r="B636">
            <v>4222311040159</v>
          </cell>
          <cell r="C636" t="str">
            <v>registrasi</v>
          </cell>
        </row>
        <row r="637">
          <cell r="B637">
            <v>4222311040204</v>
          </cell>
          <cell r="C637" t="str">
            <v>registrasi</v>
          </cell>
        </row>
        <row r="638">
          <cell r="B638">
            <v>4222311040405</v>
          </cell>
          <cell r="C638" t="str">
            <v>registrasi</v>
          </cell>
        </row>
        <row r="639">
          <cell r="B639">
            <v>4222311040529</v>
          </cell>
          <cell r="C639" t="str">
            <v>registrasi</v>
          </cell>
        </row>
        <row r="640">
          <cell r="B640">
            <v>4222311040259</v>
          </cell>
          <cell r="C640" t="str">
            <v>registrasi</v>
          </cell>
        </row>
        <row r="641">
          <cell r="B641">
            <v>4222311040330</v>
          </cell>
          <cell r="C641" t="str">
            <v>registrasi</v>
          </cell>
        </row>
        <row r="642">
          <cell r="B642">
            <v>4222311040412</v>
          </cell>
          <cell r="C642" t="str">
            <v>registrasi</v>
          </cell>
        </row>
        <row r="643">
          <cell r="B643">
            <v>4222311040352</v>
          </cell>
          <cell r="C643" t="str">
            <v>registrasi</v>
          </cell>
        </row>
        <row r="644">
          <cell r="B644">
            <v>4222311040239</v>
          </cell>
          <cell r="C644" t="str">
            <v>registrasi</v>
          </cell>
        </row>
        <row r="645">
          <cell r="B645">
            <v>4222311040091</v>
          </cell>
          <cell r="C645" t="str">
            <v>registrasi</v>
          </cell>
        </row>
        <row r="646">
          <cell r="B646">
            <v>4222311040415</v>
          </cell>
          <cell r="C646" t="str">
            <v>registrasi</v>
          </cell>
        </row>
        <row r="647">
          <cell r="B647">
            <v>4222311040868</v>
          </cell>
          <cell r="C647" t="str">
            <v>registrasi</v>
          </cell>
        </row>
        <row r="648">
          <cell r="B648">
            <v>4222311041117</v>
          </cell>
          <cell r="C648" t="str">
            <v>registrasi</v>
          </cell>
        </row>
        <row r="649">
          <cell r="B649">
            <v>4222311040246</v>
          </cell>
          <cell r="C649" t="str">
            <v>registrasi</v>
          </cell>
        </row>
        <row r="650">
          <cell r="B650">
            <v>4222311040773</v>
          </cell>
          <cell r="C650" t="str">
            <v>registrasi</v>
          </cell>
        </row>
        <row r="651">
          <cell r="B651">
            <v>4222311040084</v>
          </cell>
          <cell r="C651" t="str">
            <v>registrasi</v>
          </cell>
        </row>
        <row r="652">
          <cell r="B652">
            <v>4222311040721</v>
          </cell>
          <cell r="C652" t="str">
            <v>registrasi</v>
          </cell>
        </row>
        <row r="653">
          <cell r="B653">
            <v>4222311040799</v>
          </cell>
          <cell r="C653" t="str">
            <v>registrasi</v>
          </cell>
        </row>
        <row r="654">
          <cell r="B654">
            <v>4222311040365</v>
          </cell>
          <cell r="C654" t="str">
            <v>registrasi</v>
          </cell>
        </row>
        <row r="655">
          <cell r="B655">
            <v>4222311040878</v>
          </cell>
          <cell r="C655" t="str">
            <v>registrasi</v>
          </cell>
        </row>
        <row r="656">
          <cell r="B656">
            <v>4222311040089</v>
          </cell>
          <cell r="C656" t="str">
            <v>registrasi</v>
          </cell>
        </row>
        <row r="657">
          <cell r="B657">
            <v>4222311041225</v>
          </cell>
          <cell r="C657" t="str">
            <v>registrasi</v>
          </cell>
        </row>
        <row r="658">
          <cell r="B658">
            <v>4222311040719</v>
          </cell>
          <cell r="C658" t="str">
            <v>registrasi</v>
          </cell>
        </row>
        <row r="659">
          <cell r="B659">
            <v>4222311041006</v>
          </cell>
          <cell r="C659" t="str">
            <v>registrasi</v>
          </cell>
        </row>
        <row r="660">
          <cell r="B660">
            <v>4222311040675</v>
          </cell>
          <cell r="C660" t="str">
            <v>registrasi</v>
          </cell>
        </row>
        <row r="661">
          <cell r="B661">
            <v>4222311041089</v>
          </cell>
          <cell r="C661" t="str">
            <v>registrasi</v>
          </cell>
        </row>
        <row r="662">
          <cell r="B662">
            <v>4222311040983</v>
          </cell>
          <cell r="C662" t="str">
            <v>registrasi</v>
          </cell>
        </row>
        <row r="663">
          <cell r="B663">
            <v>4222311040895</v>
          </cell>
          <cell r="C663" t="str">
            <v>registrasi</v>
          </cell>
        </row>
        <row r="664">
          <cell r="B664">
            <v>4222311040745</v>
          </cell>
          <cell r="C664" t="str">
            <v>registrasi</v>
          </cell>
        </row>
        <row r="665">
          <cell r="B665">
            <v>4222311040989</v>
          </cell>
          <cell r="C665" t="str">
            <v>registrasi</v>
          </cell>
        </row>
        <row r="666">
          <cell r="B666">
            <v>4222334260391</v>
          </cell>
          <cell r="C666" t="str">
            <v>registrasi</v>
          </cell>
        </row>
        <row r="667">
          <cell r="B667">
            <v>4222311040695</v>
          </cell>
          <cell r="C667" t="str">
            <v>registrasi</v>
          </cell>
        </row>
        <row r="668">
          <cell r="B668">
            <v>4222311041046</v>
          </cell>
          <cell r="C668" t="str">
            <v>registrasi</v>
          </cell>
        </row>
        <row r="669">
          <cell r="B669">
            <v>4222311040906</v>
          </cell>
          <cell r="C669" t="str">
            <v>registrasi</v>
          </cell>
        </row>
        <row r="670">
          <cell r="B670">
            <v>4222311041196</v>
          </cell>
          <cell r="C670" t="str">
            <v>registrasi</v>
          </cell>
        </row>
        <row r="671">
          <cell r="B671">
            <v>4222311041071</v>
          </cell>
          <cell r="C671" t="str">
            <v>registrasi</v>
          </cell>
        </row>
        <row r="672">
          <cell r="B672">
            <v>4222311041159</v>
          </cell>
          <cell r="C672" t="str">
            <v>registrasi</v>
          </cell>
        </row>
        <row r="673">
          <cell r="B673">
            <v>4222311041307</v>
          </cell>
          <cell r="C673" t="str">
            <v>registrasi</v>
          </cell>
        </row>
        <row r="674">
          <cell r="B674">
            <v>4222311041213</v>
          </cell>
          <cell r="C674" t="str">
            <v>registrasi</v>
          </cell>
        </row>
        <row r="675">
          <cell r="B675">
            <v>4222311041308</v>
          </cell>
          <cell r="C675" t="str">
            <v>registrasi</v>
          </cell>
        </row>
        <row r="676">
          <cell r="B676">
            <v>4222322201261</v>
          </cell>
          <cell r="C676" t="str">
            <v>registrasi</v>
          </cell>
        </row>
        <row r="677">
          <cell r="B677">
            <v>4222341030564</v>
          </cell>
          <cell r="C677" t="str">
            <v>registrasi</v>
          </cell>
        </row>
        <row r="678">
          <cell r="B678">
            <v>4222311041245</v>
          </cell>
          <cell r="C678" t="str">
            <v>registrasi</v>
          </cell>
        </row>
        <row r="679">
          <cell r="B679">
            <v>4222311041347</v>
          </cell>
          <cell r="C679" t="str">
            <v>registrasi</v>
          </cell>
        </row>
        <row r="680">
          <cell r="B680">
            <v>4222311041480</v>
          </cell>
          <cell r="C680" t="str">
            <v>registrasi</v>
          </cell>
        </row>
        <row r="681">
          <cell r="B681">
            <v>4222311041426</v>
          </cell>
          <cell r="C681" t="str">
            <v>registrasi</v>
          </cell>
        </row>
        <row r="682">
          <cell r="B682">
            <v>4222151123003</v>
          </cell>
          <cell r="C682" t="str">
            <v>registrasi</v>
          </cell>
        </row>
        <row r="683">
          <cell r="B683">
            <v>4222311041377</v>
          </cell>
          <cell r="C683" t="str">
            <v>registrasi</v>
          </cell>
        </row>
        <row r="684">
          <cell r="B684">
            <v>4222311041373</v>
          </cell>
          <cell r="C684" t="str">
            <v>registrasi</v>
          </cell>
        </row>
        <row r="685">
          <cell r="B685">
            <v>4222322201736</v>
          </cell>
          <cell r="C685" t="str">
            <v>registrasi</v>
          </cell>
        </row>
        <row r="686">
          <cell r="B686">
            <v>4222141220118</v>
          </cell>
          <cell r="C686" t="str">
            <v>registrasi</v>
          </cell>
        </row>
        <row r="687">
          <cell r="B687">
            <v>4222311041561</v>
          </cell>
          <cell r="C687" t="str">
            <v>registrasi</v>
          </cell>
        </row>
        <row r="688">
          <cell r="B688">
            <v>4222311041521</v>
          </cell>
          <cell r="C688" t="str">
            <v>registrasi</v>
          </cell>
        </row>
        <row r="689">
          <cell r="B689">
            <v>4222311041701</v>
          </cell>
          <cell r="C689" t="str">
            <v>registrasi</v>
          </cell>
        </row>
        <row r="690">
          <cell r="B690">
            <v>4222311041791</v>
          </cell>
          <cell r="C690" t="str">
            <v>registrasi</v>
          </cell>
        </row>
        <row r="691">
          <cell r="B691">
            <v>4222311041579</v>
          </cell>
          <cell r="C691" t="str">
            <v>registrasi</v>
          </cell>
        </row>
        <row r="692">
          <cell r="B692">
            <v>4222311040632</v>
          </cell>
          <cell r="C692" t="str">
            <v>registrasi</v>
          </cell>
        </row>
        <row r="693">
          <cell r="B693">
            <v>4222311040540</v>
          </cell>
          <cell r="C693" t="str">
            <v>registrasi</v>
          </cell>
        </row>
        <row r="694">
          <cell r="B694">
            <v>4222311040539</v>
          </cell>
          <cell r="C694" t="str">
            <v>registrasi</v>
          </cell>
        </row>
        <row r="695">
          <cell r="B695">
            <v>4222311040542</v>
          </cell>
          <cell r="C695" t="str">
            <v>registrasi</v>
          </cell>
        </row>
        <row r="696">
          <cell r="B696">
            <v>4222311040508</v>
          </cell>
          <cell r="C696" t="str">
            <v>registrasi</v>
          </cell>
        </row>
        <row r="697">
          <cell r="B697">
            <v>4222311040056</v>
          </cell>
          <cell r="C697" t="str">
            <v>registrasi</v>
          </cell>
        </row>
        <row r="698">
          <cell r="B698">
            <v>4222311040029</v>
          </cell>
          <cell r="C698" t="str">
            <v>registrasi</v>
          </cell>
        </row>
        <row r="699">
          <cell r="B699">
            <v>4222311040279</v>
          </cell>
          <cell r="C699" t="str">
            <v>registrasi</v>
          </cell>
        </row>
        <row r="700">
          <cell r="B700">
            <v>4222322200550</v>
          </cell>
          <cell r="C700" t="str">
            <v>registrasi</v>
          </cell>
        </row>
        <row r="701">
          <cell r="B701">
            <v>4222311040160</v>
          </cell>
          <cell r="C701" t="str">
            <v>registrasi</v>
          </cell>
        </row>
        <row r="702">
          <cell r="B702">
            <v>4222311040326</v>
          </cell>
          <cell r="C702" t="str">
            <v>registrasi</v>
          </cell>
        </row>
        <row r="703">
          <cell r="B703">
            <v>4222311040827</v>
          </cell>
          <cell r="C703" t="str">
            <v>registrasi</v>
          </cell>
        </row>
        <row r="704">
          <cell r="B704">
            <v>4222311040085</v>
          </cell>
          <cell r="C704" t="str">
            <v>registrasi</v>
          </cell>
        </row>
        <row r="705">
          <cell r="B705">
            <v>4222311040767</v>
          </cell>
          <cell r="C705" t="str">
            <v>registrasi</v>
          </cell>
        </row>
        <row r="706">
          <cell r="B706">
            <v>4222311040967</v>
          </cell>
          <cell r="C706" t="str">
            <v>registrasi</v>
          </cell>
        </row>
        <row r="707">
          <cell r="B707">
            <v>4222311040720</v>
          </cell>
          <cell r="C707" t="str">
            <v>registrasi</v>
          </cell>
        </row>
        <row r="708">
          <cell r="B708">
            <v>4222311040368</v>
          </cell>
          <cell r="C708" t="str">
            <v>registrasi</v>
          </cell>
        </row>
        <row r="709">
          <cell r="B709">
            <v>4222311040369</v>
          </cell>
          <cell r="C709" t="str">
            <v>registrasi</v>
          </cell>
        </row>
        <row r="710">
          <cell r="B710">
            <v>4222311040985</v>
          </cell>
          <cell r="C710" t="str">
            <v>registrasi</v>
          </cell>
        </row>
        <row r="711">
          <cell r="B711">
            <v>4222311040574</v>
          </cell>
          <cell r="C711" t="str">
            <v>registrasi</v>
          </cell>
        </row>
        <row r="712">
          <cell r="B712">
            <v>4222311041108</v>
          </cell>
          <cell r="C712" t="str">
            <v>registrasi</v>
          </cell>
        </row>
        <row r="713">
          <cell r="B713">
            <v>4222311041219</v>
          </cell>
          <cell r="C713" t="str">
            <v>registrasi</v>
          </cell>
        </row>
        <row r="714">
          <cell r="B714">
            <v>4222311041127</v>
          </cell>
          <cell r="C714" t="str">
            <v>registrasi</v>
          </cell>
        </row>
        <row r="715">
          <cell r="B715">
            <v>4222311040687</v>
          </cell>
          <cell r="C715" t="str">
            <v>registrasi</v>
          </cell>
        </row>
        <row r="716">
          <cell r="B716">
            <v>4222311040899</v>
          </cell>
          <cell r="C716" t="str">
            <v>registrasi</v>
          </cell>
        </row>
        <row r="717">
          <cell r="B717">
            <v>4222311041074</v>
          </cell>
          <cell r="C717" t="str">
            <v>registrasi</v>
          </cell>
        </row>
        <row r="718">
          <cell r="B718">
            <v>4222311041305</v>
          </cell>
          <cell r="C718" t="str">
            <v>registrasi</v>
          </cell>
        </row>
        <row r="719">
          <cell r="B719">
            <v>4222311041188</v>
          </cell>
          <cell r="C719" t="str">
            <v>registrasi</v>
          </cell>
        </row>
        <row r="720">
          <cell r="B720">
            <v>4222311041329</v>
          </cell>
          <cell r="C720" t="str">
            <v>registrasi</v>
          </cell>
        </row>
        <row r="721">
          <cell r="B721">
            <v>4222311041802</v>
          </cell>
          <cell r="C721" t="str">
            <v>registrasi</v>
          </cell>
        </row>
        <row r="722">
          <cell r="B722">
            <v>4222311041341</v>
          </cell>
          <cell r="C722" t="str">
            <v>registrasi</v>
          </cell>
        </row>
        <row r="723">
          <cell r="B723">
            <v>4222311041477</v>
          </cell>
          <cell r="C723" t="str">
            <v>registrasi</v>
          </cell>
        </row>
        <row r="724">
          <cell r="B724">
            <v>4222311041388</v>
          </cell>
          <cell r="C724" t="str">
            <v>registrasi</v>
          </cell>
        </row>
        <row r="725">
          <cell r="B725">
            <v>4222322201582</v>
          </cell>
          <cell r="C725" t="str">
            <v>registrasi</v>
          </cell>
        </row>
        <row r="726">
          <cell r="B726">
            <v>4222311041500</v>
          </cell>
          <cell r="C726" t="str">
            <v>registrasi</v>
          </cell>
        </row>
        <row r="727">
          <cell r="B727">
            <v>4222311042000</v>
          </cell>
          <cell r="C727" t="str">
            <v>registrasi</v>
          </cell>
        </row>
        <row r="728">
          <cell r="B728">
            <v>4222311040371</v>
          </cell>
          <cell r="C728" t="str">
            <v>registrasi</v>
          </cell>
        </row>
        <row r="729">
          <cell r="B729">
            <v>4222311040121</v>
          </cell>
          <cell r="C729" t="str">
            <v>registrasi</v>
          </cell>
        </row>
        <row r="730">
          <cell r="B730">
            <v>4222311040332</v>
          </cell>
          <cell r="C730" t="str">
            <v>registrasi</v>
          </cell>
        </row>
        <row r="731">
          <cell r="B731">
            <v>4222311040600</v>
          </cell>
          <cell r="C731" t="str">
            <v>registrasi</v>
          </cell>
        </row>
        <row r="732">
          <cell r="B732">
            <v>4222311041204</v>
          </cell>
          <cell r="C732" t="str">
            <v>registrasi</v>
          </cell>
        </row>
        <row r="733">
          <cell r="B733">
            <v>4222311040660</v>
          </cell>
          <cell r="C733" t="str">
            <v>registrasi</v>
          </cell>
        </row>
        <row r="734">
          <cell r="B734">
            <v>4222311040512</v>
          </cell>
          <cell r="C734" t="str">
            <v>registrasi</v>
          </cell>
        </row>
        <row r="735">
          <cell r="B735">
            <v>4222311040487</v>
          </cell>
          <cell r="C735" t="str">
            <v>registrasi</v>
          </cell>
        </row>
        <row r="736">
          <cell r="B736">
            <v>4222311040557</v>
          </cell>
          <cell r="C736" t="str">
            <v>registrasi</v>
          </cell>
        </row>
        <row r="737">
          <cell r="B737">
            <v>4222311040762</v>
          </cell>
          <cell r="C737" t="str">
            <v>registrasi</v>
          </cell>
        </row>
        <row r="738">
          <cell r="B738">
            <v>4222311040954</v>
          </cell>
          <cell r="C738" t="str">
            <v>registrasi</v>
          </cell>
        </row>
        <row r="739">
          <cell r="B739">
            <v>4222311040917</v>
          </cell>
          <cell r="C739" t="str">
            <v>registrasi</v>
          </cell>
        </row>
        <row r="740">
          <cell r="B740">
            <v>4222311040958</v>
          </cell>
          <cell r="C740" t="str">
            <v>registrasi</v>
          </cell>
        </row>
        <row r="741">
          <cell r="B741">
            <v>4222311040809</v>
          </cell>
          <cell r="C741" t="str">
            <v>registrasi</v>
          </cell>
        </row>
        <row r="742">
          <cell r="B742">
            <v>4222311041022</v>
          </cell>
          <cell r="C742" t="str">
            <v>registrasi</v>
          </cell>
        </row>
        <row r="743">
          <cell r="B743">
            <v>4222311041101</v>
          </cell>
          <cell r="C743" t="str">
            <v>registrasi</v>
          </cell>
        </row>
        <row r="744">
          <cell r="B744">
            <v>4222311041291</v>
          </cell>
          <cell r="C744" t="str">
            <v>registrasi</v>
          </cell>
        </row>
        <row r="745">
          <cell r="B745">
            <v>4222311041295</v>
          </cell>
          <cell r="C745" t="str">
            <v>registrasi</v>
          </cell>
        </row>
        <row r="746">
          <cell r="B746">
            <v>4222311041203</v>
          </cell>
          <cell r="C746" t="str">
            <v>registrasi</v>
          </cell>
        </row>
        <row r="747">
          <cell r="B747">
            <v>4222311041162</v>
          </cell>
          <cell r="C747" t="str">
            <v>registrasi</v>
          </cell>
        </row>
        <row r="748">
          <cell r="B748">
            <v>4222311041224</v>
          </cell>
          <cell r="C748" t="str">
            <v>registrasi</v>
          </cell>
        </row>
        <row r="749">
          <cell r="B749">
            <v>4222311041349</v>
          </cell>
          <cell r="C749" t="str">
            <v>registrasi</v>
          </cell>
        </row>
        <row r="750">
          <cell r="B750">
            <v>4222311041405</v>
          </cell>
          <cell r="C750" t="str">
            <v>registrasi</v>
          </cell>
        </row>
        <row r="751">
          <cell r="B751">
            <v>4222311041223</v>
          </cell>
          <cell r="C751" t="str">
            <v>registrasi</v>
          </cell>
        </row>
        <row r="752">
          <cell r="B752">
            <v>4222311041226</v>
          </cell>
          <cell r="C752" t="str">
            <v>registrasi</v>
          </cell>
        </row>
        <row r="753">
          <cell r="B753">
            <v>4222311041186</v>
          </cell>
          <cell r="C753" t="str">
            <v>registrasi</v>
          </cell>
        </row>
        <row r="754">
          <cell r="B754">
            <v>4222311041325</v>
          </cell>
          <cell r="C754" t="str">
            <v>registrasi</v>
          </cell>
        </row>
        <row r="755">
          <cell r="B755">
            <v>4222311041364</v>
          </cell>
          <cell r="C755" t="str">
            <v>registrasi</v>
          </cell>
        </row>
        <row r="756">
          <cell r="B756">
            <v>4222311041448</v>
          </cell>
          <cell r="C756" t="str">
            <v>registrasi</v>
          </cell>
        </row>
        <row r="757">
          <cell r="B757">
            <v>4222311041498</v>
          </cell>
          <cell r="C757" t="str">
            <v>registrasi</v>
          </cell>
        </row>
        <row r="758">
          <cell r="B758">
            <v>4222311041411</v>
          </cell>
          <cell r="C758" t="str">
            <v>registrasi</v>
          </cell>
        </row>
        <row r="759">
          <cell r="B759">
            <v>4222311041547</v>
          </cell>
          <cell r="C759" t="str">
            <v>registrasi</v>
          </cell>
        </row>
        <row r="760">
          <cell r="B760">
            <v>4222311042021</v>
          </cell>
          <cell r="C760" t="str">
            <v>registrasi</v>
          </cell>
        </row>
        <row r="761">
          <cell r="B761">
            <v>4222311041515</v>
          </cell>
          <cell r="C761" t="str">
            <v>registrasi</v>
          </cell>
        </row>
        <row r="762">
          <cell r="B762">
            <v>4222322202012</v>
          </cell>
          <cell r="C762" t="str">
            <v>registrasi</v>
          </cell>
        </row>
        <row r="763">
          <cell r="B763">
            <v>4222311041820</v>
          </cell>
          <cell r="C763" t="str">
            <v>registrasi</v>
          </cell>
        </row>
        <row r="764">
          <cell r="B764">
            <v>4122322200095</v>
          </cell>
          <cell r="C764" t="str">
            <v>registrasi</v>
          </cell>
        </row>
        <row r="765">
          <cell r="B765">
            <v>4122311050332</v>
          </cell>
          <cell r="C765" t="str">
            <v>registrasi</v>
          </cell>
        </row>
        <row r="766">
          <cell r="B766">
            <v>4122311050183</v>
          </cell>
          <cell r="C766" t="str">
            <v>registrasi</v>
          </cell>
        </row>
        <row r="767">
          <cell r="B767">
            <v>4122311050365</v>
          </cell>
          <cell r="C767" t="str">
            <v>registrasi</v>
          </cell>
        </row>
        <row r="768">
          <cell r="B768">
            <v>4122311050370</v>
          </cell>
          <cell r="C768" t="str">
            <v>registrasi</v>
          </cell>
        </row>
        <row r="769">
          <cell r="B769">
            <v>4122311050210</v>
          </cell>
          <cell r="C769" t="str">
            <v>registrasi</v>
          </cell>
        </row>
        <row r="770">
          <cell r="B770">
            <v>4122311050438</v>
          </cell>
          <cell r="C770" t="str">
            <v>registrasi</v>
          </cell>
        </row>
        <row r="771">
          <cell r="B771">
            <v>4122311051137</v>
          </cell>
          <cell r="C771" t="str">
            <v>registrasi</v>
          </cell>
        </row>
        <row r="772">
          <cell r="B772">
            <v>4122311050721</v>
          </cell>
          <cell r="C772" t="str">
            <v>registrasi</v>
          </cell>
        </row>
        <row r="773">
          <cell r="B773">
            <v>4122311050418</v>
          </cell>
          <cell r="C773" t="str">
            <v>registrasi</v>
          </cell>
        </row>
        <row r="774">
          <cell r="B774">
            <v>4122311050905</v>
          </cell>
          <cell r="C774" t="str">
            <v>registrasi</v>
          </cell>
        </row>
        <row r="775">
          <cell r="B775">
            <v>4122311050938</v>
          </cell>
          <cell r="C775" t="str">
            <v>registrasi</v>
          </cell>
        </row>
        <row r="776">
          <cell r="B776">
            <v>4122311050655</v>
          </cell>
          <cell r="C776" t="str">
            <v>registrasi</v>
          </cell>
        </row>
        <row r="777">
          <cell r="B777">
            <v>4122311050747</v>
          </cell>
          <cell r="C777" t="str">
            <v>registrasi</v>
          </cell>
        </row>
        <row r="778">
          <cell r="B778">
            <v>4122311050587</v>
          </cell>
          <cell r="C778" t="str">
            <v>registrasi</v>
          </cell>
        </row>
        <row r="779">
          <cell r="B779">
            <v>4122311050553</v>
          </cell>
          <cell r="C779" t="str">
            <v>registrasi</v>
          </cell>
        </row>
        <row r="780">
          <cell r="B780">
            <v>4122311050675</v>
          </cell>
          <cell r="C780" t="str">
            <v>registrasi</v>
          </cell>
        </row>
        <row r="781">
          <cell r="B781">
            <v>4122311050932</v>
          </cell>
          <cell r="C781" t="str">
            <v>registrasi</v>
          </cell>
        </row>
        <row r="782">
          <cell r="B782">
            <v>4122311051141</v>
          </cell>
          <cell r="C782" t="str">
            <v>registrasi</v>
          </cell>
        </row>
        <row r="783">
          <cell r="B783">
            <v>4122311051148</v>
          </cell>
          <cell r="C783" t="str">
            <v>registrasi</v>
          </cell>
        </row>
        <row r="784">
          <cell r="B784">
            <v>4122311051177</v>
          </cell>
          <cell r="C784" t="str">
            <v>registrasi</v>
          </cell>
        </row>
        <row r="785">
          <cell r="B785">
            <v>4122311051256</v>
          </cell>
          <cell r="C785" t="str">
            <v>registrasi</v>
          </cell>
        </row>
        <row r="786">
          <cell r="B786">
            <v>4122311051219</v>
          </cell>
          <cell r="C786" t="str">
            <v>registrasi</v>
          </cell>
        </row>
        <row r="787">
          <cell r="B787">
            <v>4122311051198</v>
          </cell>
          <cell r="C787" t="str">
            <v>registrasi</v>
          </cell>
        </row>
        <row r="788">
          <cell r="B788">
            <v>4122322201864</v>
          </cell>
          <cell r="C788" t="str">
            <v>registrasi</v>
          </cell>
        </row>
        <row r="789">
          <cell r="B789">
            <v>4122311051257</v>
          </cell>
          <cell r="C789" t="str">
            <v>registrasi</v>
          </cell>
        </row>
        <row r="790">
          <cell r="B790">
            <v>4122311051300</v>
          </cell>
          <cell r="C790" t="str">
            <v>registrasi</v>
          </cell>
        </row>
        <row r="791">
          <cell r="B791">
            <v>4122311041638</v>
          </cell>
          <cell r="C791" t="str">
            <v>registrasi</v>
          </cell>
        </row>
        <row r="792">
          <cell r="B792">
            <v>4122322201846</v>
          </cell>
          <cell r="C792" t="str">
            <v>registrasi</v>
          </cell>
        </row>
        <row r="793">
          <cell r="B793">
            <v>4122311041664</v>
          </cell>
          <cell r="C793" t="str">
            <v>registrasi</v>
          </cell>
        </row>
        <row r="794">
          <cell r="B794">
            <v>4122311051209</v>
          </cell>
          <cell r="C794" t="str">
            <v>registrasi</v>
          </cell>
        </row>
        <row r="795">
          <cell r="B795">
            <v>4122311050961</v>
          </cell>
          <cell r="C795" t="str">
            <v>registrasi</v>
          </cell>
        </row>
        <row r="796">
          <cell r="B796">
            <v>4122311051120</v>
          </cell>
          <cell r="C796" t="str">
            <v>registrasi</v>
          </cell>
        </row>
        <row r="797">
          <cell r="B797">
            <v>4122311051252</v>
          </cell>
          <cell r="C797" t="str">
            <v>registrasi</v>
          </cell>
        </row>
        <row r="798">
          <cell r="B798">
            <v>4222311040209</v>
          </cell>
          <cell r="C798" t="str">
            <v>registrasi</v>
          </cell>
        </row>
        <row r="799">
          <cell r="B799">
            <v>4222311040049</v>
          </cell>
          <cell r="C799" t="str">
            <v>registrasi</v>
          </cell>
        </row>
        <row r="800">
          <cell r="B800">
            <v>4222311040299</v>
          </cell>
          <cell r="C800" t="str">
            <v>registrasi</v>
          </cell>
        </row>
        <row r="801">
          <cell r="B801">
            <v>4222341030112</v>
          </cell>
          <cell r="C801" t="str">
            <v>registrasi</v>
          </cell>
        </row>
        <row r="802">
          <cell r="B802">
            <v>4222322200540</v>
          </cell>
          <cell r="C802" t="str">
            <v>registrasi</v>
          </cell>
        </row>
        <row r="803">
          <cell r="B803">
            <v>4222311040866</v>
          </cell>
          <cell r="C803" t="str">
            <v>registrasi</v>
          </cell>
        </row>
        <row r="804">
          <cell r="B804">
            <v>4222322200794</v>
          </cell>
          <cell r="C804" t="str">
            <v>registrasi</v>
          </cell>
        </row>
        <row r="805">
          <cell r="B805">
            <v>4222311040897</v>
          </cell>
          <cell r="C805" t="str">
            <v>registrasi</v>
          </cell>
        </row>
        <row r="806">
          <cell r="B806">
            <v>4222311041059</v>
          </cell>
          <cell r="C806" t="str">
            <v>registrasi</v>
          </cell>
        </row>
        <row r="807">
          <cell r="B807">
            <v>4222311041361</v>
          </cell>
          <cell r="C807" t="str">
            <v>registrasi</v>
          </cell>
        </row>
        <row r="808">
          <cell r="B808">
            <v>4222322201612</v>
          </cell>
          <cell r="C808" t="str">
            <v>registrasi</v>
          </cell>
        </row>
        <row r="809">
          <cell r="B809">
            <v>4222311041459</v>
          </cell>
          <cell r="C809" t="str">
            <v>registrasi</v>
          </cell>
        </row>
        <row r="810">
          <cell r="B810">
            <v>4222311040611</v>
          </cell>
          <cell r="C810" t="str">
            <v>registrasi</v>
          </cell>
        </row>
        <row r="811">
          <cell r="B811">
            <v>4222311040285</v>
          </cell>
          <cell r="C811" t="str">
            <v>registrasi</v>
          </cell>
        </row>
        <row r="812">
          <cell r="B812">
            <v>4222311040598</v>
          </cell>
          <cell r="C812" t="str">
            <v>registrasi</v>
          </cell>
        </row>
        <row r="813">
          <cell r="B813">
            <v>4222311040345</v>
          </cell>
          <cell r="C813" t="str">
            <v>registrasi</v>
          </cell>
        </row>
        <row r="814">
          <cell r="B814">
            <v>4222311040202</v>
          </cell>
          <cell r="C814" t="str">
            <v>registrasi</v>
          </cell>
        </row>
        <row r="815">
          <cell r="B815">
            <v>4222311040961</v>
          </cell>
          <cell r="C815" t="str">
            <v>registrasi</v>
          </cell>
        </row>
        <row r="816">
          <cell r="B816">
            <v>4222311040962</v>
          </cell>
          <cell r="C816" t="str">
            <v>registrasi</v>
          </cell>
        </row>
        <row r="817">
          <cell r="B817">
            <v>4222311041045</v>
          </cell>
          <cell r="C817" t="str">
            <v>registrasi</v>
          </cell>
        </row>
        <row r="818">
          <cell r="B818">
            <v>4222311040953</v>
          </cell>
          <cell r="C818" t="str">
            <v>registrasi</v>
          </cell>
        </row>
        <row r="819">
          <cell r="B819">
            <v>4222311041120</v>
          </cell>
          <cell r="C819" t="str">
            <v>registrasi</v>
          </cell>
        </row>
        <row r="820">
          <cell r="B820">
            <v>4222311040871</v>
          </cell>
          <cell r="C820" t="str">
            <v>registrasi</v>
          </cell>
        </row>
        <row r="821">
          <cell r="B821">
            <v>4222311040975</v>
          </cell>
          <cell r="C821" t="str">
            <v>registrasi</v>
          </cell>
        </row>
        <row r="822">
          <cell r="B822">
            <v>4222311040667</v>
          </cell>
          <cell r="C822" t="str">
            <v>registrasi</v>
          </cell>
        </row>
        <row r="823">
          <cell r="B823">
            <v>4222311040875</v>
          </cell>
          <cell r="C823" t="str">
            <v>registrasi</v>
          </cell>
        </row>
        <row r="824">
          <cell r="B824">
            <v>4222311040768</v>
          </cell>
          <cell r="C824" t="str">
            <v>registrasi</v>
          </cell>
        </row>
        <row r="825">
          <cell r="B825">
            <v>4222311040811</v>
          </cell>
          <cell r="C825" t="str">
            <v>registrasi</v>
          </cell>
        </row>
        <row r="826">
          <cell r="B826">
            <v>4222311040577</v>
          </cell>
          <cell r="C826" t="str">
            <v>registrasi</v>
          </cell>
        </row>
        <row r="827">
          <cell r="B827">
            <v>4222311041121</v>
          </cell>
          <cell r="C827" t="str">
            <v>registrasi</v>
          </cell>
        </row>
        <row r="828">
          <cell r="B828">
            <v>4222311041100</v>
          </cell>
          <cell r="C828" t="str">
            <v>registrasi</v>
          </cell>
        </row>
        <row r="829">
          <cell r="B829">
            <v>4222311040728</v>
          </cell>
          <cell r="C829" t="str">
            <v>registrasi</v>
          </cell>
        </row>
        <row r="830">
          <cell r="B830">
            <v>4222311041030</v>
          </cell>
          <cell r="C830" t="str">
            <v>registrasi</v>
          </cell>
        </row>
        <row r="831">
          <cell r="B831">
            <v>4222311041070</v>
          </cell>
          <cell r="C831" t="str">
            <v>registrasi</v>
          </cell>
        </row>
        <row r="832">
          <cell r="B832">
            <v>4222311041192</v>
          </cell>
          <cell r="C832" t="str">
            <v>registrasi</v>
          </cell>
        </row>
        <row r="833">
          <cell r="B833">
            <v>4222311041422</v>
          </cell>
          <cell r="C833" t="str">
            <v>registrasi</v>
          </cell>
        </row>
        <row r="834">
          <cell r="B834">
            <v>4222311041380</v>
          </cell>
          <cell r="C834" t="str">
            <v>registrasi</v>
          </cell>
        </row>
        <row r="835">
          <cell r="B835">
            <v>4222311041332</v>
          </cell>
          <cell r="C835" t="str">
            <v>registrasi</v>
          </cell>
        </row>
        <row r="836">
          <cell r="B836">
            <v>4222311041892</v>
          </cell>
          <cell r="C836" t="str">
            <v>registrasi</v>
          </cell>
        </row>
        <row r="837">
          <cell r="B837">
            <v>4222311041520</v>
          </cell>
          <cell r="C837" t="str">
            <v>registrasi</v>
          </cell>
        </row>
        <row r="838">
          <cell r="B838">
            <v>4222311041528</v>
          </cell>
          <cell r="C838" t="str">
            <v>registrasi</v>
          </cell>
        </row>
        <row r="839">
          <cell r="B839">
            <v>4222311041825</v>
          </cell>
          <cell r="C839" t="str">
            <v>registrasi</v>
          </cell>
        </row>
        <row r="840">
          <cell r="B840">
            <v>4122311050240</v>
          </cell>
          <cell r="C840" t="str">
            <v>registrasi</v>
          </cell>
        </row>
        <row r="841">
          <cell r="B841">
            <v>4122311050115</v>
          </cell>
          <cell r="C841" t="str">
            <v>registrasi</v>
          </cell>
        </row>
        <row r="842">
          <cell r="B842">
            <v>4122311050754</v>
          </cell>
          <cell r="C842" t="str">
            <v>registrasi</v>
          </cell>
        </row>
        <row r="843">
          <cell r="B843">
            <v>4122311050579</v>
          </cell>
          <cell r="C843" t="str">
            <v>registrasi</v>
          </cell>
        </row>
        <row r="844">
          <cell r="B844">
            <v>4122311051024</v>
          </cell>
          <cell r="C844" t="str">
            <v>registrasi</v>
          </cell>
        </row>
        <row r="845">
          <cell r="B845">
            <v>4122311050531</v>
          </cell>
          <cell r="C845" t="str">
            <v>registrasi</v>
          </cell>
        </row>
        <row r="846">
          <cell r="B846">
            <v>4122311050693</v>
          </cell>
          <cell r="C846" t="str">
            <v>registrasi</v>
          </cell>
        </row>
        <row r="847">
          <cell r="B847">
            <v>4122311051323</v>
          </cell>
          <cell r="C847" t="str">
            <v>registrasi</v>
          </cell>
        </row>
        <row r="848">
          <cell r="B848">
            <v>4122311051361</v>
          </cell>
          <cell r="C848" t="str">
            <v>registrasi</v>
          </cell>
        </row>
        <row r="849">
          <cell r="B849">
            <v>4122311050958</v>
          </cell>
          <cell r="C849" t="str">
            <v>registrasi</v>
          </cell>
        </row>
        <row r="850">
          <cell r="B850">
            <v>4122311050568</v>
          </cell>
          <cell r="C850" t="str">
            <v>registrasi</v>
          </cell>
        </row>
        <row r="851">
          <cell r="B851">
            <v>4122311051135</v>
          </cell>
          <cell r="C851" t="str">
            <v>registrasi</v>
          </cell>
        </row>
        <row r="852">
          <cell r="B852">
            <v>4122322201379</v>
          </cell>
          <cell r="C852" t="str">
            <v>registrasi</v>
          </cell>
        </row>
        <row r="853">
          <cell r="B853">
            <v>4122311042052</v>
          </cell>
          <cell r="C853" t="str">
            <v>registrasi</v>
          </cell>
        </row>
        <row r="854">
          <cell r="B854">
            <v>4222322200208</v>
          </cell>
          <cell r="C854" t="str">
            <v>registrasi</v>
          </cell>
        </row>
        <row r="855">
          <cell r="B855">
            <v>4222311040015</v>
          </cell>
          <cell r="C855" t="str">
            <v>registrasi</v>
          </cell>
        </row>
        <row r="856">
          <cell r="B856">
            <v>4222311040150</v>
          </cell>
          <cell r="C856" t="str">
            <v>registrasi</v>
          </cell>
        </row>
        <row r="857">
          <cell r="B857">
            <v>4222311040854</v>
          </cell>
          <cell r="C857" t="str">
            <v>registrasi</v>
          </cell>
        </row>
        <row r="858">
          <cell r="B858">
            <v>4222311040823</v>
          </cell>
          <cell r="C858" t="str">
            <v>registrasi</v>
          </cell>
        </row>
        <row r="859">
          <cell r="B859">
            <v>4222311041337</v>
          </cell>
          <cell r="C859" t="str">
            <v>registrasi</v>
          </cell>
        </row>
        <row r="860">
          <cell r="B860">
            <v>4222311041421</v>
          </cell>
          <cell r="C860" t="str">
            <v>registrasi</v>
          </cell>
        </row>
        <row r="861">
          <cell r="B861">
            <v>4222311041718</v>
          </cell>
          <cell r="C861" t="str">
            <v>registrasi</v>
          </cell>
        </row>
        <row r="862">
          <cell r="B862">
            <v>4222311041533</v>
          </cell>
          <cell r="C862" t="str">
            <v>registrasi</v>
          </cell>
        </row>
        <row r="863">
          <cell r="B863">
            <v>4222311041800</v>
          </cell>
          <cell r="C863" t="str">
            <v>registrasi</v>
          </cell>
        </row>
        <row r="864">
          <cell r="B864">
            <v>4122311050803</v>
          </cell>
          <cell r="C864" t="str">
            <v>registrasi</v>
          </cell>
        </row>
        <row r="865">
          <cell r="B865">
            <v>4122311050977</v>
          </cell>
          <cell r="C865" t="str">
            <v>registrasi</v>
          </cell>
        </row>
        <row r="866">
          <cell r="B866">
            <v>4122311050766</v>
          </cell>
          <cell r="C866" t="str">
            <v>registrasi</v>
          </cell>
        </row>
        <row r="867">
          <cell r="B867">
            <v>4122311050922</v>
          </cell>
          <cell r="C867" t="str">
            <v>registrasi</v>
          </cell>
        </row>
        <row r="868">
          <cell r="B868">
            <v>4122311050875</v>
          </cell>
          <cell r="C868" t="str">
            <v>registrasi</v>
          </cell>
        </row>
        <row r="869">
          <cell r="B869">
            <v>4122311051213</v>
          </cell>
          <cell r="C869" t="str">
            <v>registrasi</v>
          </cell>
        </row>
        <row r="870">
          <cell r="B870">
            <v>4122311051304</v>
          </cell>
          <cell r="C870" t="str">
            <v>registrasi</v>
          </cell>
        </row>
        <row r="871">
          <cell r="B871">
            <v>4122311051286</v>
          </cell>
          <cell r="C871" t="str">
            <v>registrasi</v>
          </cell>
        </row>
        <row r="872">
          <cell r="B872">
            <v>4122311041588</v>
          </cell>
          <cell r="C872" t="str">
            <v>registrasi</v>
          </cell>
        </row>
        <row r="873">
          <cell r="B873">
            <v>4122311041661</v>
          </cell>
          <cell r="C873" t="str">
            <v>registrasi</v>
          </cell>
        </row>
        <row r="874">
          <cell r="B874">
            <v>4122311051271</v>
          </cell>
          <cell r="C874" t="str">
            <v>registrasi</v>
          </cell>
        </row>
        <row r="875">
          <cell r="B875">
            <v>4122311051374</v>
          </cell>
          <cell r="C875" t="str">
            <v>registrasi</v>
          </cell>
        </row>
        <row r="876">
          <cell r="B876">
            <v>4122311041952</v>
          </cell>
          <cell r="C876" t="str">
            <v>registrasi</v>
          </cell>
        </row>
        <row r="877">
          <cell r="B877">
            <v>4122311051393</v>
          </cell>
          <cell r="C877" t="str">
            <v>registrasi</v>
          </cell>
        </row>
        <row r="878">
          <cell r="B878">
            <v>4122311041763</v>
          </cell>
          <cell r="C878" t="str">
            <v>registrasi</v>
          </cell>
        </row>
        <row r="879">
          <cell r="B879">
            <v>4122311050077</v>
          </cell>
          <cell r="C879" t="str">
            <v>registrasi</v>
          </cell>
        </row>
        <row r="880">
          <cell r="B880">
            <v>4122311050543</v>
          </cell>
          <cell r="C880" t="str">
            <v>registrasi</v>
          </cell>
        </row>
        <row r="881">
          <cell r="B881">
            <v>4122322200323</v>
          </cell>
          <cell r="C881" t="str">
            <v>registrasi</v>
          </cell>
        </row>
        <row r="882">
          <cell r="B882">
            <v>4122311050118</v>
          </cell>
          <cell r="C882" t="str">
            <v>registrasi</v>
          </cell>
        </row>
        <row r="883">
          <cell r="B883">
            <v>4122311050485</v>
          </cell>
          <cell r="C883" t="str">
            <v>registrasi</v>
          </cell>
        </row>
        <row r="884">
          <cell r="B884">
            <v>4122311050267</v>
          </cell>
          <cell r="C884" t="str">
            <v>registrasi</v>
          </cell>
        </row>
        <row r="885">
          <cell r="B885">
            <v>4122311050541</v>
          </cell>
          <cell r="C885" t="str">
            <v>registrasi</v>
          </cell>
        </row>
        <row r="886">
          <cell r="B886">
            <v>4122311050681</v>
          </cell>
          <cell r="C886" t="str">
            <v>registrasi</v>
          </cell>
        </row>
        <row r="887">
          <cell r="B887">
            <v>4122311050812</v>
          </cell>
          <cell r="C887" t="str">
            <v>registrasi</v>
          </cell>
        </row>
        <row r="888">
          <cell r="B888">
            <v>4122311050464</v>
          </cell>
          <cell r="C888" t="str">
            <v>registrasi</v>
          </cell>
        </row>
        <row r="889">
          <cell r="B889">
            <v>4122311050751</v>
          </cell>
          <cell r="C889" t="str">
            <v>registrasi</v>
          </cell>
        </row>
        <row r="890">
          <cell r="B890">
            <v>4122311050915</v>
          </cell>
          <cell r="C890" t="str">
            <v>registrasi</v>
          </cell>
        </row>
        <row r="891">
          <cell r="B891">
            <v>4122311050959</v>
          </cell>
          <cell r="C891" t="str">
            <v>registrasi</v>
          </cell>
        </row>
        <row r="892">
          <cell r="B892">
            <v>4122311051046</v>
          </cell>
          <cell r="C892" t="str">
            <v>registrasi</v>
          </cell>
        </row>
        <row r="893">
          <cell r="B893">
            <v>4122311050834</v>
          </cell>
          <cell r="C893" t="str">
            <v>registrasi</v>
          </cell>
        </row>
        <row r="894">
          <cell r="B894">
            <v>4122311051093</v>
          </cell>
          <cell r="C894" t="str">
            <v>registrasi</v>
          </cell>
        </row>
        <row r="895">
          <cell r="B895">
            <v>4122311051144</v>
          </cell>
          <cell r="C895" t="str">
            <v>registrasi</v>
          </cell>
        </row>
        <row r="896">
          <cell r="B896">
            <v>4122311051189</v>
          </cell>
          <cell r="C896" t="str">
            <v>registrasi</v>
          </cell>
        </row>
        <row r="897">
          <cell r="B897">
            <v>4122311051229</v>
          </cell>
          <cell r="C897" t="str">
            <v>registrasi</v>
          </cell>
        </row>
        <row r="898">
          <cell r="B898">
            <v>4122311051250</v>
          </cell>
          <cell r="C898" t="str">
            <v>registrasi</v>
          </cell>
        </row>
        <row r="899">
          <cell r="B899">
            <v>4122311041668</v>
          </cell>
          <cell r="C899" t="str">
            <v>registrasi</v>
          </cell>
        </row>
        <row r="900">
          <cell r="B900">
            <v>4122311042058</v>
          </cell>
          <cell r="C900" t="str">
            <v>registrasi</v>
          </cell>
        </row>
        <row r="901">
          <cell r="B901">
            <v>4122311051248</v>
          </cell>
          <cell r="C901" t="str">
            <v>registrasi</v>
          </cell>
        </row>
        <row r="902">
          <cell r="B902">
            <v>4122311051287</v>
          </cell>
          <cell r="C902" t="str">
            <v>registrasi</v>
          </cell>
        </row>
        <row r="903">
          <cell r="B903">
            <v>4122311041631</v>
          </cell>
          <cell r="C903" t="str">
            <v>registrasi</v>
          </cell>
        </row>
        <row r="904">
          <cell r="B904">
            <v>4122311041683</v>
          </cell>
          <cell r="C904" t="str">
            <v>registrasi</v>
          </cell>
        </row>
        <row r="905">
          <cell r="B905">
            <v>4222311040266</v>
          </cell>
          <cell r="C905" t="str">
            <v>registrasi</v>
          </cell>
        </row>
        <row r="906">
          <cell r="B906">
            <v>4222311040123</v>
          </cell>
          <cell r="C906" t="str">
            <v>registrasi</v>
          </cell>
        </row>
        <row r="907">
          <cell r="B907">
            <v>4222311041522</v>
          </cell>
          <cell r="C907" t="str">
            <v>registrasi</v>
          </cell>
        </row>
        <row r="908">
          <cell r="B908">
            <v>4222311041098</v>
          </cell>
          <cell r="C908" t="str">
            <v>registrasi</v>
          </cell>
        </row>
        <row r="909">
          <cell r="B909">
            <v>4222311041058</v>
          </cell>
          <cell r="C909" t="str">
            <v>registrasi</v>
          </cell>
        </row>
        <row r="910">
          <cell r="B910">
            <v>4222311041554</v>
          </cell>
          <cell r="C910" t="str">
            <v>registrasi</v>
          </cell>
        </row>
        <row r="911">
          <cell r="B911">
            <v>4222311040305</v>
          </cell>
          <cell r="C911" t="str">
            <v>registrasi</v>
          </cell>
        </row>
        <row r="912">
          <cell r="B912">
            <v>4222311040008</v>
          </cell>
          <cell r="C912" t="str">
            <v>registrasi</v>
          </cell>
        </row>
        <row r="913">
          <cell r="B913">
            <v>4222311040379</v>
          </cell>
          <cell r="C913" t="str">
            <v>registrasi</v>
          </cell>
        </row>
        <row r="914">
          <cell r="B914">
            <v>4222311040309</v>
          </cell>
          <cell r="C914" t="str">
            <v>registrasi</v>
          </cell>
        </row>
        <row r="915">
          <cell r="B915">
            <v>4222311040223</v>
          </cell>
          <cell r="C915" t="str">
            <v>registrasi</v>
          </cell>
        </row>
        <row r="916">
          <cell r="B916">
            <v>4222311040188</v>
          </cell>
          <cell r="C916" t="str">
            <v>registrasi</v>
          </cell>
        </row>
        <row r="917">
          <cell r="B917">
            <v>4222311040550</v>
          </cell>
          <cell r="C917" t="str">
            <v>registrasi</v>
          </cell>
        </row>
        <row r="918">
          <cell r="B918">
            <v>4222311040347</v>
          </cell>
          <cell r="C918" t="str">
            <v>registrasi</v>
          </cell>
        </row>
        <row r="919">
          <cell r="B919">
            <v>4222311040198</v>
          </cell>
          <cell r="C919" t="str">
            <v>registrasi</v>
          </cell>
        </row>
        <row r="920">
          <cell r="B920">
            <v>4222311040957</v>
          </cell>
          <cell r="C920" t="str">
            <v>registrasi</v>
          </cell>
        </row>
        <row r="921">
          <cell r="B921">
            <v>4222311040255</v>
          </cell>
          <cell r="C921" t="str">
            <v>registrasi</v>
          </cell>
        </row>
        <row r="922">
          <cell r="B922">
            <v>4222311040815</v>
          </cell>
          <cell r="C922" t="str">
            <v>registrasi</v>
          </cell>
        </row>
        <row r="923">
          <cell r="B923">
            <v>4222311041090</v>
          </cell>
          <cell r="C923" t="str">
            <v>registrasi</v>
          </cell>
        </row>
        <row r="924">
          <cell r="B924">
            <v>4222311040908</v>
          </cell>
          <cell r="C924" t="str">
            <v>registrasi</v>
          </cell>
        </row>
        <row r="925">
          <cell r="B925">
            <v>4222311041079</v>
          </cell>
          <cell r="C925" t="str">
            <v>registrasi</v>
          </cell>
        </row>
        <row r="926">
          <cell r="B926">
            <v>4222311041251</v>
          </cell>
          <cell r="C926" t="str">
            <v>registrasi</v>
          </cell>
        </row>
        <row r="927">
          <cell r="B927">
            <v>4222311041563</v>
          </cell>
          <cell r="C927" t="str">
            <v>registrasi</v>
          </cell>
        </row>
        <row r="928">
          <cell r="B928">
            <v>4222311041929</v>
          </cell>
          <cell r="C928" t="str">
            <v>registrasi</v>
          </cell>
        </row>
        <row r="929">
          <cell r="B929">
            <v>4222322201266</v>
          </cell>
          <cell r="C929" t="str">
            <v>registrasi</v>
          </cell>
        </row>
        <row r="930">
          <cell r="B930">
            <v>4222311041463</v>
          </cell>
          <cell r="C930" t="str">
            <v>registrasi</v>
          </cell>
        </row>
        <row r="931">
          <cell r="B931">
            <v>4222322201268</v>
          </cell>
          <cell r="C931" t="str">
            <v>registrasi</v>
          </cell>
        </row>
        <row r="932">
          <cell r="B932">
            <v>4222311041808</v>
          </cell>
          <cell r="C932" t="str">
            <v>registrasi</v>
          </cell>
        </row>
        <row r="933">
          <cell r="B933">
            <v>4222311040457</v>
          </cell>
          <cell r="C933" t="str">
            <v>registrasi</v>
          </cell>
        </row>
        <row r="934">
          <cell r="B934">
            <v>4222311040498</v>
          </cell>
          <cell r="C934" t="str">
            <v>registrasi</v>
          </cell>
        </row>
        <row r="935">
          <cell r="B935">
            <v>4222311040455</v>
          </cell>
          <cell r="C935" t="str">
            <v>registrasi</v>
          </cell>
        </row>
        <row r="936">
          <cell r="B936">
            <v>4222311040629</v>
          </cell>
          <cell r="C936" t="str">
            <v>registrasi</v>
          </cell>
        </row>
        <row r="937">
          <cell r="B937">
            <v>4222311040051</v>
          </cell>
          <cell r="C937" t="str">
            <v>registrasi</v>
          </cell>
        </row>
        <row r="938">
          <cell r="B938">
            <v>4222311040443</v>
          </cell>
          <cell r="C938" t="str">
            <v>registrasi</v>
          </cell>
        </row>
        <row r="939">
          <cell r="B939">
            <v>4222311040389</v>
          </cell>
          <cell r="C939" t="str">
            <v>registrasi</v>
          </cell>
        </row>
        <row r="940">
          <cell r="B940">
            <v>4222311040190</v>
          </cell>
          <cell r="C940" t="str">
            <v>registrasi</v>
          </cell>
        </row>
        <row r="941">
          <cell r="B941">
            <v>4222311040654</v>
          </cell>
          <cell r="C941" t="str">
            <v>registrasi</v>
          </cell>
        </row>
        <row r="942">
          <cell r="B942">
            <v>4222311040489</v>
          </cell>
          <cell r="C942" t="str">
            <v>registrasi</v>
          </cell>
        </row>
        <row r="943">
          <cell r="B943">
            <v>4222311040527</v>
          </cell>
          <cell r="C943" t="str">
            <v>registrasi</v>
          </cell>
        </row>
        <row r="944">
          <cell r="B944">
            <v>4222311040928</v>
          </cell>
          <cell r="C944" t="str">
            <v>registrasi</v>
          </cell>
        </row>
        <row r="945">
          <cell r="B945">
            <v>4222311041208</v>
          </cell>
          <cell r="C945" t="str">
            <v>registrasi</v>
          </cell>
        </row>
        <row r="946">
          <cell r="B946">
            <v>4222311040877</v>
          </cell>
          <cell r="C946" t="str">
            <v>registrasi</v>
          </cell>
        </row>
        <row r="947">
          <cell r="B947">
            <v>4222311040690</v>
          </cell>
          <cell r="C947" t="str">
            <v>registrasi</v>
          </cell>
        </row>
        <row r="948">
          <cell r="B948">
            <v>4222311040891</v>
          </cell>
          <cell r="C948" t="str">
            <v>registrasi</v>
          </cell>
        </row>
        <row r="949">
          <cell r="B949">
            <v>4222311040590</v>
          </cell>
          <cell r="C949" t="str">
            <v>registrasi</v>
          </cell>
        </row>
        <row r="950">
          <cell r="B950">
            <v>4222311041036</v>
          </cell>
          <cell r="C950" t="str">
            <v>registrasi</v>
          </cell>
        </row>
        <row r="951">
          <cell r="B951">
            <v>4222311041320</v>
          </cell>
          <cell r="C951" t="str">
            <v>registrasi</v>
          </cell>
        </row>
        <row r="952">
          <cell r="B952">
            <v>4222311041376</v>
          </cell>
          <cell r="C952" t="str">
            <v>registrasi</v>
          </cell>
        </row>
        <row r="953">
          <cell r="B953">
            <v>4222311041404</v>
          </cell>
          <cell r="C953" t="str">
            <v>registrasi</v>
          </cell>
        </row>
        <row r="954">
          <cell r="B954">
            <v>4222322201586</v>
          </cell>
          <cell r="C954" t="str">
            <v>registrasi</v>
          </cell>
        </row>
        <row r="955">
          <cell r="B955">
            <v>4222311041565</v>
          </cell>
          <cell r="C955" t="str">
            <v>registrasi</v>
          </cell>
        </row>
        <row r="956">
          <cell r="B956">
            <v>4222311041112</v>
          </cell>
          <cell r="C956" t="str">
            <v>registrasi</v>
          </cell>
        </row>
        <row r="957">
          <cell r="B957">
            <v>4222311040476</v>
          </cell>
          <cell r="C957" t="str">
            <v>registrasi</v>
          </cell>
        </row>
        <row r="958">
          <cell r="B958">
            <v>4222311040482</v>
          </cell>
          <cell r="C958" t="str">
            <v>registrasi</v>
          </cell>
        </row>
        <row r="959">
          <cell r="B959">
            <v>4222311040064</v>
          </cell>
          <cell r="C959" t="str">
            <v>registrasi</v>
          </cell>
        </row>
        <row r="960">
          <cell r="B960">
            <v>4222311040696</v>
          </cell>
          <cell r="C960" t="str">
            <v>registrasi</v>
          </cell>
        </row>
        <row r="961">
          <cell r="B961">
            <v>4222311040422</v>
          </cell>
          <cell r="C961" t="str">
            <v>registrasi</v>
          </cell>
        </row>
        <row r="962">
          <cell r="B962">
            <v>4222311040984</v>
          </cell>
          <cell r="C962" t="str">
            <v>registrasi</v>
          </cell>
        </row>
        <row r="963">
          <cell r="B963">
            <v>4222311041168</v>
          </cell>
          <cell r="C963" t="str">
            <v>registrasi</v>
          </cell>
        </row>
        <row r="964">
          <cell r="B964">
            <v>4222311041508</v>
          </cell>
          <cell r="C964" t="str">
            <v>registrasi</v>
          </cell>
        </row>
        <row r="965">
          <cell r="B965">
            <v>4222311041906</v>
          </cell>
          <cell r="C965" t="str">
            <v>registrasi</v>
          </cell>
        </row>
        <row r="966">
          <cell r="B966">
            <v>4222311040098</v>
          </cell>
          <cell r="C966" t="str">
            <v>registrasi</v>
          </cell>
        </row>
        <row r="967">
          <cell r="B967">
            <v>4222311040970</v>
          </cell>
          <cell r="C967" t="str">
            <v>registrasi</v>
          </cell>
        </row>
        <row r="968">
          <cell r="B968">
            <v>4222311040475</v>
          </cell>
          <cell r="C968" t="str">
            <v>registrasi</v>
          </cell>
        </row>
        <row r="969">
          <cell r="B969">
            <v>4222311040343</v>
          </cell>
          <cell r="C969" t="str">
            <v>registrasi</v>
          </cell>
        </row>
        <row r="970">
          <cell r="B970">
            <v>4222311041569</v>
          </cell>
          <cell r="C970" t="str">
            <v>registrasi</v>
          </cell>
        </row>
        <row r="971">
          <cell r="B971">
            <v>4222311041137</v>
          </cell>
          <cell r="C971" t="str">
            <v>registrasi</v>
          </cell>
        </row>
        <row r="972">
          <cell r="B972">
            <v>4222311040819</v>
          </cell>
          <cell r="C972" t="str">
            <v>registrasi</v>
          </cell>
        </row>
        <row r="973">
          <cell r="B973">
            <v>4222311040772</v>
          </cell>
          <cell r="C973" t="str">
            <v>registrasi</v>
          </cell>
        </row>
        <row r="974">
          <cell r="B974">
            <v>4222311040889</v>
          </cell>
          <cell r="C974" t="str">
            <v>registrasi</v>
          </cell>
        </row>
        <row r="975">
          <cell r="B975">
            <v>4222311040678</v>
          </cell>
          <cell r="C975" t="str">
            <v>registrasi</v>
          </cell>
        </row>
        <row r="976">
          <cell r="B976">
            <v>4222311041707</v>
          </cell>
          <cell r="C976" t="str">
            <v>registrasi</v>
          </cell>
        </row>
        <row r="977">
          <cell r="B977">
            <v>4222311041010</v>
          </cell>
          <cell r="C977" t="str">
            <v>registrasi</v>
          </cell>
        </row>
        <row r="978">
          <cell r="B978">
            <v>4222311040988</v>
          </cell>
          <cell r="C978" t="str">
            <v>registrasi</v>
          </cell>
        </row>
        <row r="979">
          <cell r="B979">
            <v>4222311041004</v>
          </cell>
          <cell r="C979" t="str">
            <v>registrasi</v>
          </cell>
        </row>
        <row r="980">
          <cell r="B980">
            <v>4222311041273</v>
          </cell>
          <cell r="C980" t="str">
            <v>registrasi</v>
          </cell>
        </row>
        <row r="981">
          <cell r="B981">
            <v>4222311041156</v>
          </cell>
          <cell r="C981" t="str">
            <v>registrasi</v>
          </cell>
        </row>
        <row r="982">
          <cell r="B982">
            <v>4222311041199</v>
          </cell>
          <cell r="C982" t="str">
            <v>registrasi</v>
          </cell>
        </row>
        <row r="983">
          <cell r="B983">
            <v>4222322201181</v>
          </cell>
          <cell r="C983" t="str">
            <v>registrasi</v>
          </cell>
        </row>
        <row r="984">
          <cell r="B984">
            <v>4222322201440</v>
          </cell>
          <cell r="C984" t="str">
            <v>registrasi</v>
          </cell>
        </row>
        <row r="985">
          <cell r="B985">
            <v>4222311041344</v>
          </cell>
          <cell r="C985" t="str">
            <v>registrasi</v>
          </cell>
        </row>
        <row r="986">
          <cell r="B986">
            <v>4222334260260</v>
          </cell>
          <cell r="C986" t="str">
            <v>registrasi</v>
          </cell>
        </row>
        <row r="987">
          <cell r="B987">
            <v>4222322201749</v>
          </cell>
          <cell r="C987" t="str">
            <v>registrasi</v>
          </cell>
        </row>
        <row r="988">
          <cell r="B988">
            <v>4222322202026</v>
          </cell>
          <cell r="C988" t="str">
            <v>registrasi</v>
          </cell>
        </row>
        <row r="989">
          <cell r="B989">
            <v>4222311041803</v>
          </cell>
          <cell r="C989" t="str">
            <v>registrasi</v>
          </cell>
        </row>
        <row r="990">
          <cell r="B990">
            <v>4222311041537</v>
          </cell>
          <cell r="C990" t="str">
            <v>registrasi</v>
          </cell>
        </row>
        <row r="991">
          <cell r="B991">
            <v>4222311041545</v>
          </cell>
          <cell r="C991" t="str">
            <v>registrasi</v>
          </cell>
        </row>
        <row r="992">
          <cell r="B992">
            <v>4222311041812</v>
          </cell>
          <cell r="C992" t="str">
            <v>registrasi</v>
          </cell>
        </row>
        <row r="993">
          <cell r="B993">
            <v>4122311050196</v>
          </cell>
          <cell r="C993" t="str">
            <v>registrasi</v>
          </cell>
        </row>
        <row r="994">
          <cell r="B994">
            <v>4122311050565</v>
          </cell>
          <cell r="C994" t="str">
            <v>registrasi</v>
          </cell>
        </row>
        <row r="995">
          <cell r="B995">
            <v>4122311050079</v>
          </cell>
          <cell r="C995" t="str">
            <v>registrasi</v>
          </cell>
        </row>
        <row r="996">
          <cell r="B996">
            <v>4122311050072</v>
          </cell>
          <cell r="C996" t="str">
            <v>registrasi</v>
          </cell>
        </row>
        <row r="997">
          <cell r="B997">
            <v>4122311051134</v>
          </cell>
          <cell r="C997" t="str">
            <v>registrasi</v>
          </cell>
        </row>
        <row r="998">
          <cell r="B998">
            <v>4122311050697</v>
          </cell>
          <cell r="C998" t="str">
            <v>registrasi</v>
          </cell>
        </row>
        <row r="999">
          <cell r="B999">
            <v>4122311050561</v>
          </cell>
          <cell r="C999" t="str">
            <v>registrasi</v>
          </cell>
        </row>
        <row r="1000">
          <cell r="B1000">
            <v>4122311042061</v>
          </cell>
          <cell r="C1000" t="str">
            <v>registrasi</v>
          </cell>
        </row>
        <row r="1001">
          <cell r="B1001">
            <v>4122311051174</v>
          </cell>
          <cell r="C1001" t="str">
            <v>registrasi</v>
          </cell>
        </row>
        <row r="1002">
          <cell r="B1002">
            <v>4122311041595</v>
          </cell>
          <cell r="C1002" t="str">
            <v>registrasi</v>
          </cell>
        </row>
        <row r="1003">
          <cell r="B1003">
            <v>4122311051359</v>
          </cell>
          <cell r="C1003" t="str">
            <v>registrasi</v>
          </cell>
        </row>
        <row r="1004">
          <cell r="B1004">
            <v>4122311041933</v>
          </cell>
          <cell r="C1004" t="str">
            <v>registrasi</v>
          </cell>
        </row>
        <row r="1005">
          <cell r="B1005">
            <v>4122311050329</v>
          </cell>
          <cell r="C1005" t="str">
            <v>registrasi</v>
          </cell>
        </row>
        <row r="1006">
          <cell r="B1006">
            <v>4122311050161</v>
          </cell>
          <cell r="C1006" t="str">
            <v>registrasi</v>
          </cell>
        </row>
        <row r="1007">
          <cell r="B1007">
            <v>4122322200195</v>
          </cell>
          <cell r="C1007" t="str">
            <v>registrasi</v>
          </cell>
        </row>
        <row r="1008">
          <cell r="B1008">
            <v>4122311050872</v>
          </cell>
          <cell r="C1008" t="str">
            <v>registrasi</v>
          </cell>
        </row>
        <row r="1009">
          <cell r="B1009">
            <v>4122311050676</v>
          </cell>
          <cell r="C1009" t="str">
            <v>registrasi</v>
          </cell>
        </row>
        <row r="1010">
          <cell r="B1010">
            <v>4122341030763</v>
          </cell>
          <cell r="C1010" t="str">
            <v>registrasi</v>
          </cell>
        </row>
        <row r="1011">
          <cell r="B1011">
            <v>4122311050536</v>
          </cell>
          <cell r="C1011" t="str">
            <v>registrasi</v>
          </cell>
        </row>
        <row r="1012">
          <cell r="B1012">
            <v>4122311050878</v>
          </cell>
          <cell r="C1012" t="str">
            <v>registrasi</v>
          </cell>
        </row>
        <row r="1013">
          <cell r="B1013">
            <v>4122311051045</v>
          </cell>
          <cell r="C1013" t="str">
            <v>registrasi</v>
          </cell>
        </row>
        <row r="1014">
          <cell r="B1014">
            <v>4122311050845</v>
          </cell>
          <cell r="C1014" t="str">
            <v>registrasi</v>
          </cell>
        </row>
        <row r="1015">
          <cell r="B1015">
            <v>4122311050586</v>
          </cell>
          <cell r="C1015" t="str">
            <v>registrasi</v>
          </cell>
        </row>
        <row r="1016">
          <cell r="B1016">
            <v>4122311050748</v>
          </cell>
          <cell r="C1016" t="str">
            <v>registrasi</v>
          </cell>
        </row>
        <row r="1017">
          <cell r="B1017">
            <v>4122311050514</v>
          </cell>
          <cell r="C1017" t="str">
            <v>registrasi</v>
          </cell>
        </row>
        <row r="1018">
          <cell r="B1018">
            <v>4122311050914</v>
          </cell>
          <cell r="C1018" t="str">
            <v>registrasi</v>
          </cell>
        </row>
        <row r="1019">
          <cell r="B1019">
            <v>4122311050796</v>
          </cell>
          <cell r="C1019" t="str">
            <v>registrasi</v>
          </cell>
        </row>
        <row r="1020">
          <cell r="B1020">
            <v>4122311041845</v>
          </cell>
          <cell r="C1020" t="str">
            <v>registrasi</v>
          </cell>
        </row>
        <row r="1021">
          <cell r="B1021">
            <v>4122311050866</v>
          </cell>
          <cell r="C1021" t="str">
            <v>registrasi</v>
          </cell>
        </row>
        <row r="1022">
          <cell r="B1022">
            <v>4122311050719</v>
          </cell>
          <cell r="C1022" t="str">
            <v>registrasi</v>
          </cell>
        </row>
        <row r="1023">
          <cell r="B1023">
            <v>4122322200975</v>
          </cell>
          <cell r="C1023" t="str">
            <v>registrasi</v>
          </cell>
        </row>
        <row r="1024">
          <cell r="B1024">
            <v>4122311050900</v>
          </cell>
          <cell r="C1024" t="str">
            <v>registrasi</v>
          </cell>
        </row>
        <row r="1025">
          <cell r="B1025">
            <v>4122311050967</v>
          </cell>
          <cell r="C1025" t="str">
            <v>registrasi</v>
          </cell>
        </row>
        <row r="1026">
          <cell r="B1026">
            <v>4122334260335</v>
          </cell>
          <cell r="C1026" t="str">
            <v>registrasi</v>
          </cell>
        </row>
        <row r="1027">
          <cell r="B1027">
            <v>4122322201384</v>
          </cell>
          <cell r="C1027" t="str">
            <v>registrasi</v>
          </cell>
        </row>
        <row r="1028">
          <cell r="B1028">
            <v>4122311051143</v>
          </cell>
          <cell r="C1028" t="str">
            <v>registrasi</v>
          </cell>
        </row>
        <row r="1029">
          <cell r="B1029">
            <v>4122311051122</v>
          </cell>
          <cell r="C1029" t="str">
            <v>registrasi</v>
          </cell>
        </row>
        <row r="1030">
          <cell r="B1030">
            <v>4122311051165</v>
          </cell>
          <cell r="C1030" t="str">
            <v>registrasi</v>
          </cell>
        </row>
        <row r="1031">
          <cell r="B1031">
            <v>4122311051173</v>
          </cell>
          <cell r="C1031" t="str">
            <v>registrasi</v>
          </cell>
        </row>
        <row r="1032">
          <cell r="B1032">
            <v>4122311051384</v>
          </cell>
          <cell r="C1032" t="str">
            <v>registrasi</v>
          </cell>
        </row>
        <row r="1033">
          <cell r="B1033">
            <v>4122311051312</v>
          </cell>
          <cell r="C1033" t="str">
            <v>registrasi</v>
          </cell>
        </row>
        <row r="1034">
          <cell r="B1034">
            <v>4122311041860</v>
          </cell>
          <cell r="C1034" t="str">
            <v>registrasi</v>
          </cell>
        </row>
        <row r="1035">
          <cell r="B1035">
            <v>4122311050139</v>
          </cell>
          <cell r="C1035" t="str">
            <v>registrasi</v>
          </cell>
        </row>
        <row r="1036">
          <cell r="B1036">
            <v>4122311050390</v>
          </cell>
          <cell r="C1036" t="str">
            <v>registrasi</v>
          </cell>
        </row>
        <row r="1037">
          <cell r="B1037">
            <v>4122311050241</v>
          </cell>
          <cell r="C1037" t="str">
            <v>registrasi</v>
          </cell>
        </row>
        <row r="1038">
          <cell r="B1038">
            <v>4122311050094</v>
          </cell>
          <cell r="C1038" t="str">
            <v>registrasi</v>
          </cell>
        </row>
        <row r="1039">
          <cell r="B1039">
            <v>4122311050207</v>
          </cell>
          <cell r="C1039" t="str">
            <v>registrasi</v>
          </cell>
        </row>
        <row r="1040">
          <cell r="B1040">
            <v>4122311050468</v>
          </cell>
          <cell r="C1040" t="str">
            <v>registrasi</v>
          </cell>
        </row>
        <row r="1041">
          <cell r="B1041">
            <v>4122311050483</v>
          </cell>
          <cell r="C1041" t="str">
            <v>registrasi</v>
          </cell>
        </row>
        <row r="1042">
          <cell r="B1042">
            <v>4122311050840</v>
          </cell>
          <cell r="C1042" t="str">
            <v>registrasi</v>
          </cell>
        </row>
        <row r="1043">
          <cell r="B1043">
            <v>4122311050269</v>
          </cell>
          <cell r="C1043" t="str">
            <v>registrasi</v>
          </cell>
        </row>
        <row r="1044">
          <cell r="B1044">
            <v>4122311050130</v>
          </cell>
          <cell r="C1044" t="str">
            <v>registrasi</v>
          </cell>
        </row>
        <row r="1045">
          <cell r="B1045">
            <v>4122311051090</v>
          </cell>
          <cell r="C1045" t="str">
            <v>registrasi</v>
          </cell>
        </row>
        <row r="1046">
          <cell r="B1046">
            <v>4122311050384</v>
          </cell>
          <cell r="C1046" t="str">
            <v>registrasi</v>
          </cell>
        </row>
        <row r="1047">
          <cell r="B1047">
            <v>4122311050442</v>
          </cell>
          <cell r="C1047" t="str">
            <v>registrasi</v>
          </cell>
        </row>
        <row r="1048">
          <cell r="B1048">
            <v>4122311050235</v>
          </cell>
          <cell r="C1048" t="str">
            <v>registrasi</v>
          </cell>
        </row>
        <row r="1049">
          <cell r="B1049">
            <v>4122311050275</v>
          </cell>
          <cell r="C1049" t="str">
            <v>registrasi</v>
          </cell>
        </row>
        <row r="1050">
          <cell r="B1050">
            <v>4122311050445</v>
          </cell>
          <cell r="C1050" t="str">
            <v>registrasi</v>
          </cell>
        </row>
        <row r="1051">
          <cell r="B1051">
            <v>4122311050358</v>
          </cell>
          <cell r="C1051" t="str">
            <v>registrasi</v>
          </cell>
        </row>
        <row r="1052">
          <cell r="B1052">
            <v>4122311050417</v>
          </cell>
          <cell r="C1052" t="str">
            <v>registrasi</v>
          </cell>
        </row>
        <row r="1053">
          <cell r="B1053">
            <v>4122311050360</v>
          </cell>
          <cell r="C1053" t="str">
            <v>registrasi</v>
          </cell>
        </row>
        <row r="1054">
          <cell r="B1054">
            <v>4122311050429</v>
          </cell>
          <cell r="C1054" t="str">
            <v>registrasi</v>
          </cell>
        </row>
        <row r="1055">
          <cell r="B1055">
            <v>4122311050420</v>
          </cell>
          <cell r="C1055" t="str">
            <v>registrasi</v>
          </cell>
        </row>
        <row r="1056">
          <cell r="B1056">
            <v>4122311050876</v>
          </cell>
          <cell r="C1056" t="str">
            <v>registrasi</v>
          </cell>
        </row>
        <row r="1057">
          <cell r="B1057">
            <v>4122311050494</v>
          </cell>
          <cell r="C1057" t="str">
            <v>registrasi</v>
          </cell>
        </row>
        <row r="1058">
          <cell r="B1058">
            <v>4122311050576</v>
          </cell>
          <cell r="C1058" t="str">
            <v>registrasi</v>
          </cell>
        </row>
        <row r="1059">
          <cell r="B1059">
            <v>4122311050496</v>
          </cell>
          <cell r="C1059" t="str">
            <v>registrasi</v>
          </cell>
        </row>
        <row r="1060">
          <cell r="B1060">
            <v>4122311050904</v>
          </cell>
          <cell r="C1060" t="str">
            <v>registrasi</v>
          </cell>
        </row>
        <row r="1061">
          <cell r="B1061">
            <v>4122311051121</v>
          </cell>
          <cell r="C1061" t="str">
            <v>registrasi</v>
          </cell>
        </row>
        <row r="1062">
          <cell r="B1062">
            <v>4122311050744</v>
          </cell>
          <cell r="C1062" t="str">
            <v>registrasi</v>
          </cell>
        </row>
        <row r="1063">
          <cell r="B1063">
            <v>4122311050822</v>
          </cell>
          <cell r="C1063" t="str">
            <v>registrasi</v>
          </cell>
        </row>
        <row r="1064">
          <cell r="B1064">
            <v>4122311050432</v>
          </cell>
          <cell r="C1064" t="str">
            <v>registrasi</v>
          </cell>
        </row>
        <row r="1065">
          <cell r="B1065">
            <v>4122311050910</v>
          </cell>
          <cell r="C1065" t="str">
            <v>registrasi</v>
          </cell>
        </row>
        <row r="1066">
          <cell r="B1066">
            <v>4122311050532</v>
          </cell>
          <cell r="C1066" t="str">
            <v>registrasi</v>
          </cell>
        </row>
        <row r="1067">
          <cell r="B1067">
            <v>4122311050520</v>
          </cell>
          <cell r="C1067" t="str">
            <v>registrasi</v>
          </cell>
        </row>
        <row r="1068">
          <cell r="B1068">
            <v>4122311051149</v>
          </cell>
          <cell r="C1068" t="str">
            <v>registrasi</v>
          </cell>
        </row>
        <row r="1069">
          <cell r="B1069">
            <v>4122311041765</v>
          </cell>
          <cell r="C1069" t="str">
            <v>registrasi</v>
          </cell>
        </row>
        <row r="1070">
          <cell r="B1070">
            <v>4122311050946</v>
          </cell>
          <cell r="C1070" t="str">
            <v>registrasi</v>
          </cell>
        </row>
        <row r="1071">
          <cell r="B1071">
            <v>4122311051070</v>
          </cell>
          <cell r="C1071" t="str">
            <v>registrasi</v>
          </cell>
        </row>
        <row r="1072">
          <cell r="B1072">
            <v>4122311050956</v>
          </cell>
          <cell r="C1072" t="str">
            <v>registrasi</v>
          </cell>
        </row>
        <row r="1073">
          <cell r="B1073">
            <v>4122311051342</v>
          </cell>
          <cell r="C1073" t="str">
            <v>registrasi</v>
          </cell>
        </row>
        <row r="1074">
          <cell r="B1074">
            <v>4122311050830</v>
          </cell>
          <cell r="C1074" t="str">
            <v>registrasi</v>
          </cell>
        </row>
        <row r="1075">
          <cell r="B1075">
            <v>4122311050772</v>
          </cell>
          <cell r="C1075" t="str">
            <v>registrasi</v>
          </cell>
        </row>
        <row r="1076">
          <cell r="B1076">
            <v>4122311051161</v>
          </cell>
          <cell r="C1076" t="str">
            <v>registrasi</v>
          </cell>
        </row>
        <row r="1077">
          <cell r="B1077">
            <v>4122311051022</v>
          </cell>
          <cell r="C1077" t="str">
            <v>registrasi</v>
          </cell>
        </row>
        <row r="1078">
          <cell r="B1078">
            <v>4122311051242</v>
          </cell>
          <cell r="C1078" t="str">
            <v>registrasi</v>
          </cell>
        </row>
        <row r="1079">
          <cell r="B1079">
            <v>4122311051074</v>
          </cell>
          <cell r="C1079" t="str">
            <v>registrasi</v>
          </cell>
        </row>
        <row r="1080">
          <cell r="B1080">
            <v>4122311051188</v>
          </cell>
          <cell r="C1080" t="str">
            <v>registrasi</v>
          </cell>
        </row>
        <row r="1081">
          <cell r="B1081">
            <v>4122334260360</v>
          </cell>
          <cell r="C1081" t="str">
            <v>registrasi</v>
          </cell>
        </row>
        <row r="1082">
          <cell r="B1082">
            <v>4122311051279</v>
          </cell>
          <cell r="C1082" t="str">
            <v>registrasi</v>
          </cell>
        </row>
        <row r="1083">
          <cell r="B1083">
            <v>4122311051321</v>
          </cell>
          <cell r="C1083" t="str">
            <v>registrasi</v>
          </cell>
        </row>
        <row r="1084">
          <cell r="B1084">
            <v>4122322201466</v>
          </cell>
          <cell r="C1084" t="str">
            <v>registrasi</v>
          </cell>
        </row>
        <row r="1085">
          <cell r="B1085">
            <v>4122311051375</v>
          </cell>
          <cell r="C1085" t="str">
            <v>registrasi</v>
          </cell>
        </row>
        <row r="1086">
          <cell r="B1086">
            <v>4122334260332</v>
          </cell>
          <cell r="C1086" t="str">
            <v>registrasi</v>
          </cell>
        </row>
        <row r="1087">
          <cell r="B1087">
            <v>4122311050190</v>
          </cell>
          <cell r="C1087" t="str">
            <v>registrasi</v>
          </cell>
        </row>
        <row r="1088">
          <cell r="B1088">
            <v>4122311050336</v>
          </cell>
          <cell r="C1088" t="str">
            <v>registrasi</v>
          </cell>
        </row>
        <row r="1089">
          <cell r="B1089">
            <v>4122311050058</v>
          </cell>
          <cell r="C1089" t="str">
            <v>registrasi</v>
          </cell>
        </row>
        <row r="1090">
          <cell r="B1090">
            <v>4122311050215</v>
          </cell>
          <cell r="C1090" t="str">
            <v>registrasi</v>
          </cell>
        </row>
        <row r="1091">
          <cell r="B1091">
            <v>4122311050257</v>
          </cell>
          <cell r="C1091" t="str">
            <v>registrasi</v>
          </cell>
        </row>
        <row r="1092">
          <cell r="B1092">
            <v>4122311050030</v>
          </cell>
          <cell r="C1092" t="str">
            <v>registrasi</v>
          </cell>
        </row>
        <row r="1093">
          <cell r="B1093">
            <v>4122311050405</v>
          </cell>
          <cell r="C1093" t="str">
            <v>registrasi</v>
          </cell>
        </row>
        <row r="1094">
          <cell r="B1094">
            <v>4122311050388</v>
          </cell>
          <cell r="C1094" t="str">
            <v>registrasi</v>
          </cell>
        </row>
        <row r="1095">
          <cell r="B1095">
            <v>4122311050425</v>
          </cell>
          <cell r="C1095" t="str">
            <v>registrasi</v>
          </cell>
        </row>
        <row r="1096">
          <cell r="B1096">
            <v>4122311050841</v>
          </cell>
          <cell r="C1096" t="str">
            <v>registrasi</v>
          </cell>
        </row>
        <row r="1097">
          <cell r="B1097">
            <v>4122311050653</v>
          </cell>
          <cell r="C1097" t="str">
            <v>registrasi</v>
          </cell>
        </row>
        <row r="1098">
          <cell r="B1098">
            <v>4122311050833</v>
          </cell>
          <cell r="C1098" t="str">
            <v>registrasi</v>
          </cell>
        </row>
        <row r="1099">
          <cell r="B1099">
            <v>4122311050649</v>
          </cell>
          <cell r="C1099" t="str">
            <v>registrasi</v>
          </cell>
        </row>
        <row r="1100">
          <cell r="B1100">
            <v>4122311050949</v>
          </cell>
          <cell r="C1100" t="str">
            <v>registrasi</v>
          </cell>
        </row>
        <row r="1101">
          <cell r="B1101">
            <v>4122311050896</v>
          </cell>
          <cell r="C1101" t="str">
            <v>registrasi</v>
          </cell>
        </row>
        <row r="1102">
          <cell r="B1102">
            <v>4122311051063</v>
          </cell>
          <cell r="C1102" t="str">
            <v>registrasi</v>
          </cell>
        </row>
        <row r="1103">
          <cell r="B1103">
            <v>4122311051210</v>
          </cell>
          <cell r="C1103" t="str">
            <v>registrasi</v>
          </cell>
        </row>
        <row r="1104">
          <cell r="B1104">
            <v>4122311041885</v>
          </cell>
          <cell r="C1104" t="str">
            <v>registrasi</v>
          </cell>
        </row>
        <row r="1105">
          <cell r="B1105">
            <v>4122342101044</v>
          </cell>
          <cell r="C1105" t="str">
            <v>registrasi</v>
          </cell>
        </row>
        <row r="1106">
          <cell r="B1106">
            <v>4122311041959</v>
          </cell>
          <cell r="C1106" t="str">
            <v>registrasi</v>
          </cell>
        </row>
        <row r="1107">
          <cell r="B1107">
            <v>4122311041981</v>
          </cell>
          <cell r="C1107" t="str">
            <v>registrasi</v>
          </cell>
        </row>
        <row r="1108">
          <cell r="B1108">
            <v>4122311050182</v>
          </cell>
          <cell r="C1108" t="str">
            <v>registrasi</v>
          </cell>
        </row>
        <row r="1109">
          <cell r="B1109">
            <v>4122322200301</v>
          </cell>
          <cell r="C1109" t="str">
            <v>registrasi</v>
          </cell>
        </row>
        <row r="1110">
          <cell r="B1110">
            <v>4122322200330</v>
          </cell>
          <cell r="C1110" t="str">
            <v>registrasi</v>
          </cell>
        </row>
        <row r="1111">
          <cell r="B1111">
            <v>4122311050342</v>
          </cell>
          <cell r="C1111" t="str">
            <v>registrasi</v>
          </cell>
        </row>
        <row r="1112">
          <cell r="B1112">
            <v>4122311051111</v>
          </cell>
          <cell r="C1112" t="str">
            <v>registrasi</v>
          </cell>
        </row>
        <row r="1113">
          <cell r="B1113">
            <v>4122311050419</v>
          </cell>
          <cell r="C1113" t="str">
            <v>registrasi</v>
          </cell>
        </row>
        <row r="1114">
          <cell r="B1114">
            <v>4122311050806</v>
          </cell>
          <cell r="C1114" t="str">
            <v>registrasi</v>
          </cell>
        </row>
        <row r="1115">
          <cell r="B1115">
            <v>4122311050786</v>
          </cell>
          <cell r="C1115" t="str">
            <v>registrasi</v>
          </cell>
        </row>
        <row r="1116">
          <cell r="B1116">
            <v>4122311050983</v>
          </cell>
          <cell r="C1116" t="str">
            <v>registrasi</v>
          </cell>
        </row>
        <row r="1117">
          <cell r="B1117">
            <v>4122311050787</v>
          </cell>
          <cell r="C1117" t="str">
            <v>registrasi</v>
          </cell>
        </row>
        <row r="1118">
          <cell r="B1118">
            <v>4122311050680</v>
          </cell>
          <cell r="C1118" t="str">
            <v>registrasi</v>
          </cell>
        </row>
        <row r="1119">
          <cell r="B1119">
            <v>4122311050843</v>
          </cell>
          <cell r="C1119" t="str">
            <v>registrasi</v>
          </cell>
        </row>
        <row r="1120">
          <cell r="B1120">
            <v>4122311050615</v>
          </cell>
          <cell r="C1120" t="str">
            <v>registrasi</v>
          </cell>
        </row>
        <row r="1121">
          <cell r="B1121">
            <v>4122311050518</v>
          </cell>
          <cell r="C1121" t="str">
            <v>registrasi</v>
          </cell>
        </row>
        <row r="1122">
          <cell r="B1122">
            <v>4122311050618</v>
          </cell>
          <cell r="C1122" t="str">
            <v>registrasi</v>
          </cell>
        </row>
        <row r="1123">
          <cell r="B1123">
            <v>4122311050513</v>
          </cell>
          <cell r="C1123" t="str">
            <v>registrasi</v>
          </cell>
        </row>
        <row r="1124">
          <cell r="B1124">
            <v>4122311050935</v>
          </cell>
          <cell r="C1124" t="str">
            <v>registrasi</v>
          </cell>
        </row>
        <row r="1125">
          <cell r="B1125">
            <v>4122311050621</v>
          </cell>
          <cell r="C1125" t="str">
            <v>registrasi</v>
          </cell>
        </row>
        <row r="1126">
          <cell r="B1126">
            <v>4122311050690</v>
          </cell>
          <cell r="C1126" t="str">
            <v>registrasi</v>
          </cell>
        </row>
        <row r="1127">
          <cell r="B1127">
            <v>4122311050472</v>
          </cell>
          <cell r="C1127" t="str">
            <v>registrasi</v>
          </cell>
        </row>
        <row r="1128">
          <cell r="B1128">
            <v>4122311050871</v>
          </cell>
          <cell r="C1128" t="str">
            <v>registrasi</v>
          </cell>
        </row>
        <row r="1129">
          <cell r="B1129">
            <v>4122322201330</v>
          </cell>
          <cell r="C1129" t="str">
            <v>registrasi</v>
          </cell>
        </row>
        <row r="1130">
          <cell r="B1130">
            <v>4122311051152</v>
          </cell>
          <cell r="C1130" t="str">
            <v>registrasi</v>
          </cell>
        </row>
        <row r="1131">
          <cell r="B1131">
            <v>4122322201637</v>
          </cell>
          <cell r="C1131" t="str">
            <v>registrasi</v>
          </cell>
        </row>
        <row r="1132">
          <cell r="B1132">
            <v>4122311041617</v>
          </cell>
          <cell r="C1132" t="str">
            <v>registrasi</v>
          </cell>
        </row>
        <row r="1133">
          <cell r="B1133">
            <v>4122311041624</v>
          </cell>
          <cell r="C1133" t="str">
            <v>registrasi</v>
          </cell>
        </row>
        <row r="1134">
          <cell r="B1134">
            <v>4122311041656</v>
          </cell>
          <cell r="C1134" t="str">
            <v>registrasi</v>
          </cell>
        </row>
        <row r="1135">
          <cell r="B1135">
            <v>4122311042053</v>
          </cell>
          <cell r="C1135" t="str">
            <v>registrasi</v>
          </cell>
        </row>
        <row r="1136">
          <cell r="B1136">
            <v>4122311050326</v>
          </cell>
          <cell r="C1136" t="str">
            <v>registrasi</v>
          </cell>
        </row>
        <row r="1137">
          <cell r="B1137">
            <v>4122311050080</v>
          </cell>
          <cell r="C1137" t="str">
            <v>registrasi</v>
          </cell>
        </row>
        <row r="1138">
          <cell r="B1138">
            <v>4122311050009</v>
          </cell>
          <cell r="C1138" t="str">
            <v>registrasi</v>
          </cell>
        </row>
        <row r="1139">
          <cell r="B1139">
            <v>4122322200168</v>
          </cell>
          <cell r="C1139" t="str">
            <v>registrasi</v>
          </cell>
        </row>
        <row r="1140">
          <cell r="B1140">
            <v>4122311050333</v>
          </cell>
          <cell r="C1140" t="str">
            <v>registrasi</v>
          </cell>
        </row>
        <row r="1141">
          <cell r="B1141">
            <v>4122311050160</v>
          </cell>
          <cell r="C1141" t="str">
            <v>registrasi</v>
          </cell>
        </row>
        <row r="1142">
          <cell r="B1142">
            <v>4122311050073</v>
          </cell>
          <cell r="C1142" t="str">
            <v>registrasi</v>
          </cell>
        </row>
        <row r="1143">
          <cell r="B1143">
            <v>4122341030901</v>
          </cell>
          <cell r="C1143" t="str">
            <v>registrasi</v>
          </cell>
        </row>
        <row r="1144">
          <cell r="B1144">
            <v>4122341030639</v>
          </cell>
          <cell r="C1144" t="str">
            <v>registrasi</v>
          </cell>
        </row>
        <row r="1145">
          <cell r="B1145">
            <v>4122151121230</v>
          </cell>
          <cell r="C1145" t="str">
            <v>registrasi</v>
          </cell>
        </row>
        <row r="1146">
          <cell r="B1146">
            <v>4122311050880</v>
          </cell>
          <cell r="C1146" t="str">
            <v>registrasi</v>
          </cell>
        </row>
        <row r="1147">
          <cell r="B1147">
            <v>4122311050986</v>
          </cell>
          <cell r="C1147" t="str">
            <v>registrasi</v>
          </cell>
        </row>
        <row r="1148">
          <cell r="B1148">
            <v>4122311050507</v>
          </cell>
          <cell r="C1148" t="str">
            <v>registrasi</v>
          </cell>
        </row>
        <row r="1149">
          <cell r="B1149">
            <v>4122311050912</v>
          </cell>
          <cell r="C1149" t="str">
            <v>registrasi</v>
          </cell>
        </row>
        <row r="1150">
          <cell r="B1150">
            <v>4122311050795</v>
          </cell>
          <cell r="C1150" t="str">
            <v>registrasi</v>
          </cell>
        </row>
        <row r="1151">
          <cell r="B1151">
            <v>4122311050555</v>
          </cell>
          <cell r="C1151" t="str">
            <v>registrasi</v>
          </cell>
        </row>
        <row r="1152">
          <cell r="B1152">
            <v>4122311050773</v>
          </cell>
          <cell r="C1152" t="str">
            <v>registrasi</v>
          </cell>
        </row>
        <row r="1153">
          <cell r="B1153">
            <v>4122311050799</v>
          </cell>
          <cell r="C1153" t="str">
            <v>registrasi</v>
          </cell>
        </row>
        <row r="1154">
          <cell r="B1154">
            <v>4122322200963</v>
          </cell>
          <cell r="C1154" t="str">
            <v>registrasi</v>
          </cell>
        </row>
        <row r="1155">
          <cell r="B1155">
            <v>4122322200995</v>
          </cell>
          <cell r="C1155" t="str">
            <v>registrasi</v>
          </cell>
        </row>
        <row r="1156">
          <cell r="B1156">
            <v>4122311051012</v>
          </cell>
          <cell r="C1156" t="str">
            <v>registrasi</v>
          </cell>
        </row>
        <row r="1157">
          <cell r="B1157">
            <v>4122311041722</v>
          </cell>
          <cell r="C1157" t="str">
            <v>registrasi</v>
          </cell>
        </row>
        <row r="1158">
          <cell r="B1158">
            <v>4122311051068</v>
          </cell>
          <cell r="C1158" t="str">
            <v>registrasi</v>
          </cell>
        </row>
        <row r="1159">
          <cell r="B1159">
            <v>4122311051100</v>
          </cell>
          <cell r="C1159" t="str">
            <v>registrasi</v>
          </cell>
        </row>
        <row r="1160">
          <cell r="B1160">
            <v>4122311051225</v>
          </cell>
          <cell r="C1160" t="str">
            <v>registrasi</v>
          </cell>
        </row>
        <row r="1161">
          <cell r="B1161">
            <v>4122311051195</v>
          </cell>
          <cell r="C1161" t="str">
            <v>registrasi</v>
          </cell>
        </row>
        <row r="1162">
          <cell r="B1162">
            <v>4122311051196</v>
          </cell>
          <cell r="C1162" t="str">
            <v>registrasi</v>
          </cell>
        </row>
        <row r="1163">
          <cell r="B1163">
            <v>4122311050203</v>
          </cell>
          <cell r="C1163" t="str">
            <v>registrasi</v>
          </cell>
        </row>
        <row r="1164">
          <cell r="B1164">
            <v>4122311050049</v>
          </cell>
          <cell r="C1164" t="str">
            <v>registrasi</v>
          </cell>
        </row>
        <row r="1165">
          <cell r="B1165">
            <v>4122311050309</v>
          </cell>
          <cell r="C1165" t="str">
            <v>registrasi</v>
          </cell>
        </row>
        <row r="1166">
          <cell r="B1166">
            <v>4122311050216</v>
          </cell>
          <cell r="C1166" t="str">
            <v>registrasi</v>
          </cell>
        </row>
        <row r="1167">
          <cell r="B1167">
            <v>4122311050291</v>
          </cell>
          <cell r="C1167" t="str">
            <v>registrasi</v>
          </cell>
        </row>
        <row r="1168">
          <cell r="B1168">
            <v>4122311050070</v>
          </cell>
          <cell r="C1168" t="str">
            <v>registrasi</v>
          </cell>
        </row>
        <row r="1169">
          <cell r="B1169">
            <v>4122311050439</v>
          </cell>
          <cell r="C1169" t="str">
            <v>registrasi</v>
          </cell>
        </row>
        <row r="1170">
          <cell r="B1170">
            <v>4122311050457</v>
          </cell>
          <cell r="C1170" t="str">
            <v>registrasi</v>
          </cell>
        </row>
        <row r="1171">
          <cell r="B1171">
            <v>4122311050567</v>
          </cell>
          <cell r="C1171" t="str">
            <v>registrasi</v>
          </cell>
        </row>
        <row r="1172">
          <cell r="B1172">
            <v>4122311050692</v>
          </cell>
          <cell r="C1172" t="str">
            <v>registrasi</v>
          </cell>
        </row>
        <row r="1173">
          <cell r="B1173">
            <v>4122311050640</v>
          </cell>
          <cell r="C1173" t="str">
            <v>registrasi</v>
          </cell>
        </row>
        <row r="1174">
          <cell r="B1174">
            <v>4122311050906</v>
          </cell>
          <cell r="C1174" t="str">
            <v>registrasi</v>
          </cell>
        </row>
        <row r="1175">
          <cell r="B1175">
            <v>4122311050549</v>
          </cell>
          <cell r="C1175" t="str">
            <v>registrasi</v>
          </cell>
        </row>
        <row r="1176">
          <cell r="B1176">
            <v>4122311050544</v>
          </cell>
          <cell r="C1176" t="str">
            <v>registrasi</v>
          </cell>
        </row>
        <row r="1177">
          <cell r="B1177">
            <v>4122311050679</v>
          </cell>
          <cell r="C1177" t="str">
            <v>registrasi</v>
          </cell>
        </row>
        <row r="1178">
          <cell r="B1178">
            <v>4122322200726</v>
          </cell>
          <cell r="C1178" t="str">
            <v>registrasi</v>
          </cell>
        </row>
        <row r="1179">
          <cell r="B1179">
            <v>4122311050800</v>
          </cell>
          <cell r="C1179" t="str">
            <v>registrasi</v>
          </cell>
        </row>
        <row r="1180">
          <cell r="B1180">
            <v>4122311051101</v>
          </cell>
          <cell r="C1180" t="str">
            <v>registrasi</v>
          </cell>
        </row>
        <row r="1181">
          <cell r="B1181">
            <v>4122311050660</v>
          </cell>
          <cell r="C1181" t="str">
            <v>registrasi</v>
          </cell>
        </row>
        <row r="1182">
          <cell r="B1182">
            <v>4122311050512</v>
          </cell>
          <cell r="C1182" t="str">
            <v>registrasi</v>
          </cell>
        </row>
        <row r="1183">
          <cell r="B1183">
            <v>4122311050792</v>
          </cell>
          <cell r="C1183" t="str">
            <v>registrasi</v>
          </cell>
        </row>
        <row r="1184">
          <cell r="B1184">
            <v>4122311050711</v>
          </cell>
          <cell r="C1184" t="str">
            <v>registrasi</v>
          </cell>
        </row>
        <row r="1185">
          <cell r="B1185">
            <v>4122311050688</v>
          </cell>
          <cell r="C1185" t="str">
            <v>registrasi</v>
          </cell>
        </row>
        <row r="1186">
          <cell r="B1186">
            <v>4122311050818</v>
          </cell>
          <cell r="C1186" t="str">
            <v>registrasi</v>
          </cell>
        </row>
        <row r="1187">
          <cell r="B1187">
            <v>4122311050664</v>
          </cell>
          <cell r="C1187" t="str">
            <v>registrasi</v>
          </cell>
        </row>
        <row r="1188">
          <cell r="B1188">
            <v>4122311050474</v>
          </cell>
          <cell r="C1188" t="str">
            <v>registrasi</v>
          </cell>
        </row>
        <row r="1189">
          <cell r="B1189">
            <v>4122311050925</v>
          </cell>
          <cell r="C1189" t="str">
            <v>registrasi</v>
          </cell>
        </row>
        <row r="1190">
          <cell r="B1190">
            <v>4122311050891</v>
          </cell>
          <cell r="C1190" t="str">
            <v>registrasi</v>
          </cell>
        </row>
        <row r="1191">
          <cell r="B1191">
            <v>4122311051031</v>
          </cell>
          <cell r="C1191" t="str">
            <v>registrasi</v>
          </cell>
        </row>
        <row r="1192">
          <cell r="B1192">
            <v>4122311051347</v>
          </cell>
          <cell r="C1192" t="str">
            <v>registrasi</v>
          </cell>
        </row>
        <row r="1193">
          <cell r="B1193">
            <v>4122311050632</v>
          </cell>
          <cell r="C1193" t="str">
            <v>registrasi</v>
          </cell>
        </row>
        <row r="1194">
          <cell r="B1194">
            <v>4122311050770</v>
          </cell>
          <cell r="C1194" t="str">
            <v>registrasi</v>
          </cell>
        </row>
        <row r="1195">
          <cell r="B1195">
            <v>4122311050633</v>
          </cell>
          <cell r="C1195" t="str">
            <v>registrasi</v>
          </cell>
        </row>
        <row r="1196">
          <cell r="B1196">
            <v>4122311050869</v>
          </cell>
          <cell r="C1196" t="str">
            <v>registrasi</v>
          </cell>
        </row>
        <row r="1197">
          <cell r="B1197">
            <v>4122311051087</v>
          </cell>
          <cell r="C1197" t="str">
            <v>registrasi</v>
          </cell>
        </row>
        <row r="1198">
          <cell r="B1198">
            <v>4122311051178</v>
          </cell>
          <cell r="C1198" t="str">
            <v>registrasi</v>
          </cell>
        </row>
        <row r="1199">
          <cell r="B1199">
            <v>4122322201534</v>
          </cell>
          <cell r="C1199" t="str">
            <v>registrasi</v>
          </cell>
        </row>
        <row r="1200">
          <cell r="B1200">
            <v>4122311051220</v>
          </cell>
          <cell r="C1200" t="str">
            <v>registrasi</v>
          </cell>
        </row>
        <row r="1201">
          <cell r="B1201">
            <v>4122311051259</v>
          </cell>
          <cell r="C1201" t="str">
            <v>registrasi</v>
          </cell>
        </row>
        <row r="1202">
          <cell r="B1202">
            <v>4122311051333</v>
          </cell>
          <cell r="C1202" t="str">
            <v>registrasi</v>
          </cell>
        </row>
        <row r="1203">
          <cell r="B1203">
            <v>4122322201797</v>
          </cell>
          <cell r="C1203" t="str">
            <v>registrasi</v>
          </cell>
        </row>
        <row r="1204">
          <cell r="B1204">
            <v>4122311041768</v>
          </cell>
          <cell r="C1204" t="str">
            <v>registrasi</v>
          </cell>
        </row>
        <row r="1205">
          <cell r="B1205">
            <v>4122322200561</v>
          </cell>
          <cell r="C1205" t="str">
            <v>registrasi</v>
          </cell>
        </row>
        <row r="1206">
          <cell r="B1206">
            <v>4122311050120</v>
          </cell>
          <cell r="C1206" t="str">
            <v>registrasi</v>
          </cell>
        </row>
        <row r="1207">
          <cell r="B1207">
            <v>4122311050249</v>
          </cell>
          <cell r="C1207" t="str">
            <v>registrasi</v>
          </cell>
        </row>
        <row r="1208">
          <cell r="B1208">
            <v>4122322200417</v>
          </cell>
          <cell r="C1208" t="str">
            <v>registrasi</v>
          </cell>
        </row>
        <row r="1209">
          <cell r="B1209">
            <v>4122311050470</v>
          </cell>
          <cell r="C1209" t="str">
            <v>registrasi</v>
          </cell>
        </row>
        <row r="1210">
          <cell r="B1210">
            <v>4122311051191</v>
          </cell>
          <cell r="C1210" t="str">
            <v>registrasi</v>
          </cell>
        </row>
        <row r="1211">
          <cell r="B1211">
            <v>4122311050940</v>
          </cell>
          <cell r="C1211" t="str">
            <v>registrasi</v>
          </cell>
        </row>
        <row r="1212">
          <cell r="B1212">
            <v>4122311050979</v>
          </cell>
          <cell r="C1212" t="str">
            <v>registrasi</v>
          </cell>
        </row>
        <row r="1213">
          <cell r="B1213">
            <v>4122311050503</v>
          </cell>
          <cell r="C1213" t="str">
            <v>registrasi</v>
          </cell>
        </row>
        <row r="1214">
          <cell r="B1214">
            <v>4122311050888</v>
          </cell>
          <cell r="C1214" t="str">
            <v>registrasi</v>
          </cell>
        </row>
        <row r="1215">
          <cell r="B1215">
            <v>4122311050691</v>
          </cell>
          <cell r="C1215" t="str">
            <v>registrasi</v>
          </cell>
        </row>
        <row r="1216">
          <cell r="B1216">
            <v>4122311050509</v>
          </cell>
          <cell r="C1216" t="str">
            <v>registrasi</v>
          </cell>
        </row>
        <row r="1217">
          <cell r="B1217">
            <v>4122311050673</v>
          </cell>
          <cell r="C1217" t="str">
            <v>registrasi</v>
          </cell>
        </row>
        <row r="1218">
          <cell r="B1218">
            <v>4122311050585</v>
          </cell>
          <cell r="C1218" t="str">
            <v>registrasi</v>
          </cell>
        </row>
        <row r="1219">
          <cell r="B1219">
            <v>4122311050857</v>
          </cell>
          <cell r="C1219" t="str">
            <v>registrasi</v>
          </cell>
        </row>
        <row r="1220">
          <cell r="B1220">
            <v>4122311050797</v>
          </cell>
          <cell r="C1220" t="str">
            <v>registrasi</v>
          </cell>
        </row>
        <row r="1221">
          <cell r="B1221">
            <v>4122311050515</v>
          </cell>
          <cell r="C1221" t="str">
            <v>registrasi</v>
          </cell>
        </row>
        <row r="1222">
          <cell r="B1222">
            <v>4122311050854</v>
          </cell>
          <cell r="C1222" t="str">
            <v>registrasi</v>
          </cell>
        </row>
        <row r="1223">
          <cell r="B1223">
            <v>4122311050716</v>
          </cell>
          <cell r="C1223" t="str">
            <v>registrasi</v>
          </cell>
        </row>
        <row r="1224">
          <cell r="B1224">
            <v>4122311050718</v>
          </cell>
          <cell r="C1224" t="str">
            <v>registrasi</v>
          </cell>
        </row>
        <row r="1225">
          <cell r="B1225">
            <v>4122311050769</v>
          </cell>
          <cell r="C1225" t="str">
            <v>registrasi</v>
          </cell>
        </row>
        <row r="1226">
          <cell r="B1226">
            <v>4122311041935</v>
          </cell>
          <cell r="C1226" t="str">
            <v>registrasi</v>
          </cell>
        </row>
        <row r="1227">
          <cell r="B1227">
            <v>4122311051069</v>
          </cell>
          <cell r="C1227" t="str">
            <v>registrasi</v>
          </cell>
        </row>
        <row r="1228">
          <cell r="B1228">
            <v>4122311051231</v>
          </cell>
          <cell r="C1228" t="str">
            <v>registrasi</v>
          </cell>
        </row>
        <row r="1229">
          <cell r="B1229">
            <v>4122311051396</v>
          </cell>
          <cell r="C1229" t="str">
            <v>registrasi</v>
          </cell>
        </row>
        <row r="1230">
          <cell r="B1230">
            <v>4122342101370</v>
          </cell>
          <cell r="C1230" t="str">
            <v>registrasi</v>
          </cell>
        </row>
        <row r="1231">
          <cell r="B1231">
            <v>4122311041635</v>
          </cell>
          <cell r="C1231" t="str">
            <v>registrasi</v>
          </cell>
        </row>
        <row r="1232">
          <cell r="B1232">
            <v>4122322201986</v>
          </cell>
          <cell r="C1232" t="str">
            <v>registrasi</v>
          </cell>
        </row>
        <row r="1233">
          <cell r="B1233">
            <v>4122311041890</v>
          </cell>
          <cell r="C1233" t="str">
            <v>registrasi</v>
          </cell>
        </row>
        <row r="1234">
          <cell r="B1234">
            <v>4122311041934</v>
          </cell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4222311040450</v>
          </cell>
          <cell r="B2" t="str">
            <v>diterima</v>
          </cell>
        </row>
        <row r="3">
          <cell r="A3">
            <v>4222311040599</v>
          </cell>
          <cell r="B3" t="str">
            <v>diterima</v>
          </cell>
        </row>
        <row r="4">
          <cell r="A4">
            <v>4222311040172</v>
          </cell>
          <cell r="B4" t="str">
            <v>diterima</v>
          </cell>
        </row>
        <row r="5">
          <cell r="A5">
            <v>4222311040140</v>
          </cell>
          <cell r="B5" t="str">
            <v>diterima</v>
          </cell>
        </row>
        <row r="6">
          <cell r="A6">
            <v>4222311040541</v>
          </cell>
          <cell r="B6" t="str">
            <v>diterima</v>
          </cell>
        </row>
        <row r="7">
          <cell r="A7">
            <v>4222311040473</v>
          </cell>
          <cell r="B7" t="str">
            <v>diterima</v>
          </cell>
        </row>
        <row r="8">
          <cell r="A8">
            <v>4222311040057</v>
          </cell>
          <cell r="B8" t="str">
            <v>diterima</v>
          </cell>
        </row>
        <row r="9">
          <cell r="A9">
            <v>4222311040384</v>
          </cell>
          <cell r="B9" t="str">
            <v>diterima</v>
          </cell>
        </row>
        <row r="10">
          <cell r="A10">
            <v>4222311040077</v>
          </cell>
          <cell r="B10" t="str">
            <v>diterima</v>
          </cell>
        </row>
        <row r="11">
          <cell r="A11">
            <v>4222311040493</v>
          </cell>
          <cell r="B11" t="str">
            <v>diterima</v>
          </cell>
        </row>
        <row r="12">
          <cell r="A12">
            <v>4222311040349</v>
          </cell>
          <cell r="B12" t="str">
            <v>diterima</v>
          </cell>
        </row>
        <row r="13">
          <cell r="A13">
            <v>4222311040562</v>
          </cell>
          <cell r="B13" t="str">
            <v>diterima</v>
          </cell>
        </row>
        <row r="14">
          <cell r="A14">
            <v>4222311040325</v>
          </cell>
          <cell r="B14" t="str">
            <v>diterima</v>
          </cell>
        </row>
        <row r="15">
          <cell r="A15">
            <v>4222311040661</v>
          </cell>
          <cell r="B15" t="str">
            <v>diterima</v>
          </cell>
        </row>
        <row r="16">
          <cell r="A16">
            <v>4222311040779</v>
          </cell>
          <cell r="B16" t="str">
            <v>diterima</v>
          </cell>
        </row>
        <row r="17">
          <cell r="A17">
            <v>4222311040834</v>
          </cell>
          <cell r="B17" t="str">
            <v>diterima</v>
          </cell>
        </row>
        <row r="18">
          <cell r="A18">
            <v>4222311040710</v>
          </cell>
          <cell r="B18" t="str">
            <v>diterima</v>
          </cell>
        </row>
        <row r="19">
          <cell r="A19">
            <v>4222311040774</v>
          </cell>
          <cell r="B19" t="str">
            <v>diterima</v>
          </cell>
        </row>
        <row r="20">
          <cell r="A20">
            <v>4222311040850</v>
          </cell>
          <cell r="B20" t="str">
            <v>diterima</v>
          </cell>
        </row>
        <row r="21">
          <cell r="A21">
            <v>4222311041086</v>
          </cell>
          <cell r="B21" t="str">
            <v>diterima</v>
          </cell>
        </row>
        <row r="22">
          <cell r="A22">
            <v>4222311040860</v>
          </cell>
          <cell r="B22" t="str">
            <v>diterima</v>
          </cell>
        </row>
        <row r="23">
          <cell r="A23">
            <v>4222311040990</v>
          </cell>
          <cell r="B23" t="str">
            <v>diterima</v>
          </cell>
        </row>
        <row r="24">
          <cell r="A24">
            <v>4222311041016</v>
          </cell>
          <cell r="B24" t="str">
            <v>diterima</v>
          </cell>
        </row>
        <row r="25">
          <cell r="A25">
            <v>4222311041145</v>
          </cell>
          <cell r="B25" t="str">
            <v>diterima</v>
          </cell>
        </row>
        <row r="26">
          <cell r="A26">
            <v>4222311041333</v>
          </cell>
          <cell r="B26" t="str">
            <v>diterima</v>
          </cell>
        </row>
        <row r="27">
          <cell r="A27">
            <v>4222311041164</v>
          </cell>
          <cell r="B27" t="str">
            <v>diterima</v>
          </cell>
        </row>
        <row r="28">
          <cell r="A28">
            <v>4222311041302</v>
          </cell>
          <cell r="B28" t="str">
            <v>diterima</v>
          </cell>
        </row>
        <row r="29">
          <cell r="A29">
            <v>4222311041181</v>
          </cell>
          <cell r="B29" t="str">
            <v>diterima</v>
          </cell>
        </row>
        <row r="30">
          <cell r="A30">
            <v>4222311041504</v>
          </cell>
          <cell r="B30" t="str">
            <v>diterima</v>
          </cell>
        </row>
        <row r="31">
          <cell r="A31">
            <v>4222322201889</v>
          </cell>
          <cell r="B31" t="str">
            <v>diterima</v>
          </cell>
        </row>
        <row r="32">
          <cell r="A32">
            <v>4222322201577</v>
          </cell>
          <cell r="B32" t="str">
            <v>diterima</v>
          </cell>
        </row>
        <row r="33">
          <cell r="A33">
            <v>4222311041449</v>
          </cell>
          <cell r="B33" t="str">
            <v>diterima</v>
          </cell>
        </row>
        <row r="34">
          <cell r="A34">
            <v>4222311041828</v>
          </cell>
          <cell r="B34" t="str">
            <v>diterima</v>
          </cell>
        </row>
        <row r="35">
          <cell r="A35">
            <v>4122311050281</v>
          </cell>
          <cell r="B35" t="str">
            <v>diterima</v>
          </cell>
        </row>
        <row r="36">
          <cell r="A36">
            <v>4122311050043</v>
          </cell>
          <cell r="B36" t="str">
            <v>diterima</v>
          </cell>
        </row>
        <row r="37">
          <cell r="A37">
            <v>4122311050119</v>
          </cell>
          <cell r="B37" t="str">
            <v>diterima</v>
          </cell>
        </row>
        <row r="38">
          <cell r="A38">
            <v>4122311050146</v>
          </cell>
          <cell r="B38" t="str">
            <v>diterima</v>
          </cell>
        </row>
        <row r="39">
          <cell r="A39">
            <v>4122311050289</v>
          </cell>
          <cell r="B39" t="str">
            <v>diterima</v>
          </cell>
        </row>
        <row r="40">
          <cell r="A40">
            <v>4122311050274</v>
          </cell>
          <cell r="B40" t="str">
            <v>diterima</v>
          </cell>
        </row>
        <row r="41">
          <cell r="A41">
            <v>4122311050791</v>
          </cell>
          <cell r="B41" t="str">
            <v>diterima</v>
          </cell>
        </row>
        <row r="42">
          <cell r="A42">
            <v>4122311050471</v>
          </cell>
          <cell r="B42" t="str">
            <v>diterima</v>
          </cell>
        </row>
        <row r="43">
          <cell r="A43">
            <v>4122311050530</v>
          </cell>
          <cell r="B43" t="str">
            <v>diterima</v>
          </cell>
        </row>
        <row r="44">
          <cell r="A44">
            <v>4122311050517</v>
          </cell>
          <cell r="B44" t="str">
            <v>diterima</v>
          </cell>
        </row>
        <row r="45">
          <cell r="A45">
            <v>4122311050895</v>
          </cell>
          <cell r="B45" t="str">
            <v>diterima</v>
          </cell>
        </row>
        <row r="46">
          <cell r="A46">
            <v>4122311050726</v>
          </cell>
          <cell r="B46" t="str">
            <v>diterima</v>
          </cell>
        </row>
        <row r="47">
          <cell r="A47">
            <v>4122311041839</v>
          </cell>
          <cell r="B47" t="str">
            <v>diterima</v>
          </cell>
        </row>
        <row r="48">
          <cell r="A48">
            <v>4122311050361</v>
          </cell>
          <cell r="B48" t="str">
            <v>diterima</v>
          </cell>
        </row>
        <row r="49">
          <cell r="A49">
            <v>4122311050920</v>
          </cell>
          <cell r="B49" t="str">
            <v>diterima</v>
          </cell>
        </row>
        <row r="50">
          <cell r="A50">
            <v>4122311050682</v>
          </cell>
          <cell r="B50" t="str">
            <v>diterima</v>
          </cell>
        </row>
        <row r="51">
          <cell r="A51">
            <v>4122311050511</v>
          </cell>
          <cell r="B51" t="str">
            <v>diterima</v>
          </cell>
        </row>
        <row r="52">
          <cell r="A52">
            <v>4122311050852</v>
          </cell>
          <cell r="B52" t="str">
            <v>diterima</v>
          </cell>
        </row>
        <row r="53">
          <cell r="A53">
            <v>4122311050849</v>
          </cell>
          <cell r="B53" t="str">
            <v>diterima</v>
          </cell>
        </row>
        <row r="54">
          <cell r="A54">
            <v>4122311050749</v>
          </cell>
          <cell r="B54" t="str">
            <v>diterima</v>
          </cell>
        </row>
        <row r="55">
          <cell r="A55">
            <v>4122311050761</v>
          </cell>
          <cell r="B55" t="str">
            <v>diterima</v>
          </cell>
        </row>
        <row r="56">
          <cell r="A56">
            <v>4122311050525</v>
          </cell>
          <cell r="B56" t="str">
            <v>diterima</v>
          </cell>
        </row>
        <row r="57">
          <cell r="A57">
            <v>4122311051234</v>
          </cell>
          <cell r="B57" t="str">
            <v>diterima</v>
          </cell>
        </row>
        <row r="58">
          <cell r="A58">
            <v>4122341030492</v>
          </cell>
          <cell r="B58" t="str">
            <v>diterima</v>
          </cell>
        </row>
        <row r="59">
          <cell r="A59">
            <v>4122311050971</v>
          </cell>
          <cell r="B59" t="str">
            <v>diterima</v>
          </cell>
        </row>
        <row r="60">
          <cell r="A60">
            <v>4122311051099</v>
          </cell>
          <cell r="B60" t="str">
            <v>diterima</v>
          </cell>
        </row>
        <row r="61">
          <cell r="A61">
            <v>4122311051265</v>
          </cell>
          <cell r="B61" t="str">
            <v>diterima</v>
          </cell>
        </row>
        <row r="62">
          <cell r="A62">
            <v>4122311051261</v>
          </cell>
          <cell r="B62" t="str">
            <v>diterima</v>
          </cell>
        </row>
        <row r="63">
          <cell r="A63">
            <v>4122311051394</v>
          </cell>
          <cell r="B63" t="str">
            <v>diterima</v>
          </cell>
        </row>
        <row r="64">
          <cell r="A64">
            <v>4122322210237</v>
          </cell>
          <cell r="B64" t="str">
            <v>diterima</v>
          </cell>
        </row>
        <row r="65">
          <cell r="A65">
            <v>4222311040168</v>
          </cell>
          <cell r="B65" t="str">
            <v>diterima</v>
          </cell>
        </row>
        <row r="66">
          <cell r="A66">
            <v>4222311040180</v>
          </cell>
          <cell r="B66" t="str">
            <v>diterima</v>
          </cell>
        </row>
        <row r="67">
          <cell r="A67">
            <v>4222311040545</v>
          </cell>
          <cell r="B67" t="str">
            <v>diterima</v>
          </cell>
        </row>
        <row r="68">
          <cell r="A68">
            <v>4222311040726</v>
          </cell>
          <cell r="B68" t="str">
            <v>diterima</v>
          </cell>
        </row>
        <row r="69">
          <cell r="A69">
            <v>4222311040028</v>
          </cell>
          <cell r="B69" t="str">
            <v>diterima</v>
          </cell>
        </row>
        <row r="70">
          <cell r="A70">
            <v>4222311042006</v>
          </cell>
          <cell r="B70" t="str">
            <v>diterima</v>
          </cell>
        </row>
        <row r="71">
          <cell r="A71">
            <v>4222311040078</v>
          </cell>
          <cell r="B71" t="str">
            <v>diterima</v>
          </cell>
        </row>
        <row r="72">
          <cell r="A72">
            <v>4222311040242</v>
          </cell>
          <cell r="B72" t="str">
            <v>diterima</v>
          </cell>
        </row>
        <row r="73">
          <cell r="A73">
            <v>4222311040351</v>
          </cell>
          <cell r="B73" t="str">
            <v>diterima</v>
          </cell>
        </row>
        <row r="74">
          <cell r="A74">
            <v>4222311040787</v>
          </cell>
          <cell r="B74" t="str">
            <v>diterima</v>
          </cell>
        </row>
        <row r="75">
          <cell r="A75">
            <v>4222311041437</v>
          </cell>
          <cell r="B75" t="str">
            <v>diterima</v>
          </cell>
        </row>
        <row r="76">
          <cell r="A76">
            <v>4222311040718</v>
          </cell>
          <cell r="B76" t="str">
            <v>diterima</v>
          </cell>
        </row>
        <row r="77">
          <cell r="A77">
            <v>4222311040840</v>
          </cell>
          <cell r="B77" t="str">
            <v>diterima</v>
          </cell>
        </row>
        <row r="78">
          <cell r="A78">
            <v>4222311040876</v>
          </cell>
          <cell r="B78" t="str">
            <v>diterima</v>
          </cell>
        </row>
        <row r="79">
          <cell r="A79">
            <v>4222311040800</v>
          </cell>
          <cell r="B79" t="str">
            <v>diterima</v>
          </cell>
        </row>
        <row r="80">
          <cell r="A80">
            <v>4222311041130</v>
          </cell>
          <cell r="B80" t="str">
            <v>diterima</v>
          </cell>
        </row>
        <row r="81">
          <cell r="A81">
            <v>4222311041330</v>
          </cell>
          <cell r="B81" t="str">
            <v>diterima</v>
          </cell>
        </row>
        <row r="82">
          <cell r="A82">
            <v>4222311040729</v>
          </cell>
          <cell r="B82" t="str">
            <v>diterima</v>
          </cell>
        </row>
        <row r="83">
          <cell r="A83">
            <v>4222311041271</v>
          </cell>
          <cell r="B83" t="str">
            <v>diterima</v>
          </cell>
        </row>
        <row r="84">
          <cell r="A84">
            <v>4222311041175</v>
          </cell>
          <cell r="B84" t="str">
            <v>diterima</v>
          </cell>
        </row>
        <row r="85">
          <cell r="A85">
            <v>4222341030859</v>
          </cell>
          <cell r="B85" t="str">
            <v>diterima</v>
          </cell>
        </row>
        <row r="86">
          <cell r="A86">
            <v>4222311041897</v>
          </cell>
          <cell r="B86" t="str">
            <v>diterima</v>
          </cell>
        </row>
        <row r="87">
          <cell r="A87">
            <v>4222311041573</v>
          </cell>
          <cell r="B87" t="str">
            <v>diterima</v>
          </cell>
        </row>
        <row r="88">
          <cell r="A88">
            <v>4222311040310</v>
          </cell>
          <cell r="B88" t="str">
            <v>diterima</v>
          </cell>
        </row>
        <row r="89">
          <cell r="A89">
            <v>4222311040276</v>
          </cell>
          <cell r="B89" t="str">
            <v>diterima</v>
          </cell>
        </row>
        <row r="90">
          <cell r="A90">
            <v>4222311040993</v>
          </cell>
          <cell r="B90" t="str">
            <v>diterima</v>
          </cell>
        </row>
        <row r="91">
          <cell r="A91">
            <v>4222311040251</v>
          </cell>
          <cell r="B91" t="str">
            <v>diterima</v>
          </cell>
        </row>
        <row r="92">
          <cell r="A92">
            <v>4222311040955</v>
          </cell>
          <cell r="B92" t="str">
            <v>diterima</v>
          </cell>
        </row>
        <row r="93">
          <cell r="A93">
            <v>4222311040420</v>
          </cell>
          <cell r="B93" t="str">
            <v>diterima</v>
          </cell>
        </row>
        <row r="94">
          <cell r="A94">
            <v>4222311040765</v>
          </cell>
          <cell r="B94" t="str">
            <v>diterima</v>
          </cell>
        </row>
        <row r="95">
          <cell r="A95">
            <v>4222311040835</v>
          </cell>
          <cell r="B95" t="str">
            <v>diterima</v>
          </cell>
        </row>
        <row r="96">
          <cell r="A96">
            <v>4222311040749</v>
          </cell>
          <cell r="B96" t="str">
            <v>diterima</v>
          </cell>
        </row>
        <row r="97">
          <cell r="A97">
            <v>4222311041007</v>
          </cell>
          <cell r="B97" t="str">
            <v>diterima</v>
          </cell>
        </row>
        <row r="98">
          <cell r="A98">
            <v>4222311041150</v>
          </cell>
          <cell r="B98" t="str">
            <v>diterima</v>
          </cell>
        </row>
        <row r="99">
          <cell r="A99">
            <v>4222311041264</v>
          </cell>
          <cell r="B99" t="str">
            <v>diterima</v>
          </cell>
        </row>
        <row r="100">
          <cell r="A100">
            <v>4222311041161</v>
          </cell>
          <cell r="B100" t="str">
            <v>diterima</v>
          </cell>
        </row>
        <row r="101">
          <cell r="A101">
            <v>4222311041207</v>
          </cell>
          <cell r="B101" t="str">
            <v>diterima</v>
          </cell>
        </row>
        <row r="102">
          <cell r="A102">
            <v>4222311041532</v>
          </cell>
          <cell r="B102" t="str">
            <v>diterima</v>
          </cell>
        </row>
        <row r="103">
          <cell r="A103">
            <v>4222311040043</v>
          </cell>
          <cell r="B103" t="str">
            <v>diterima</v>
          </cell>
        </row>
        <row r="104">
          <cell r="A104">
            <v>4222311040053</v>
          </cell>
          <cell r="B104" t="str">
            <v>diterima</v>
          </cell>
        </row>
        <row r="105">
          <cell r="A105">
            <v>4222311040674</v>
          </cell>
          <cell r="B105" t="str">
            <v>diterima</v>
          </cell>
        </row>
        <row r="106">
          <cell r="A106">
            <v>4222311040258</v>
          </cell>
          <cell r="B106" t="str">
            <v>diterima</v>
          </cell>
        </row>
        <row r="107">
          <cell r="A107">
            <v>4222311040855</v>
          </cell>
          <cell r="B107" t="str">
            <v>diterima</v>
          </cell>
        </row>
        <row r="108">
          <cell r="A108">
            <v>4222311040731</v>
          </cell>
          <cell r="B108" t="str">
            <v>diterima</v>
          </cell>
        </row>
        <row r="109">
          <cell r="A109">
            <v>4222311040739</v>
          </cell>
          <cell r="B109" t="str">
            <v>diterima</v>
          </cell>
        </row>
        <row r="110">
          <cell r="A110">
            <v>4222311041564</v>
          </cell>
          <cell r="B110" t="str">
            <v>diterima</v>
          </cell>
        </row>
        <row r="111">
          <cell r="A111">
            <v>4222311042009</v>
          </cell>
          <cell r="B111" t="str">
            <v>diterima</v>
          </cell>
        </row>
        <row r="112">
          <cell r="A112">
            <v>4122311050237</v>
          </cell>
          <cell r="B112" t="str">
            <v>diterima</v>
          </cell>
        </row>
        <row r="113">
          <cell r="A113">
            <v>4122311050280</v>
          </cell>
          <cell r="B113" t="str">
            <v>diterima</v>
          </cell>
        </row>
        <row r="114">
          <cell r="A114">
            <v>4122311050346</v>
          </cell>
          <cell r="B114" t="str">
            <v>diterima</v>
          </cell>
        </row>
        <row r="115">
          <cell r="A115">
            <v>4122311050391</v>
          </cell>
          <cell r="B115" t="str">
            <v>diterima</v>
          </cell>
        </row>
        <row r="116">
          <cell r="A116">
            <v>4122322200668</v>
          </cell>
          <cell r="B116" t="str">
            <v>diterima</v>
          </cell>
        </row>
        <row r="117">
          <cell r="A117">
            <v>4122311050702</v>
          </cell>
          <cell r="B117" t="str">
            <v>diterima</v>
          </cell>
        </row>
        <row r="118">
          <cell r="A118">
            <v>4122311050945</v>
          </cell>
          <cell r="B118" t="str">
            <v>diterima</v>
          </cell>
        </row>
        <row r="119">
          <cell r="A119">
            <v>4122311050947</v>
          </cell>
          <cell r="B119" t="str">
            <v>diterima</v>
          </cell>
        </row>
        <row r="120">
          <cell r="A120">
            <v>4122311051179</v>
          </cell>
          <cell r="B120" t="str">
            <v>diterima</v>
          </cell>
        </row>
        <row r="121">
          <cell r="A121">
            <v>4122311041602</v>
          </cell>
          <cell r="B121" t="str">
            <v>diterima</v>
          </cell>
        </row>
        <row r="122">
          <cell r="A122">
            <v>4122311041881</v>
          </cell>
          <cell r="B122" t="str">
            <v>diterima</v>
          </cell>
        </row>
        <row r="123">
          <cell r="A123">
            <v>4122311051398</v>
          </cell>
          <cell r="B123" t="str">
            <v>diterima</v>
          </cell>
        </row>
        <row r="124">
          <cell r="A124">
            <v>4222311040642</v>
          </cell>
          <cell r="B124" t="str">
            <v>diterima</v>
          </cell>
        </row>
        <row r="125">
          <cell r="A125">
            <v>4222311040291</v>
          </cell>
          <cell r="B125" t="str">
            <v>diterima</v>
          </cell>
        </row>
        <row r="126">
          <cell r="A126">
            <v>4222311040430</v>
          </cell>
          <cell r="B126" t="str">
            <v>diterima</v>
          </cell>
        </row>
        <row r="127">
          <cell r="A127">
            <v>4222311040128</v>
          </cell>
          <cell r="B127" t="str">
            <v>diterima</v>
          </cell>
        </row>
        <row r="128">
          <cell r="A128">
            <v>4222311040002</v>
          </cell>
          <cell r="B128" t="str">
            <v>diterima</v>
          </cell>
        </row>
        <row r="129">
          <cell r="A129">
            <v>4222311040594</v>
          </cell>
          <cell r="B129" t="str">
            <v>diterima</v>
          </cell>
        </row>
        <row r="130">
          <cell r="A130">
            <v>4222311040429</v>
          </cell>
          <cell r="B130" t="str">
            <v>diterima</v>
          </cell>
        </row>
        <row r="131">
          <cell r="A131">
            <v>4222311040624</v>
          </cell>
          <cell r="B131" t="str">
            <v>diterima</v>
          </cell>
        </row>
        <row r="132">
          <cell r="A132">
            <v>4222311040141</v>
          </cell>
          <cell r="B132" t="str">
            <v>diterima</v>
          </cell>
        </row>
        <row r="133">
          <cell r="A133">
            <v>4222311040639</v>
          </cell>
          <cell r="B133" t="str">
            <v>diterima</v>
          </cell>
        </row>
        <row r="134">
          <cell r="A134">
            <v>4222311040472</v>
          </cell>
          <cell r="B134" t="str">
            <v>diterima</v>
          </cell>
        </row>
        <row r="135">
          <cell r="A135">
            <v>4222311040300</v>
          </cell>
          <cell r="B135" t="str">
            <v>diterima</v>
          </cell>
        </row>
        <row r="136">
          <cell r="A136">
            <v>4222311040134</v>
          </cell>
          <cell r="B136" t="str">
            <v>diterima</v>
          </cell>
        </row>
        <row r="137">
          <cell r="A137">
            <v>4222311040464</v>
          </cell>
          <cell r="B137" t="str">
            <v>diterima</v>
          </cell>
        </row>
        <row r="138">
          <cell r="A138">
            <v>4222311040122</v>
          </cell>
          <cell r="B138" t="str">
            <v>diterima</v>
          </cell>
        </row>
        <row r="139">
          <cell r="A139">
            <v>4222311040605</v>
          </cell>
          <cell r="B139" t="str">
            <v>diterima</v>
          </cell>
        </row>
        <row r="140">
          <cell r="A140">
            <v>4222311040125</v>
          </cell>
          <cell r="B140" t="str">
            <v>diterima</v>
          </cell>
        </row>
        <row r="141">
          <cell r="A141">
            <v>4222311040269</v>
          </cell>
          <cell r="B141" t="str">
            <v>diterima</v>
          </cell>
        </row>
        <row r="142">
          <cell r="A142">
            <v>4222311040272</v>
          </cell>
          <cell r="B142" t="str">
            <v>diterima</v>
          </cell>
        </row>
        <row r="143">
          <cell r="A143">
            <v>4222311040058</v>
          </cell>
          <cell r="B143" t="str">
            <v>diterima</v>
          </cell>
        </row>
        <row r="144">
          <cell r="A144">
            <v>4222311040226</v>
          </cell>
          <cell r="B144" t="str">
            <v>diterima</v>
          </cell>
        </row>
        <row r="145">
          <cell r="A145">
            <v>4222311040649</v>
          </cell>
          <cell r="B145" t="str">
            <v>diterima</v>
          </cell>
        </row>
        <row r="146">
          <cell r="A146">
            <v>4222311040394</v>
          </cell>
          <cell r="B146" t="str">
            <v>diterima</v>
          </cell>
        </row>
        <row r="147">
          <cell r="A147">
            <v>4222311040277</v>
          </cell>
          <cell r="B147" t="str">
            <v>diterima</v>
          </cell>
        </row>
        <row r="148">
          <cell r="A148">
            <v>4222311040275</v>
          </cell>
          <cell r="B148" t="str">
            <v>diterima</v>
          </cell>
        </row>
        <row r="149">
          <cell r="A149">
            <v>4222311040548</v>
          </cell>
          <cell r="B149" t="str">
            <v>diterima</v>
          </cell>
        </row>
        <row r="150">
          <cell r="A150">
            <v>4222311040418</v>
          </cell>
          <cell r="B150" t="str">
            <v>diterima</v>
          </cell>
        </row>
        <row r="151">
          <cell r="A151">
            <v>4222311040513</v>
          </cell>
          <cell r="B151" t="str">
            <v>diterima</v>
          </cell>
        </row>
        <row r="152">
          <cell r="A152">
            <v>4222311040516</v>
          </cell>
          <cell r="B152" t="str">
            <v>diterima</v>
          </cell>
        </row>
        <row r="153">
          <cell r="A153">
            <v>4222311040033</v>
          </cell>
          <cell r="B153" t="str">
            <v>diterima</v>
          </cell>
        </row>
        <row r="154">
          <cell r="A154">
            <v>4222311040396</v>
          </cell>
          <cell r="B154" t="str">
            <v>diterima</v>
          </cell>
        </row>
        <row r="155">
          <cell r="A155">
            <v>4222311040073</v>
          </cell>
          <cell r="B155" t="str">
            <v>diterima</v>
          </cell>
        </row>
        <row r="156">
          <cell r="A156">
            <v>4222311040072</v>
          </cell>
          <cell r="B156" t="str">
            <v>diterima</v>
          </cell>
        </row>
        <row r="157">
          <cell r="A157">
            <v>4222311041110</v>
          </cell>
          <cell r="B157" t="str">
            <v>diterima</v>
          </cell>
        </row>
        <row r="158">
          <cell r="A158">
            <v>4222311040522</v>
          </cell>
          <cell r="B158" t="str">
            <v>diterima</v>
          </cell>
        </row>
        <row r="159">
          <cell r="A159">
            <v>4222311040526</v>
          </cell>
          <cell r="B159" t="str">
            <v>diterima</v>
          </cell>
        </row>
        <row r="160">
          <cell r="A160">
            <v>4222311040203</v>
          </cell>
          <cell r="B160" t="str">
            <v>diterima</v>
          </cell>
        </row>
        <row r="161">
          <cell r="A161">
            <v>4222311040408</v>
          </cell>
          <cell r="B161" t="str">
            <v>diterima</v>
          </cell>
        </row>
        <row r="162">
          <cell r="A162">
            <v>4222311040414</v>
          </cell>
          <cell r="B162" t="str">
            <v>diterima</v>
          </cell>
        </row>
        <row r="163">
          <cell r="A163">
            <v>4222311040354</v>
          </cell>
          <cell r="B163" t="str">
            <v>diterima</v>
          </cell>
        </row>
        <row r="164">
          <cell r="A164">
            <v>4222311040081</v>
          </cell>
          <cell r="B164" t="str">
            <v>diterima</v>
          </cell>
        </row>
        <row r="165">
          <cell r="A165">
            <v>4222311040757</v>
          </cell>
          <cell r="B165" t="str">
            <v>diterima</v>
          </cell>
        </row>
        <row r="166">
          <cell r="A166">
            <v>4222311040963</v>
          </cell>
          <cell r="B166" t="str">
            <v>diterima</v>
          </cell>
        </row>
        <row r="167">
          <cell r="A167">
            <v>4222311040951</v>
          </cell>
          <cell r="B167" t="str">
            <v>diterima</v>
          </cell>
        </row>
        <row r="168">
          <cell r="A168">
            <v>4222311040419</v>
          </cell>
          <cell r="B168" t="str">
            <v>diterima</v>
          </cell>
        </row>
        <row r="169">
          <cell r="A169">
            <v>4222311040665</v>
          </cell>
          <cell r="B169" t="str">
            <v>diterima</v>
          </cell>
        </row>
        <row r="170">
          <cell r="A170">
            <v>4222311040830</v>
          </cell>
          <cell r="B170" t="str">
            <v>diterima</v>
          </cell>
        </row>
        <row r="171">
          <cell r="A171">
            <v>4222311040944</v>
          </cell>
          <cell r="B171" t="str">
            <v>diterima</v>
          </cell>
        </row>
        <row r="172">
          <cell r="A172">
            <v>4222311040763</v>
          </cell>
          <cell r="B172" t="str">
            <v>diterima</v>
          </cell>
        </row>
        <row r="173">
          <cell r="A173">
            <v>4222311040256</v>
          </cell>
          <cell r="B173" t="str">
            <v>diterima</v>
          </cell>
        </row>
        <row r="174">
          <cell r="A174">
            <v>4222311041001</v>
          </cell>
          <cell r="B174" t="str">
            <v>diterima</v>
          </cell>
        </row>
        <row r="175">
          <cell r="A175">
            <v>4222311040364</v>
          </cell>
          <cell r="B175" t="str">
            <v>diterima</v>
          </cell>
        </row>
        <row r="176">
          <cell r="A176">
            <v>4222311040848</v>
          </cell>
          <cell r="B176" t="str">
            <v>diterima</v>
          </cell>
        </row>
        <row r="177">
          <cell r="A177">
            <v>4222311040932</v>
          </cell>
          <cell r="B177" t="str">
            <v>diterima</v>
          </cell>
        </row>
        <row r="178">
          <cell r="A178">
            <v>4222311041035</v>
          </cell>
          <cell r="B178" t="str">
            <v>diterima</v>
          </cell>
        </row>
        <row r="179">
          <cell r="A179">
            <v>4222311040806</v>
          </cell>
          <cell r="B179" t="str">
            <v>diterima</v>
          </cell>
        </row>
        <row r="180">
          <cell r="A180">
            <v>4222311040753</v>
          </cell>
          <cell r="B180" t="str">
            <v>diterima</v>
          </cell>
        </row>
        <row r="181">
          <cell r="A181">
            <v>4222311040769</v>
          </cell>
          <cell r="B181" t="str">
            <v>diterima</v>
          </cell>
        </row>
        <row r="182">
          <cell r="A182">
            <v>4222311040841</v>
          </cell>
          <cell r="B182" t="str">
            <v>diterima</v>
          </cell>
        </row>
        <row r="183">
          <cell r="A183">
            <v>4222311041003</v>
          </cell>
          <cell r="B183" t="str">
            <v>diterima</v>
          </cell>
        </row>
        <row r="184">
          <cell r="A184">
            <v>4222311040677</v>
          </cell>
          <cell r="B184" t="str">
            <v>diterima</v>
          </cell>
        </row>
        <row r="185">
          <cell r="A185">
            <v>4222311040888</v>
          </cell>
          <cell r="B185" t="str">
            <v>diterima</v>
          </cell>
        </row>
        <row r="186">
          <cell r="A186">
            <v>4222311040733</v>
          </cell>
          <cell r="B186" t="str">
            <v>diterima</v>
          </cell>
        </row>
        <row r="187">
          <cell r="A187">
            <v>4222311040896</v>
          </cell>
          <cell r="B187" t="str">
            <v>diterima</v>
          </cell>
        </row>
        <row r="188">
          <cell r="A188">
            <v>4222311041084</v>
          </cell>
          <cell r="B188" t="str">
            <v>diterima</v>
          </cell>
        </row>
        <row r="189">
          <cell r="A189">
            <v>4222311041104</v>
          </cell>
          <cell r="B189" t="str">
            <v>diterima</v>
          </cell>
        </row>
        <row r="190">
          <cell r="A190">
            <v>4222311040912</v>
          </cell>
          <cell r="B190" t="str">
            <v>diterima</v>
          </cell>
        </row>
        <row r="191">
          <cell r="A191">
            <v>4222311040734</v>
          </cell>
          <cell r="B191" t="str">
            <v>diterima</v>
          </cell>
        </row>
        <row r="192">
          <cell r="A192">
            <v>4222311041042</v>
          </cell>
          <cell r="B192" t="str">
            <v>diterima</v>
          </cell>
        </row>
        <row r="193">
          <cell r="A193">
            <v>4222311041151</v>
          </cell>
          <cell r="B193" t="str">
            <v>diterima</v>
          </cell>
        </row>
        <row r="194">
          <cell r="A194">
            <v>4222322200850</v>
          </cell>
          <cell r="B194" t="str">
            <v>diterima</v>
          </cell>
        </row>
        <row r="195">
          <cell r="A195">
            <v>4222311041052</v>
          </cell>
          <cell r="B195" t="str">
            <v>diterima</v>
          </cell>
        </row>
        <row r="196">
          <cell r="A196">
            <v>4222311041231</v>
          </cell>
          <cell r="B196" t="str">
            <v>diterima</v>
          </cell>
        </row>
        <row r="197">
          <cell r="A197">
            <v>4222311041158</v>
          </cell>
          <cell r="B197" t="str">
            <v>diterima</v>
          </cell>
        </row>
        <row r="198">
          <cell r="A198">
            <v>4222311041085</v>
          </cell>
          <cell r="B198" t="str">
            <v>diterima</v>
          </cell>
        </row>
        <row r="199">
          <cell r="A199">
            <v>4222311041313</v>
          </cell>
          <cell r="B199" t="str">
            <v>diterima</v>
          </cell>
        </row>
        <row r="200">
          <cell r="A200">
            <v>4222322201185</v>
          </cell>
          <cell r="B200" t="str">
            <v>diterima</v>
          </cell>
        </row>
        <row r="201">
          <cell r="A201">
            <v>4222311041489</v>
          </cell>
          <cell r="B201" t="str">
            <v>diterima</v>
          </cell>
        </row>
        <row r="202">
          <cell r="A202">
            <v>4222311041496</v>
          </cell>
          <cell r="B202" t="str">
            <v>diterima</v>
          </cell>
        </row>
        <row r="203">
          <cell r="A203">
            <v>4222311041194</v>
          </cell>
          <cell r="B203" t="str">
            <v>diterima</v>
          </cell>
        </row>
        <row r="204">
          <cell r="A204">
            <v>4222311041354</v>
          </cell>
          <cell r="B204" t="str">
            <v>diterima</v>
          </cell>
        </row>
        <row r="205">
          <cell r="A205">
            <v>4222311041470</v>
          </cell>
          <cell r="B205" t="str">
            <v>diterima</v>
          </cell>
        </row>
        <row r="206">
          <cell r="A206">
            <v>4222322201595</v>
          </cell>
          <cell r="B206" t="str">
            <v>diterima</v>
          </cell>
        </row>
        <row r="207">
          <cell r="A207">
            <v>4222311041903</v>
          </cell>
          <cell r="B207" t="str">
            <v>diterima</v>
          </cell>
        </row>
        <row r="208">
          <cell r="A208">
            <v>4222311041428</v>
          </cell>
          <cell r="B208" t="str">
            <v>diterima</v>
          </cell>
        </row>
        <row r="209">
          <cell r="A209">
            <v>4222311041399</v>
          </cell>
          <cell r="B209" t="str">
            <v>diterima</v>
          </cell>
        </row>
        <row r="210">
          <cell r="A210">
            <v>4222311041475</v>
          </cell>
          <cell r="B210" t="str">
            <v>diterima</v>
          </cell>
        </row>
        <row r="211">
          <cell r="A211">
            <v>4222311041562</v>
          </cell>
          <cell r="B211" t="str">
            <v>diterima</v>
          </cell>
        </row>
        <row r="212">
          <cell r="A212">
            <v>4222342101398</v>
          </cell>
          <cell r="B212" t="str">
            <v>diterima</v>
          </cell>
        </row>
        <row r="213">
          <cell r="A213">
            <v>4222311042010</v>
          </cell>
          <cell r="B213" t="str">
            <v>diterima</v>
          </cell>
        </row>
        <row r="214">
          <cell r="A214">
            <v>4222311040118</v>
          </cell>
          <cell r="B214" t="str">
            <v>diterima</v>
          </cell>
        </row>
        <row r="215">
          <cell r="A215">
            <v>4222311040313</v>
          </cell>
          <cell r="B215" t="str">
            <v>diterima</v>
          </cell>
        </row>
        <row r="216">
          <cell r="A216">
            <v>4222311040563</v>
          </cell>
          <cell r="B216" t="str">
            <v>diterima</v>
          </cell>
        </row>
        <row r="217">
          <cell r="A217">
            <v>4222311040702</v>
          </cell>
          <cell r="B217" t="str">
            <v>diterima</v>
          </cell>
        </row>
        <row r="218">
          <cell r="A218">
            <v>4222311040260</v>
          </cell>
          <cell r="B218" t="str">
            <v>diterima</v>
          </cell>
        </row>
        <row r="219">
          <cell r="A219">
            <v>4222322200861</v>
          </cell>
          <cell r="B219" t="str">
            <v>diterima</v>
          </cell>
        </row>
        <row r="220">
          <cell r="A220">
            <v>4222322200790</v>
          </cell>
          <cell r="B220" t="str">
            <v>diterima</v>
          </cell>
        </row>
        <row r="221">
          <cell r="A221">
            <v>4222191131695</v>
          </cell>
          <cell r="B221" t="str">
            <v>diterima</v>
          </cell>
        </row>
        <row r="222">
          <cell r="A222">
            <v>4222311041391</v>
          </cell>
          <cell r="B222" t="str">
            <v>diterima</v>
          </cell>
        </row>
        <row r="223">
          <cell r="A223">
            <v>4222311041401</v>
          </cell>
          <cell r="B223" t="str">
            <v>diterima</v>
          </cell>
        </row>
        <row r="224">
          <cell r="A224">
            <v>4222341030390</v>
          </cell>
          <cell r="B224" t="str">
            <v>diterima</v>
          </cell>
        </row>
        <row r="225">
          <cell r="A225">
            <v>4122322200081</v>
          </cell>
          <cell r="B225" t="str">
            <v>diterima</v>
          </cell>
        </row>
        <row r="226">
          <cell r="A226">
            <v>4122322200105</v>
          </cell>
          <cell r="B226" t="str">
            <v>diterima</v>
          </cell>
        </row>
        <row r="227">
          <cell r="A227">
            <v>4122311051204</v>
          </cell>
          <cell r="B227" t="str">
            <v>diterima</v>
          </cell>
        </row>
        <row r="228">
          <cell r="A228">
            <v>4122311050444</v>
          </cell>
          <cell r="B228" t="str">
            <v>diterima</v>
          </cell>
        </row>
        <row r="229">
          <cell r="A229">
            <v>4122311051105</v>
          </cell>
          <cell r="B229" t="str">
            <v>diterima</v>
          </cell>
        </row>
        <row r="230">
          <cell r="A230">
            <v>4122311041724</v>
          </cell>
          <cell r="B230" t="str">
            <v>diterima</v>
          </cell>
        </row>
        <row r="231">
          <cell r="A231">
            <v>4122311051338</v>
          </cell>
          <cell r="B231" t="str">
            <v>diterima</v>
          </cell>
        </row>
        <row r="232">
          <cell r="A232">
            <v>4222311040273</v>
          </cell>
          <cell r="B232" t="str">
            <v>diterima</v>
          </cell>
        </row>
        <row r="233">
          <cell r="A233">
            <v>4222311040397</v>
          </cell>
          <cell r="B233" t="str">
            <v>diterima</v>
          </cell>
        </row>
        <row r="234">
          <cell r="A234">
            <v>4222311040797</v>
          </cell>
          <cell r="B234" t="str">
            <v>diterima</v>
          </cell>
        </row>
        <row r="235">
          <cell r="A235">
            <v>4222311040075</v>
          </cell>
          <cell r="B235" t="str">
            <v>diterima</v>
          </cell>
        </row>
        <row r="236">
          <cell r="A236">
            <v>4222322200917</v>
          </cell>
          <cell r="B236" t="str">
            <v>diterima</v>
          </cell>
        </row>
        <row r="237">
          <cell r="A237">
            <v>4222311040353</v>
          </cell>
          <cell r="B237" t="str">
            <v>diterima</v>
          </cell>
        </row>
        <row r="238">
          <cell r="A238">
            <v>4222311040578</v>
          </cell>
          <cell r="B238" t="str">
            <v>diterima</v>
          </cell>
        </row>
        <row r="239">
          <cell r="A239">
            <v>4222311040941</v>
          </cell>
          <cell r="B239" t="str">
            <v>diterima</v>
          </cell>
        </row>
        <row r="240">
          <cell r="A240">
            <v>4222311040923</v>
          </cell>
          <cell r="B240" t="str">
            <v>diterima</v>
          </cell>
        </row>
        <row r="241">
          <cell r="A241">
            <v>4222311040790</v>
          </cell>
          <cell r="B241" t="str">
            <v>diterima</v>
          </cell>
        </row>
        <row r="242">
          <cell r="A242">
            <v>4222311040829</v>
          </cell>
          <cell r="B242" t="str">
            <v>diterima</v>
          </cell>
        </row>
        <row r="243">
          <cell r="A243">
            <v>4222311040424</v>
          </cell>
          <cell r="B243" t="str">
            <v>diterima</v>
          </cell>
        </row>
        <row r="244">
          <cell r="A244">
            <v>4222311040883</v>
          </cell>
          <cell r="B244" t="str">
            <v>diterima</v>
          </cell>
        </row>
        <row r="245">
          <cell r="A245">
            <v>4222311040812</v>
          </cell>
          <cell r="B245" t="str">
            <v>diterima</v>
          </cell>
        </row>
        <row r="246">
          <cell r="A246">
            <v>4222311040859</v>
          </cell>
          <cell r="B246" t="str">
            <v>diterima</v>
          </cell>
        </row>
        <row r="247">
          <cell r="A247">
            <v>4222311041116</v>
          </cell>
          <cell r="B247" t="str">
            <v>diterima</v>
          </cell>
        </row>
        <row r="248">
          <cell r="A248">
            <v>4222311041136</v>
          </cell>
          <cell r="B248" t="str">
            <v>diterima</v>
          </cell>
        </row>
        <row r="249">
          <cell r="A249">
            <v>4222311041102</v>
          </cell>
          <cell r="B249" t="str">
            <v>diterima</v>
          </cell>
        </row>
        <row r="250">
          <cell r="A250">
            <v>4222311041037</v>
          </cell>
          <cell r="B250" t="str">
            <v>diterima</v>
          </cell>
        </row>
        <row r="251">
          <cell r="A251">
            <v>4222311040738</v>
          </cell>
          <cell r="B251" t="str">
            <v>diterima</v>
          </cell>
        </row>
        <row r="252">
          <cell r="A252">
            <v>4222311040747</v>
          </cell>
          <cell r="B252" t="str">
            <v>diterima</v>
          </cell>
        </row>
        <row r="253">
          <cell r="A253">
            <v>4222311040755</v>
          </cell>
          <cell r="B253" t="str">
            <v>diterima</v>
          </cell>
        </row>
        <row r="254">
          <cell r="A254">
            <v>4222311041078</v>
          </cell>
          <cell r="B254" t="str">
            <v>diterima</v>
          </cell>
        </row>
        <row r="255">
          <cell r="A255">
            <v>4222311041206</v>
          </cell>
          <cell r="B255" t="str">
            <v>diterima</v>
          </cell>
        </row>
        <row r="256">
          <cell r="A256">
            <v>4222311041314</v>
          </cell>
          <cell r="B256" t="str">
            <v>diterima</v>
          </cell>
        </row>
        <row r="257">
          <cell r="A257">
            <v>4222311041317</v>
          </cell>
          <cell r="B257" t="str">
            <v>diterima</v>
          </cell>
        </row>
        <row r="258">
          <cell r="A258">
            <v>4222334260248</v>
          </cell>
          <cell r="B258" t="str">
            <v>diterima</v>
          </cell>
        </row>
        <row r="259">
          <cell r="A259">
            <v>4222311041242</v>
          </cell>
          <cell r="B259" t="str">
            <v>diterima</v>
          </cell>
        </row>
        <row r="260">
          <cell r="A260">
            <v>4222311041249</v>
          </cell>
          <cell r="B260" t="str">
            <v>diterima</v>
          </cell>
        </row>
        <row r="261">
          <cell r="A261">
            <v>4222311041342</v>
          </cell>
          <cell r="B261" t="str">
            <v>diterima</v>
          </cell>
        </row>
        <row r="262">
          <cell r="A262">
            <v>4222322201269</v>
          </cell>
          <cell r="B262" t="str">
            <v>diterima</v>
          </cell>
        </row>
        <row r="263">
          <cell r="A263">
            <v>4222133240341</v>
          </cell>
          <cell r="B263" t="str">
            <v>diterima</v>
          </cell>
        </row>
        <row r="264">
          <cell r="A264">
            <v>4222322201732</v>
          </cell>
          <cell r="B264" t="str">
            <v>diterima</v>
          </cell>
        </row>
        <row r="265">
          <cell r="A265">
            <v>4222311041904</v>
          </cell>
          <cell r="B265" t="str">
            <v>diterima</v>
          </cell>
        </row>
        <row r="266">
          <cell r="A266">
            <v>4222311041919</v>
          </cell>
          <cell r="B266" t="str">
            <v>diterima</v>
          </cell>
        </row>
        <row r="267">
          <cell r="A267">
            <v>4222311040631</v>
          </cell>
          <cell r="B267" t="str">
            <v>diterima</v>
          </cell>
        </row>
        <row r="268">
          <cell r="A268">
            <v>4222311040166</v>
          </cell>
          <cell r="B268" t="str">
            <v>diterima</v>
          </cell>
        </row>
        <row r="269">
          <cell r="A269">
            <v>4222311040462</v>
          </cell>
          <cell r="B269" t="str">
            <v>diterima</v>
          </cell>
        </row>
        <row r="270">
          <cell r="A270">
            <v>4222311041227</v>
          </cell>
          <cell r="B270" t="str">
            <v>diterima</v>
          </cell>
        </row>
        <row r="271">
          <cell r="A271">
            <v>4222311040922</v>
          </cell>
          <cell r="B271" t="str">
            <v>diterima</v>
          </cell>
        </row>
        <row r="272">
          <cell r="A272">
            <v>4222311040943</v>
          </cell>
          <cell r="B272" t="str">
            <v>diterima</v>
          </cell>
        </row>
        <row r="273">
          <cell r="A273">
            <v>4222311040885</v>
          </cell>
          <cell r="B273" t="str">
            <v>diterima</v>
          </cell>
        </row>
        <row r="274">
          <cell r="A274">
            <v>4222311040575</v>
          </cell>
          <cell r="B274" t="str">
            <v>diterima</v>
          </cell>
        </row>
        <row r="275">
          <cell r="A275">
            <v>4222311041047</v>
          </cell>
          <cell r="B275" t="str">
            <v>diterima</v>
          </cell>
        </row>
        <row r="276">
          <cell r="A276">
            <v>4222311041202</v>
          </cell>
          <cell r="B276" t="str">
            <v>diterima</v>
          </cell>
        </row>
        <row r="277">
          <cell r="A277">
            <v>4222311041442</v>
          </cell>
          <cell r="B277" t="str">
            <v>diterima</v>
          </cell>
        </row>
        <row r="278">
          <cell r="A278">
            <v>4222322201450</v>
          </cell>
          <cell r="B278" t="str">
            <v>diterima</v>
          </cell>
        </row>
        <row r="279">
          <cell r="A279">
            <v>4222311041244</v>
          </cell>
          <cell r="B279" t="str">
            <v>diterima</v>
          </cell>
        </row>
        <row r="280">
          <cell r="A280">
            <v>4222311041370</v>
          </cell>
          <cell r="B280" t="str">
            <v>diterima</v>
          </cell>
        </row>
        <row r="281">
          <cell r="A281">
            <v>4122311050385</v>
          </cell>
          <cell r="B281" t="str">
            <v>diterima</v>
          </cell>
        </row>
        <row r="282">
          <cell r="A282">
            <v>4122311050431</v>
          </cell>
          <cell r="B282" t="str">
            <v>diterima</v>
          </cell>
        </row>
        <row r="283">
          <cell r="A283">
            <v>4122311050614</v>
          </cell>
          <cell r="B283" t="str">
            <v>diterima</v>
          </cell>
        </row>
        <row r="284">
          <cell r="A284">
            <v>4122311050909</v>
          </cell>
          <cell r="B284" t="str">
            <v>diterima</v>
          </cell>
        </row>
        <row r="285">
          <cell r="A285">
            <v>4122311050596</v>
          </cell>
          <cell r="B285" t="str">
            <v>diterima</v>
          </cell>
        </row>
        <row r="286">
          <cell r="A286">
            <v>4122311050527</v>
          </cell>
          <cell r="B286" t="str">
            <v>diterima</v>
          </cell>
        </row>
        <row r="287">
          <cell r="A287">
            <v>4122311050899</v>
          </cell>
          <cell r="B287" t="str">
            <v>diterima</v>
          </cell>
        </row>
        <row r="288">
          <cell r="A288">
            <v>4122334260317</v>
          </cell>
          <cell r="B288" t="str">
            <v>diterima</v>
          </cell>
        </row>
        <row r="289">
          <cell r="A289">
            <v>4122311041980</v>
          </cell>
          <cell r="B289" t="str">
            <v>diterima</v>
          </cell>
        </row>
        <row r="290">
          <cell r="A290">
            <v>4122311051315</v>
          </cell>
          <cell r="B290" t="str">
            <v>diterima</v>
          </cell>
        </row>
        <row r="291">
          <cell r="A291">
            <v>4122322201668</v>
          </cell>
          <cell r="B291" t="str">
            <v>diterima</v>
          </cell>
        </row>
        <row r="292">
          <cell r="A292">
            <v>4122311051004</v>
          </cell>
          <cell r="B292" t="str">
            <v>diterima</v>
          </cell>
        </row>
        <row r="293">
          <cell r="A293">
            <v>4122311050050</v>
          </cell>
          <cell r="B293" t="str">
            <v>diterima</v>
          </cell>
        </row>
        <row r="294">
          <cell r="A294">
            <v>4122311050345</v>
          </cell>
          <cell r="B294" t="str">
            <v>diterima</v>
          </cell>
        </row>
        <row r="295">
          <cell r="A295">
            <v>4122311050212</v>
          </cell>
          <cell r="B295" t="str">
            <v>diterima</v>
          </cell>
        </row>
        <row r="296">
          <cell r="A296">
            <v>4122311050157</v>
          </cell>
          <cell r="B296" t="str">
            <v>diterima</v>
          </cell>
        </row>
        <row r="297">
          <cell r="A297">
            <v>4122311050415</v>
          </cell>
          <cell r="B297" t="str">
            <v>diterima</v>
          </cell>
        </row>
        <row r="298">
          <cell r="A298">
            <v>4122311050338</v>
          </cell>
          <cell r="B298" t="str">
            <v>diterima</v>
          </cell>
        </row>
        <row r="299">
          <cell r="A299">
            <v>4122322200465</v>
          </cell>
          <cell r="B299" t="str">
            <v>diterima</v>
          </cell>
        </row>
        <row r="300">
          <cell r="A300">
            <v>4122311050170</v>
          </cell>
          <cell r="B300" t="str">
            <v>diterima</v>
          </cell>
        </row>
        <row r="301">
          <cell r="A301">
            <v>4122311050075</v>
          </cell>
          <cell r="B301" t="str">
            <v>diterima</v>
          </cell>
        </row>
        <row r="302">
          <cell r="A302">
            <v>4122311050638</v>
          </cell>
          <cell r="B302" t="str">
            <v>diterima</v>
          </cell>
        </row>
        <row r="303">
          <cell r="A303">
            <v>4122311050446</v>
          </cell>
          <cell r="B303" t="str">
            <v>diterima</v>
          </cell>
        </row>
        <row r="304">
          <cell r="A304">
            <v>4122311050451</v>
          </cell>
          <cell r="B304" t="str">
            <v>diterima</v>
          </cell>
        </row>
        <row r="305">
          <cell r="A305">
            <v>4122311050454</v>
          </cell>
          <cell r="B305" t="str">
            <v>diterima</v>
          </cell>
        </row>
        <row r="306">
          <cell r="A306">
            <v>4122311050597</v>
          </cell>
          <cell r="B306" t="str">
            <v>diterima</v>
          </cell>
        </row>
        <row r="307">
          <cell r="A307">
            <v>4122311050607</v>
          </cell>
          <cell r="B307" t="str">
            <v>diterima</v>
          </cell>
        </row>
        <row r="308">
          <cell r="A308">
            <v>4122311050583</v>
          </cell>
          <cell r="B308" t="str">
            <v>diterima</v>
          </cell>
        </row>
        <row r="309">
          <cell r="A309">
            <v>4122311050810</v>
          </cell>
          <cell r="B309" t="str">
            <v>diterima</v>
          </cell>
        </row>
        <row r="310">
          <cell r="A310">
            <v>4122311050689</v>
          </cell>
          <cell r="B310" t="str">
            <v>diterima</v>
          </cell>
        </row>
        <row r="311">
          <cell r="A311">
            <v>4122311050620</v>
          </cell>
          <cell r="B311" t="str">
            <v>diterima</v>
          </cell>
        </row>
        <row r="312">
          <cell r="A312">
            <v>4122311050630</v>
          </cell>
          <cell r="B312" t="str">
            <v>diterima</v>
          </cell>
        </row>
        <row r="313">
          <cell r="A313">
            <v>4122311051005</v>
          </cell>
          <cell r="B313" t="str">
            <v>diterima</v>
          </cell>
        </row>
        <row r="314">
          <cell r="A314">
            <v>4122311051107</v>
          </cell>
          <cell r="B314" t="str">
            <v>diterima</v>
          </cell>
        </row>
        <row r="315">
          <cell r="A315">
            <v>4122311041616</v>
          </cell>
          <cell r="B315" t="str">
            <v>diterima</v>
          </cell>
        </row>
        <row r="316">
          <cell r="A316">
            <v>4122311041948</v>
          </cell>
          <cell r="B316" t="str">
            <v>diterima</v>
          </cell>
        </row>
        <row r="317">
          <cell r="A317">
            <v>4122311051057</v>
          </cell>
          <cell r="B317" t="str">
            <v>diterima</v>
          </cell>
        </row>
        <row r="318">
          <cell r="A318">
            <v>4122322201666</v>
          </cell>
          <cell r="B318" t="str">
            <v>diterima</v>
          </cell>
        </row>
        <row r="319">
          <cell r="A319">
            <v>4122311050089</v>
          </cell>
          <cell r="B319" t="str">
            <v>diterima</v>
          </cell>
        </row>
        <row r="320">
          <cell r="A320">
            <v>4122311050184</v>
          </cell>
          <cell r="B320" t="str">
            <v>diterima</v>
          </cell>
        </row>
        <row r="321">
          <cell r="A321">
            <v>4122311050125</v>
          </cell>
          <cell r="B321" t="str">
            <v>diterima</v>
          </cell>
        </row>
        <row r="322">
          <cell r="A322">
            <v>4122311050063</v>
          </cell>
          <cell r="B322" t="str">
            <v>diterima</v>
          </cell>
        </row>
        <row r="323">
          <cell r="A323">
            <v>4122311050350</v>
          </cell>
          <cell r="B323" t="str">
            <v>diterima</v>
          </cell>
        </row>
        <row r="324">
          <cell r="A324">
            <v>4122311050270</v>
          </cell>
          <cell r="B324" t="str">
            <v>diterima</v>
          </cell>
        </row>
        <row r="325">
          <cell r="A325">
            <v>4122311050458</v>
          </cell>
          <cell r="B325" t="str">
            <v>diterima</v>
          </cell>
        </row>
        <row r="326">
          <cell r="A326">
            <v>4122311050606</v>
          </cell>
          <cell r="B326" t="str">
            <v>diterima</v>
          </cell>
        </row>
        <row r="327">
          <cell r="A327">
            <v>4122311050901</v>
          </cell>
          <cell r="B327" t="str">
            <v>diterima</v>
          </cell>
        </row>
        <row r="328">
          <cell r="A328">
            <v>4122311050610</v>
          </cell>
          <cell r="B328" t="str">
            <v>diterima</v>
          </cell>
        </row>
        <row r="329">
          <cell r="A329">
            <v>4122311050813</v>
          </cell>
          <cell r="B329" t="str">
            <v>diterima</v>
          </cell>
        </row>
        <row r="330">
          <cell r="A330">
            <v>4122311050993</v>
          </cell>
          <cell r="B330" t="str">
            <v>diterima</v>
          </cell>
        </row>
        <row r="331">
          <cell r="A331">
            <v>4122311051055</v>
          </cell>
          <cell r="B331" t="str">
            <v>diterima</v>
          </cell>
        </row>
        <row r="332">
          <cell r="A332">
            <v>4122311051035</v>
          </cell>
          <cell r="B332" t="str">
            <v>diterima</v>
          </cell>
        </row>
        <row r="333">
          <cell r="A333">
            <v>4122311041594</v>
          </cell>
          <cell r="B333" t="str">
            <v>diterima</v>
          </cell>
        </row>
        <row r="334">
          <cell r="A334">
            <v>4222311040142</v>
          </cell>
          <cell r="B334" t="str">
            <v>diterima</v>
          </cell>
        </row>
        <row r="335">
          <cell r="A335">
            <v>4222342100334</v>
          </cell>
          <cell r="B335" t="str">
            <v>diterima</v>
          </cell>
        </row>
        <row r="336">
          <cell r="A336">
            <v>4222311040645</v>
          </cell>
          <cell r="B336" t="str">
            <v>diterima</v>
          </cell>
        </row>
        <row r="337">
          <cell r="A337">
            <v>4222311040543</v>
          </cell>
          <cell r="B337" t="str">
            <v>diterima</v>
          </cell>
        </row>
        <row r="338">
          <cell r="A338">
            <v>4222311040017</v>
          </cell>
          <cell r="B338" t="str">
            <v>diterima</v>
          </cell>
        </row>
        <row r="339">
          <cell r="A339">
            <v>4222311040439</v>
          </cell>
          <cell r="B339" t="str">
            <v>diterima</v>
          </cell>
        </row>
        <row r="340">
          <cell r="A340">
            <v>4222311040619</v>
          </cell>
          <cell r="B340" t="str">
            <v>diterima</v>
          </cell>
        </row>
        <row r="341">
          <cell r="A341">
            <v>4222311040440</v>
          </cell>
          <cell r="B341" t="str">
            <v>diterima</v>
          </cell>
        </row>
        <row r="342">
          <cell r="A342">
            <v>4222311040152</v>
          </cell>
          <cell r="B342" t="str">
            <v>diterima</v>
          </cell>
        </row>
        <row r="343">
          <cell r="A343">
            <v>4222311040031</v>
          </cell>
          <cell r="B343" t="str">
            <v>diterima</v>
          </cell>
        </row>
        <row r="344">
          <cell r="A344">
            <v>4222311040529</v>
          </cell>
          <cell r="B344" t="str">
            <v>diterima</v>
          </cell>
        </row>
        <row r="345">
          <cell r="A345">
            <v>4222311040259</v>
          </cell>
          <cell r="B345" t="str">
            <v>diterima</v>
          </cell>
        </row>
        <row r="346">
          <cell r="A346">
            <v>4222311040330</v>
          </cell>
          <cell r="B346" t="str">
            <v>diterima</v>
          </cell>
        </row>
        <row r="347">
          <cell r="A347">
            <v>4222311040352</v>
          </cell>
          <cell r="B347" t="str">
            <v>diterima</v>
          </cell>
        </row>
        <row r="348">
          <cell r="A348">
            <v>4222311040239</v>
          </cell>
          <cell r="B348" t="str">
            <v>diterima</v>
          </cell>
        </row>
        <row r="349">
          <cell r="A349">
            <v>4222311041117</v>
          </cell>
          <cell r="B349" t="str">
            <v>diterima</v>
          </cell>
        </row>
        <row r="350">
          <cell r="A350">
            <v>4222311040246</v>
          </cell>
          <cell r="B350" t="str">
            <v>diterima</v>
          </cell>
        </row>
        <row r="351">
          <cell r="A351">
            <v>4222311040773</v>
          </cell>
          <cell r="B351" t="str">
            <v>diterima</v>
          </cell>
        </row>
        <row r="352">
          <cell r="A352">
            <v>4222311040084</v>
          </cell>
          <cell r="B352" t="str">
            <v>diterima</v>
          </cell>
        </row>
        <row r="353">
          <cell r="A353">
            <v>4222311040721</v>
          </cell>
          <cell r="B353" t="str">
            <v>diterima</v>
          </cell>
        </row>
        <row r="354">
          <cell r="A354">
            <v>4222311040799</v>
          </cell>
          <cell r="B354" t="str">
            <v>diterima</v>
          </cell>
        </row>
        <row r="355">
          <cell r="A355">
            <v>4222311040365</v>
          </cell>
          <cell r="B355" t="str">
            <v>diterima</v>
          </cell>
        </row>
        <row r="356">
          <cell r="A356">
            <v>4222311040878</v>
          </cell>
          <cell r="B356" t="str">
            <v>diterima</v>
          </cell>
        </row>
        <row r="357">
          <cell r="A357">
            <v>4222311040089</v>
          </cell>
          <cell r="B357" t="str">
            <v>diterima</v>
          </cell>
        </row>
        <row r="358">
          <cell r="A358">
            <v>4222311040719</v>
          </cell>
          <cell r="B358" t="str">
            <v>diterima</v>
          </cell>
        </row>
        <row r="359">
          <cell r="A359">
            <v>4222311041089</v>
          </cell>
          <cell r="B359" t="str">
            <v>diterima</v>
          </cell>
        </row>
        <row r="360">
          <cell r="A360">
            <v>4222311041046</v>
          </cell>
          <cell r="B360" t="str">
            <v>diterima</v>
          </cell>
        </row>
        <row r="361">
          <cell r="A361">
            <v>4222311041213</v>
          </cell>
          <cell r="B361" t="str">
            <v>diterima</v>
          </cell>
        </row>
        <row r="362">
          <cell r="A362">
            <v>4222311041308</v>
          </cell>
          <cell r="B362" t="str">
            <v>diterima</v>
          </cell>
        </row>
        <row r="363">
          <cell r="A363">
            <v>4222322201261</v>
          </cell>
          <cell r="B363" t="str">
            <v>diterima</v>
          </cell>
        </row>
        <row r="364">
          <cell r="A364">
            <v>4222311041480</v>
          </cell>
          <cell r="B364" t="str">
            <v>diterima</v>
          </cell>
        </row>
        <row r="365">
          <cell r="A365">
            <v>4222311041701</v>
          </cell>
          <cell r="B365" t="str">
            <v>diterima</v>
          </cell>
        </row>
        <row r="366">
          <cell r="A366">
            <v>4222311040632</v>
          </cell>
          <cell r="B366" t="str">
            <v>diterima</v>
          </cell>
        </row>
        <row r="367">
          <cell r="A367">
            <v>4222311040540</v>
          </cell>
          <cell r="B367" t="str">
            <v>diterima</v>
          </cell>
        </row>
        <row r="368">
          <cell r="A368">
            <v>4222311040542</v>
          </cell>
          <cell r="B368" t="str">
            <v>diterima</v>
          </cell>
        </row>
        <row r="369">
          <cell r="A369">
            <v>4222311040056</v>
          </cell>
          <cell r="B369" t="str">
            <v>diterima</v>
          </cell>
        </row>
        <row r="370">
          <cell r="A370">
            <v>4222311040160</v>
          </cell>
          <cell r="B370" t="str">
            <v>diterima</v>
          </cell>
        </row>
        <row r="371">
          <cell r="A371">
            <v>4222311040326</v>
          </cell>
          <cell r="B371" t="str">
            <v>diterima</v>
          </cell>
        </row>
        <row r="372">
          <cell r="A372">
            <v>4222311040827</v>
          </cell>
          <cell r="B372" t="str">
            <v>diterima</v>
          </cell>
        </row>
        <row r="373">
          <cell r="A373">
            <v>4222311040767</v>
          </cell>
          <cell r="B373" t="str">
            <v>diterima</v>
          </cell>
        </row>
        <row r="374">
          <cell r="A374">
            <v>4222311040368</v>
          </cell>
          <cell r="B374" t="str">
            <v>diterima</v>
          </cell>
        </row>
        <row r="375">
          <cell r="A375">
            <v>4222311040985</v>
          </cell>
          <cell r="B375" t="str">
            <v>diterima</v>
          </cell>
        </row>
        <row r="376">
          <cell r="A376">
            <v>4222311041108</v>
          </cell>
          <cell r="B376" t="str">
            <v>diterima</v>
          </cell>
        </row>
        <row r="377">
          <cell r="A377">
            <v>4222311041074</v>
          </cell>
          <cell r="B377" t="str">
            <v>diterima</v>
          </cell>
        </row>
        <row r="378">
          <cell r="A378">
            <v>4222311041305</v>
          </cell>
          <cell r="B378" t="str">
            <v>diterima</v>
          </cell>
        </row>
        <row r="379">
          <cell r="A379">
            <v>4222311041188</v>
          </cell>
          <cell r="B379" t="str">
            <v>diterima</v>
          </cell>
        </row>
        <row r="380">
          <cell r="A380">
            <v>4222311041341</v>
          </cell>
          <cell r="B380" t="str">
            <v>diterima</v>
          </cell>
        </row>
        <row r="381">
          <cell r="A381">
            <v>4222311041477</v>
          </cell>
          <cell r="B381" t="str">
            <v>diterima</v>
          </cell>
        </row>
        <row r="382">
          <cell r="A382">
            <v>4222311041388</v>
          </cell>
          <cell r="B382" t="str">
            <v>diterima</v>
          </cell>
        </row>
        <row r="383">
          <cell r="A383">
            <v>4222322201582</v>
          </cell>
          <cell r="B383" t="str">
            <v>diterima</v>
          </cell>
        </row>
        <row r="384">
          <cell r="A384">
            <v>4222311041500</v>
          </cell>
          <cell r="B384" t="str">
            <v>diterima</v>
          </cell>
        </row>
        <row r="385">
          <cell r="A385">
            <v>4222311040121</v>
          </cell>
          <cell r="B385" t="str">
            <v>diterima</v>
          </cell>
        </row>
        <row r="386">
          <cell r="A386">
            <v>4222311040332</v>
          </cell>
          <cell r="B386" t="str">
            <v>diterima</v>
          </cell>
        </row>
        <row r="387">
          <cell r="A387">
            <v>4222311040600</v>
          </cell>
          <cell r="B387" t="str">
            <v>diterima</v>
          </cell>
        </row>
        <row r="388">
          <cell r="A388">
            <v>4222311041204</v>
          </cell>
          <cell r="B388" t="str">
            <v>diterima</v>
          </cell>
        </row>
        <row r="389">
          <cell r="A389">
            <v>4222311040660</v>
          </cell>
          <cell r="B389" t="str">
            <v>diterima</v>
          </cell>
        </row>
        <row r="390">
          <cell r="A390">
            <v>4222311040512</v>
          </cell>
          <cell r="B390" t="str">
            <v>diterima</v>
          </cell>
        </row>
        <row r="391">
          <cell r="A391">
            <v>4222311040487</v>
          </cell>
          <cell r="B391" t="str">
            <v>diterima</v>
          </cell>
        </row>
        <row r="392">
          <cell r="A392">
            <v>4222311040557</v>
          </cell>
          <cell r="B392" t="str">
            <v>diterima</v>
          </cell>
        </row>
        <row r="393">
          <cell r="A393">
            <v>4222311040954</v>
          </cell>
          <cell r="B393" t="str">
            <v>diterima</v>
          </cell>
        </row>
        <row r="394">
          <cell r="A394">
            <v>4222311041022</v>
          </cell>
          <cell r="B394" t="str">
            <v>diterima</v>
          </cell>
        </row>
        <row r="395">
          <cell r="A395">
            <v>4222311041295</v>
          </cell>
          <cell r="B395" t="str">
            <v>diterima</v>
          </cell>
        </row>
        <row r="396">
          <cell r="A396">
            <v>4222311041203</v>
          </cell>
          <cell r="B396" t="str">
            <v>diterima</v>
          </cell>
        </row>
        <row r="397">
          <cell r="A397">
            <v>4222311041448</v>
          </cell>
          <cell r="B397" t="str">
            <v>diterima</v>
          </cell>
        </row>
        <row r="398">
          <cell r="A398">
            <v>4222311041498</v>
          </cell>
          <cell r="B398" t="str">
            <v>diterima</v>
          </cell>
        </row>
        <row r="399">
          <cell r="A399">
            <v>4122311050183</v>
          </cell>
          <cell r="B399" t="str">
            <v>diterima</v>
          </cell>
        </row>
        <row r="400">
          <cell r="A400">
            <v>4122311050370</v>
          </cell>
          <cell r="B400" t="str">
            <v>diterima</v>
          </cell>
        </row>
        <row r="401">
          <cell r="A401">
            <v>4122311050418</v>
          </cell>
          <cell r="B401" t="str">
            <v>diterima</v>
          </cell>
        </row>
        <row r="402">
          <cell r="A402">
            <v>4122311050905</v>
          </cell>
          <cell r="B402" t="str">
            <v>diterima</v>
          </cell>
        </row>
        <row r="403">
          <cell r="A403">
            <v>4122311050938</v>
          </cell>
          <cell r="B403" t="str">
            <v>diterima</v>
          </cell>
        </row>
        <row r="404">
          <cell r="A404">
            <v>4122311050553</v>
          </cell>
          <cell r="B404" t="str">
            <v>diterima</v>
          </cell>
        </row>
        <row r="405">
          <cell r="A405">
            <v>4122311050675</v>
          </cell>
          <cell r="B405" t="str">
            <v>diterima</v>
          </cell>
        </row>
        <row r="406">
          <cell r="A406">
            <v>4122311050932</v>
          </cell>
          <cell r="B406" t="str">
            <v>diterima</v>
          </cell>
        </row>
        <row r="407">
          <cell r="A407">
            <v>4122311051148</v>
          </cell>
          <cell r="B407" t="str">
            <v>diterima</v>
          </cell>
        </row>
        <row r="408">
          <cell r="A408">
            <v>4122311051177</v>
          </cell>
          <cell r="B408" t="str">
            <v>diterima</v>
          </cell>
        </row>
        <row r="409">
          <cell r="A409">
            <v>4122322201864</v>
          </cell>
          <cell r="B409" t="str">
            <v>diterima</v>
          </cell>
        </row>
        <row r="410">
          <cell r="A410">
            <v>4222311040049</v>
          </cell>
          <cell r="B410" t="str">
            <v>diterima</v>
          </cell>
        </row>
        <row r="411">
          <cell r="A411">
            <v>4222341030112</v>
          </cell>
          <cell r="B411" t="str">
            <v>diterima</v>
          </cell>
        </row>
        <row r="412">
          <cell r="A412">
            <v>4222311040866</v>
          </cell>
          <cell r="B412" t="str">
            <v>diterima</v>
          </cell>
        </row>
        <row r="413">
          <cell r="A413">
            <v>4222311041059</v>
          </cell>
          <cell r="B413" t="str">
            <v>diterima</v>
          </cell>
        </row>
        <row r="414">
          <cell r="A414">
            <v>4222311040611</v>
          </cell>
          <cell r="B414" t="str">
            <v>diterima</v>
          </cell>
        </row>
        <row r="415">
          <cell r="A415">
            <v>4222311040285</v>
          </cell>
          <cell r="B415" t="str">
            <v>diterima</v>
          </cell>
        </row>
        <row r="416">
          <cell r="A416">
            <v>4222311040598</v>
          </cell>
          <cell r="B416" t="str">
            <v>diterima</v>
          </cell>
        </row>
        <row r="417">
          <cell r="A417">
            <v>4222311040345</v>
          </cell>
          <cell r="B417" t="str">
            <v>diterima</v>
          </cell>
        </row>
        <row r="418">
          <cell r="A418">
            <v>4222311040961</v>
          </cell>
          <cell r="B418" t="str">
            <v>diterima</v>
          </cell>
        </row>
        <row r="419">
          <cell r="A419">
            <v>4222311040953</v>
          </cell>
          <cell r="B419" t="str">
            <v>diterima</v>
          </cell>
        </row>
        <row r="420">
          <cell r="A420">
            <v>4222311040871</v>
          </cell>
          <cell r="B420" t="str">
            <v>diterima</v>
          </cell>
        </row>
        <row r="421">
          <cell r="A421">
            <v>4222311040975</v>
          </cell>
          <cell r="B421" t="str">
            <v>diterima</v>
          </cell>
        </row>
        <row r="422">
          <cell r="A422">
            <v>4222311040667</v>
          </cell>
          <cell r="B422" t="str">
            <v>diterima</v>
          </cell>
        </row>
        <row r="423">
          <cell r="A423">
            <v>4222311040875</v>
          </cell>
          <cell r="B423" t="str">
            <v>diterima</v>
          </cell>
        </row>
        <row r="424">
          <cell r="A424">
            <v>4222311040768</v>
          </cell>
          <cell r="B424" t="str">
            <v>diterima</v>
          </cell>
        </row>
        <row r="425">
          <cell r="A425">
            <v>4222311040811</v>
          </cell>
          <cell r="B425" t="str">
            <v>diterima</v>
          </cell>
        </row>
        <row r="426">
          <cell r="A426">
            <v>4222311040577</v>
          </cell>
          <cell r="B426" t="str">
            <v>diterima</v>
          </cell>
        </row>
        <row r="427">
          <cell r="A427">
            <v>4222311041100</v>
          </cell>
          <cell r="B427" t="str">
            <v>diterima</v>
          </cell>
        </row>
        <row r="428">
          <cell r="A428">
            <v>4222311040728</v>
          </cell>
          <cell r="B428" t="str">
            <v>diterima</v>
          </cell>
        </row>
        <row r="429">
          <cell r="A429">
            <v>4222311041030</v>
          </cell>
          <cell r="B429" t="str">
            <v>diterima</v>
          </cell>
        </row>
        <row r="430">
          <cell r="A430">
            <v>4222311041332</v>
          </cell>
          <cell r="B430" t="str">
            <v>diterima</v>
          </cell>
        </row>
        <row r="431">
          <cell r="A431">
            <v>4222311041892</v>
          </cell>
          <cell r="B431" t="str">
            <v>diterima</v>
          </cell>
        </row>
        <row r="432">
          <cell r="A432">
            <v>4222311041520</v>
          </cell>
          <cell r="B432" t="str">
            <v>diterima</v>
          </cell>
        </row>
        <row r="433">
          <cell r="A433">
            <v>4222311041528</v>
          </cell>
          <cell r="B433" t="str">
            <v>diterima</v>
          </cell>
        </row>
        <row r="434">
          <cell r="A434">
            <v>4122311050240</v>
          </cell>
          <cell r="B434" t="str">
            <v>diterima</v>
          </cell>
        </row>
        <row r="435">
          <cell r="A435">
            <v>4122311051024</v>
          </cell>
          <cell r="B435" t="str">
            <v>diterima</v>
          </cell>
        </row>
        <row r="436">
          <cell r="A436">
            <v>4122311050531</v>
          </cell>
          <cell r="B436" t="str">
            <v>diterima</v>
          </cell>
        </row>
        <row r="437">
          <cell r="A437">
            <v>4122311050693</v>
          </cell>
          <cell r="B437" t="str">
            <v>diterima</v>
          </cell>
        </row>
        <row r="438">
          <cell r="A438">
            <v>4122311051361</v>
          </cell>
          <cell r="B438" t="str">
            <v>diterima</v>
          </cell>
        </row>
        <row r="439">
          <cell r="A439">
            <v>4122311050568</v>
          </cell>
          <cell r="B439" t="str">
            <v>diterima</v>
          </cell>
        </row>
        <row r="440">
          <cell r="A440">
            <v>4122311051135</v>
          </cell>
          <cell r="B440" t="str">
            <v>diterima</v>
          </cell>
        </row>
        <row r="441">
          <cell r="A441">
            <v>4122311042052</v>
          </cell>
          <cell r="B441" t="str">
            <v>diterima</v>
          </cell>
        </row>
        <row r="442">
          <cell r="A442">
            <v>4222311040823</v>
          </cell>
          <cell r="B442" t="str">
            <v>diterima</v>
          </cell>
        </row>
        <row r="443">
          <cell r="A443">
            <v>4222311041718</v>
          </cell>
          <cell r="B443" t="str">
            <v>diterima</v>
          </cell>
        </row>
        <row r="444">
          <cell r="A444">
            <v>4222311041533</v>
          </cell>
          <cell r="B444" t="str">
            <v>diterima</v>
          </cell>
        </row>
        <row r="445">
          <cell r="A445">
            <v>4122311050803</v>
          </cell>
          <cell r="B445" t="str">
            <v>diterima</v>
          </cell>
        </row>
        <row r="446">
          <cell r="A446">
            <v>4122311050977</v>
          </cell>
          <cell r="B446" t="str">
            <v>diterima</v>
          </cell>
        </row>
        <row r="447">
          <cell r="A447">
            <v>4122311050766</v>
          </cell>
          <cell r="B447" t="str">
            <v>diterima</v>
          </cell>
        </row>
        <row r="448">
          <cell r="A448">
            <v>4122311051304</v>
          </cell>
          <cell r="B448" t="str">
            <v>diterima</v>
          </cell>
        </row>
        <row r="449">
          <cell r="A449">
            <v>4122311051286</v>
          </cell>
          <cell r="B449" t="str">
            <v>diterima</v>
          </cell>
        </row>
        <row r="450">
          <cell r="A450">
            <v>4122311041588</v>
          </cell>
          <cell r="B450" t="str">
            <v>diterima</v>
          </cell>
        </row>
        <row r="451">
          <cell r="A451">
            <v>4122311041661</v>
          </cell>
          <cell r="B451" t="str">
            <v>diterima</v>
          </cell>
        </row>
        <row r="452">
          <cell r="A452">
            <v>4122311051374</v>
          </cell>
          <cell r="B452" t="str">
            <v>diterima</v>
          </cell>
        </row>
        <row r="453">
          <cell r="A453">
            <v>4122311050543</v>
          </cell>
          <cell r="B453" t="str">
            <v>diterima</v>
          </cell>
        </row>
        <row r="454">
          <cell r="A454">
            <v>4122311050118</v>
          </cell>
          <cell r="B454" t="str">
            <v>diterima</v>
          </cell>
        </row>
        <row r="455">
          <cell r="A455">
            <v>4122311050485</v>
          </cell>
          <cell r="B455" t="str">
            <v>diterima</v>
          </cell>
        </row>
        <row r="456">
          <cell r="A456">
            <v>4122311050541</v>
          </cell>
          <cell r="B456" t="str">
            <v>diterima</v>
          </cell>
        </row>
        <row r="457">
          <cell r="A457">
            <v>4122311050681</v>
          </cell>
          <cell r="B457" t="str">
            <v>diterima</v>
          </cell>
        </row>
        <row r="458">
          <cell r="A458">
            <v>4122311050812</v>
          </cell>
          <cell r="B458" t="str">
            <v>diterima</v>
          </cell>
        </row>
        <row r="459">
          <cell r="A459">
            <v>4122311050915</v>
          </cell>
          <cell r="B459" t="str">
            <v>diterima</v>
          </cell>
        </row>
        <row r="460">
          <cell r="A460">
            <v>4122311050959</v>
          </cell>
          <cell r="B460" t="str">
            <v>diterima</v>
          </cell>
        </row>
        <row r="461">
          <cell r="A461">
            <v>4122311050834</v>
          </cell>
          <cell r="B461" t="str">
            <v>diterima</v>
          </cell>
        </row>
        <row r="462">
          <cell r="A462">
            <v>4122311051189</v>
          </cell>
          <cell r="B462" t="str">
            <v>diterima</v>
          </cell>
        </row>
        <row r="463">
          <cell r="A463">
            <v>4122311051229</v>
          </cell>
          <cell r="B463" t="str">
            <v>diterima</v>
          </cell>
        </row>
        <row r="464">
          <cell r="A464">
            <v>4122311042058</v>
          </cell>
          <cell r="B464" t="str">
            <v>diterima</v>
          </cell>
        </row>
        <row r="465">
          <cell r="A465">
            <v>4122311051287</v>
          </cell>
          <cell r="B465" t="str">
            <v>diterima</v>
          </cell>
        </row>
        <row r="466">
          <cell r="A466">
            <v>4122311041631</v>
          </cell>
          <cell r="B466" t="str">
            <v>diterima</v>
          </cell>
        </row>
        <row r="467">
          <cell r="A467">
            <v>4122311041683</v>
          </cell>
          <cell r="B467" t="str">
            <v>diterima</v>
          </cell>
        </row>
        <row r="468">
          <cell r="A468">
            <v>4222311041098</v>
          </cell>
          <cell r="B468" t="str">
            <v>diterima</v>
          </cell>
        </row>
        <row r="469">
          <cell r="A469">
            <v>4222311041554</v>
          </cell>
          <cell r="B469" t="str">
            <v>diterima</v>
          </cell>
        </row>
        <row r="470">
          <cell r="A470">
            <v>4222311040305</v>
          </cell>
          <cell r="B470" t="str">
            <v>diterima</v>
          </cell>
        </row>
        <row r="471">
          <cell r="A471">
            <v>4222311040347</v>
          </cell>
          <cell r="B471" t="str">
            <v>diterima</v>
          </cell>
        </row>
        <row r="472">
          <cell r="A472">
            <v>4222311040198</v>
          </cell>
          <cell r="B472" t="str">
            <v>diterima</v>
          </cell>
        </row>
        <row r="473">
          <cell r="A473">
            <v>4222311040908</v>
          </cell>
          <cell r="B473" t="str">
            <v>diterima</v>
          </cell>
        </row>
        <row r="474">
          <cell r="A474">
            <v>4222311041079</v>
          </cell>
          <cell r="B474" t="str">
            <v>diterima</v>
          </cell>
        </row>
        <row r="475">
          <cell r="A475">
            <v>4222311040457</v>
          </cell>
          <cell r="B475" t="str">
            <v>diterima</v>
          </cell>
        </row>
        <row r="476">
          <cell r="A476">
            <v>4222311040443</v>
          </cell>
          <cell r="B476" t="str">
            <v>diterima</v>
          </cell>
        </row>
        <row r="477">
          <cell r="A477">
            <v>4222311040190</v>
          </cell>
          <cell r="B477" t="str">
            <v>diterima</v>
          </cell>
        </row>
        <row r="478">
          <cell r="A478">
            <v>4222311040654</v>
          </cell>
          <cell r="B478" t="str">
            <v>diterima</v>
          </cell>
        </row>
        <row r="479">
          <cell r="A479">
            <v>4222311040527</v>
          </cell>
          <cell r="B479" t="str">
            <v>diterima</v>
          </cell>
        </row>
        <row r="480">
          <cell r="A480">
            <v>4222311040690</v>
          </cell>
          <cell r="B480" t="str">
            <v>diterima</v>
          </cell>
        </row>
        <row r="481">
          <cell r="A481">
            <v>4222322201586</v>
          </cell>
          <cell r="B481" t="str">
            <v>diterima</v>
          </cell>
        </row>
        <row r="482">
          <cell r="A482">
            <v>4222311041565</v>
          </cell>
          <cell r="B482" t="str">
            <v>diterima</v>
          </cell>
        </row>
        <row r="483">
          <cell r="A483">
            <v>4222311041112</v>
          </cell>
          <cell r="B483" t="str">
            <v>diterima</v>
          </cell>
        </row>
        <row r="484">
          <cell r="A484">
            <v>4222311040476</v>
          </cell>
          <cell r="B484" t="str">
            <v>diterima</v>
          </cell>
        </row>
        <row r="485">
          <cell r="A485">
            <v>4222311040482</v>
          </cell>
          <cell r="B485" t="str">
            <v>diterima</v>
          </cell>
        </row>
        <row r="486">
          <cell r="A486">
            <v>4222311040984</v>
          </cell>
          <cell r="B486" t="str">
            <v>diterima</v>
          </cell>
        </row>
        <row r="487">
          <cell r="A487">
            <v>4222311040475</v>
          </cell>
          <cell r="B487" t="str">
            <v>diterima</v>
          </cell>
        </row>
        <row r="488">
          <cell r="A488">
            <v>4222311040343</v>
          </cell>
          <cell r="B488" t="str">
            <v>diterima</v>
          </cell>
        </row>
        <row r="489">
          <cell r="A489">
            <v>4222311041137</v>
          </cell>
          <cell r="B489" t="str">
            <v>diterima</v>
          </cell>
        </row>
        <row r="490">
          <cell r="A490">
            <v>4222311041010</v>
          </cell>
          <cell r="B490" t="str">
            <v>diterima</v>
          </cell>
        </row>
        <row r="491">
          <cell r="A491">
            <v>4222311040988</v>
          </cell>
          <cell r="B491" t="str">
            <v>diterima</v>
          </cell>
        </row>
        <row r="492">
          <cell r="A492">
            <v>4222311041199</v>
          </cell>
          <cell r="B492" t="str">
            <v>diterima</v>
          </cell>
        </row>
        <row r="493">
          <cell r="A493">
            <v>4222322201181</v>
          </cell>
          <cell r="B493" t="str">
            <v>diterima</v>
          </cell>
        </row>
        <row r="494">
          <cell r="A494">
            <v>4222311041545</v>
          </cell>
          <cell r="B494" t="str">
            <v>diterima</v>
          </cell>
        </row>
        <row r="495">
          <cell r="A495">
            <v>4122311050196</v>
          </cell>
          <cell r="B495" t="str">
            <v>diterima</v>
          </cell>
        </row>
        <row r="496">
          <cell r="A496">
            <v>4122311050072</v>
          </cell>
          <cell r="B496" t="str">
            <v>diterima</v>
          </cell>
        </row>
        <row r="497">
          <cell r="A497">
            <v>4122311050697</v>
          </cell>
          <cell r="B497" t="str">
            <v>diterima</v>
          </cell>
        </row>
        <row r="498">
          <cell r="A498">
            <v>4122311050329</v>
          </cell>
          <cell r="B498" t="str">
            <v>diterima</v>
          </cell>
        </row>
        <row r="499">
          <cell r="A499">
            <v>4122311050161</v>
          </cell>
          <cell r="B499" t="str">
            <v>diterima</v>
          </cell>
        </row>
        <row r="500">
          <cell r="A500">
            <v>4122311050676</v>
          </cell>
          <cell r="B500" t="str">
            <v>diterima</v>
          </cell>
        </row>
        <row r="501">
          <cell r="A501">
            <v>4122311050536</v>
          </cell>
          <cell r="B501" t="str">
            <v>diterima</v>
          </cell>
        </row>
        <row r="502">
          <cell r="A502">
            <v>4122311050878</v>
          </cell>
          <cell r="B502" t="str">
            <v>diterima</v>
          </cell>
        </row>
        <row r="503">
          <cell r="A503">
            <v>4122311050845</v>
          </cell>
          <cell r="B503" t="str">
            <v>diterima</v>
          </cell>
        </row>
        <row r="504">
          <cell r="A504">
            <v>4122311050748</v>
          </cell>
          <cell r="B504" t="str">
            <v>diterima</v>
          </cell>
        </row>
        <row r="505">
          <cell r="A505">
            <v>4122311050514</v>
          </cell>
          <cell r="B505" t="str">
            <v>diterima</v>
          </cell>
        </row>
        <row r="506">
          <cell r="A506">
            <v>4122311050914</v>
          </cell>
          <cell r="B506" t="str">
            <v>diterima</v>
          </cell>
        </row>
        <row r="507">
          <cell r="A507">
            <v>4122311050719</v>
          </cell>
          <cell r="B507" t="str">
            <v>diterima</v>
          </cell>
        </row>
        <row r="508">
          <cell r="A508">
            <v>4122322200975</v>
          </cell>
          <cell r="B508" t="str">
            <v>diterima</v>
          </cell>
        </row>
        <row r="509">
          <cell r="A509">
            <v>4122311050900</v>
          </cell>
          <cell r="B509" t="str">
            <v>diterima</v>
          </cell>
        </row>
        <row r="510">
          <cell r="A510">
            <v>4122322201384</v>
          </cell>
          <cell r="B510" t="str">
            <v>diterima</v>
          </cell>
        </row>
        <row r="511">
          <cell r="A511">
            <v>4122311051312</v>
          </cell>
          <cell r="B511" t="str">
            <v>diterima</v>
          </cell>
        </row>
        <row r="512">
          <cell r="A512">
            <v>4122311050390</v>
          </cell>
          <cell r="B512" t="str">
            <v>diterima</v>
          </cell>
        </row>
        <row r="513">
          <cell r="A513">
            <v>4122311050094</v>
          </cell>
          <cell r="B513" t="str">
            <v>diterima</v>
          </cell>
        </row>
        <row r="514">
          <cell r="A514">
            <v>4122311050468</v>
          </cell>
          <cell r="B514" t="str">
            <v>diterima</v>
          </cell>
        </row>
        <row r="515">
          <cell r="A515">
            <v>4122311050483</v>
          </cell>
          <cell r="B515" t="str">
            <v>diterima</v>
          </cell>
        </row>
        <row r="516">
          <cell r="A516">
            <v>4122311050840</v>
          </cell>
          <cell r="B516" t="str">
            <v>diterima</v>
          </cell>
        </row>
        <row r="517">
          <cell r="A517">
            <v>4122311051090</v>
          </cell>
          <cell r="B517" t="str">
            <v>diterima</v>
          </cell>
        </row>
        <row r="518">
          <cell r="A518">
            <v>4122311050235</v>
          </cell>
          <cell r="B518" t="str">
            <v>diterima</v>
          </cell>
        </row>
        <row r="519">
          <cell r="A519">
            <v>4122311050275</v>
          </cell>
          <cell r="B519" t="str">
            <v>diterima</v>
          </cell>
        </row>
        <row r="520">
          <cell r="A520">
            <v>4122311050358</v>
          </cell>
          <cell r="B520" t="str">
            <v>diterima</v>
          </cell>
        </row>
        <row r="521">
          <cell r="A521">
            <v>4122311050417</v>
          </cell>
          <cell r="B521" t="str">
            <v>diterima</v>
          </cell>
        </row>
        <row r="522">
          <cell r="A522">
            <v>4122311050429</v>
          </cell>
          <cell r="B522" t="str">
            <v>diterima</v>
          </cell>
        </row>
        <row r="523">
          <cell r="A523">
            <v>4122311050420</v>
          </cell>
          <cell r="B523" t="str">
            <v>diterima</v>
          </cell>
        </row>
        <row r="524">
          <cell r="A524">
            <v>4122311050494</v>
          </cell>
          <cell r="B524" t="str">
            <v>diterima</v>
          </cell>
        </row>
        <row r="525">
          <cell r="A525">
            <v>4122311050576</v>
          </cell>
          <cell r="B525" t="str">
            <v>diterima</v>
          </cell>
        </row>
        <row r="526">
          <cell r="A526">
            <v>4122311050904</v>
          </cell>
          <cell r="B526" t="str">
            <v>diterima</v>
          </cell>
        </row>
        <row r="527">
          <cell r="A527">
            <v>4122311050744</v>
          </cell>
          <cell r="B527" t="str">
            <v>diterima</v>
          </cell>
        </row>
        <row r="528">
          <cell r="A528">
            <v>4122311050822</v>
          </cell>
          <cell r="B528" t="str">
            <v>diterima</v>
          </cell>
        </row>
        <row r="529">
          <cell r="A529">
            <v>4122311050910</v>
          </cell>
          <cell r="B529" t="str">
            <v>diterima</v>
          </cell>
        </row>
        <row r="530">
          <cell r="A530">
            <v>4122311050520</v>
          </cell>
          <cell r="B530" t="str">
            <v>diterima</v>
          </cell>
        </row>
        <row r="531">
          <cell r="A531">
            <v>4122311050956</v>
          </cell>
          <cell r="B531" t="str">
            <v>diterima</v>
          </cell>
        </row>
        <row r="532">
          <cell r="A532">
            <v>4122311050772</v>
          </cell>
          <cell r="B532" t="str">
            <v>diterima</v>
          </cell>
        </row>
        <row r="533">
          <cell r="A533">
            <v>4122311051022</v>
          </cell>
          <cell r="B533" t="str">
            <v>diterima</v>
          </cell>
        </row>
        <row r="534">
          <cell r="A534">
            <v>4122311051242</v>
          </cell>
          <cell r="B534" t="str">
            <v>diterima</v>
          </cell>
        </row>
        <row r="535">
          <cell r="A535">
            <v>4122311051074</v>
          </cell>
          <cell r="B535" t="str">
            <v>diterima</v>
          </cell>
        </row>
        <row r="536">
          <cell r="A536">
            <v>4122334260360</v>
          </cell>
          <cell r="B536" t="str">
            <v>diterima</v>
          </cell>
        </row>
        <row r="537">
          <cell r="A537">
            <v>4122311051279</v>
          </cell>
          <cell r="B537" t="str">
            <v>diterima</v>
          </cell>
        </row>
        <row r="538">
          <cell r="A538">
            <v>4122311051321</v>
          </cell>
          <cell r="B538" t="str">
            <v>diterima</v>
          </cell>
        </row>
        <row r="539">
          <cell r="A539">
            <v>4122311051375</v>
          </cell>
          <cell r="B539" t="str">
            <v>diterima</v>
          </cell>
        </row>
        <row r="540">
          <cell r="A540">
            <v>4122334260332</v>
          </cell>
          <cell r="B540" t="str">
            <v>diterima</v>
          </cell>
        </row>
        <row r="541">
          <cell r="A541">
            <v>4122311050215</v>
          </cell>
          <cell r="B541" t="str">
            <v>diterima</v>
          </cell>
        </row>
        <row r="542">
          <cell r="A542">
            <v>4122311050030</v>
          </cell>
          <cell r="B542" t="str">
            <v>diterima</v>
          </cell>
        </row>
        <row r="543">
          <cell r="A543">
            <v>4122311050405</v>
          </cell>
          <cell r="B543" t="str">
            <v>diterima</v>
          </cell>
        </row>
        <row r="544">
          <cell r="A544">
            <v>4122311050425</v>
          </cell>
          <cell r="B544" t="str">
            <v>diterima</v>
          </cell>
        </row>
        <row r="545">
          <cell r="A545">
            <v>4122311050841</v>
          </cell>
          <cell r="B545" t="str">
            <v>diterima</v>
          </cell>
        </row>
        <row r="546">
          <cell r="A546">
            <v>4122311050833</v>
          </cell>
          <cell r="B546" t="str">
            <v>diterima</v>
          </cell>
        </row>
        <row r="547">
          <cell r="A547">
            <v>4122311051210</v>
          </cell>
          <cell r="B547" t="str">
            <v>diterima</v>
          </cell>
        </row>
        <row r="548">
          <cell r="A548">
            <v>4122311041885</v>
          </cell>
          <cell r="B548" t="str">
            <v>diterima</v>
          </cell>
        </row>
        <row r="549">
          <cell r="A549">
            <v>4122311050182</v>
          </cell>
          <cell r="B549" t="str">
            <v>diterima</v>
          </cell>
        </row>
        <row r="550">
          <cell r="A550">
            <v>4122322200330</v>
          </cell>
          <cell r="B550" t="str">
            <v>diterima</v>
          </cell>
        </row>
        <row r="551">
          <cell r="A551">
            <v>4122311050342</v>
          </cell>
          <cell r="B551" t="str">
            <v>diterima</v>
          </cell>
        </row>
        <row r="552">
          <cell r="A552">
            <v>4122311050419</v>
          </cell>
          <cell r="B552" t="str">
            <v>diterima</v>
          </cell>
        </row>
        <row r="553">
          <cell r="A553">
            <v>4122311050983</v>
          </cell>
          <cell r="B553" t="str">
            <v>diterima</v>
          </cell>
        </row>
        <row r="554">
          <cell r="A554">
            <v>4122311050787</v>
          </cell>
          <cell r="B554" t="str">
            <v>diterima</v>
          </cell>
        </row>
        <row r="555">
          <cell r="A555">
            <v>4122311050680</v>
          </cell>
          <cell r="B555" t="str">
            <v>diterima</v>
          </cell>
        </row>
        <row r="556">
          <cell r="A556">
            <v>4122311050843</v>
          </cell>
          <cell r="B556" t="str">
            <v>diterima</v>
          </cell>
        </row>
        <row r="557">
          <cell r="A557">
            <v>4122311050615</v>
          </cell>
          <cell r="B557" t="str">
            <v>diterima</v>
          </cell>
        </row>
        <row r="558">
          <cell r="A558">
            <v>4122311050513</v>
          </cell>
          <cell r="B558" t="str">
            <v>diterima</v>
          </cell>
        </row>
        <row r="559">
          <cell r="A559">
            <v>4122311050690</v>
          </cell>
          <cell r="B559" t="str">
            <v>diterima</v>
          </cell>
        </row>
        <row r="560">
          <cell r="A560">
            <v>4122311050472</v>
          </cell>
          <cell r="B560" t="str">
            <v>diterima</v>
          </cell>
        </row>
        <row r="561">
          <cell r="A561">
            <v>4122311051152</v>
          </cell>
          <cell r="B561" t="str">
            <v>diterima</v>
          </cell>
        </row>
        <row r="562">
          <cell r="A562">
            <v>4122322201637</v>
          </cell>
          <cell r="B562" t="str">
            <v>diterima</v>
          </cell>
        </row>
        <row r="563">
          <cell r="A563">
            <v>4122311041617</v>
          </cell>
          <cell r="B563" t="str">
            <v>diterima</v>
          </cell>
        </row>
        <row r="564">
          <cell r="A564">
            <v>4122311042053</v>
          </cell>
          <cell r="B564" t="str">
            <v>diterima</v>
          </cell>
        </row>
        <row r="565">
          <cell r="A565">
            <v>4122311050326</v>
          </cell>
          <cell r="B565" t="str">
            <v>diterima</v>
          </cell>
        </row>
        <row r="566">
          <cell r="A566">
            <v>4122311050009</v>
          </cell>
          <cell r="B566" t="str">
            <v>diterima</v>
          </cell>
        </row>
        <row r="567">
          <cell r="A567">
            <v>4122341030639</v>
          </cell>
          <cell r="B567" t="str">
            <v>diterima</v>
          </cell>
        </row>
        <row r="568">
          <cell r="A568">
            <v>4122151121230</v>
          </cell>
          <cell r="B568" t="str">
            <v>diterima</v>
          </cell>
        </row>
        <row r="569">
          <cell r="A569">
            <v>4122311050880</v>
          </cell>
          <cell r="B569" t="str">
            <v>diterima</v>
          </cell>
        </row>
        <row r="570">
          <cell r="A570">
            <v>4122311050986</v>
          </cell>
          <cell r="B570" t="str">
            <v>diterima</v>
          </cell>
        </row>
        <row r="571">
          <cell r="A571">
            <v>4122311050507</v>
          </cell>
          <cell r="B571" t="str">
            <v>diterima</v>
          </cell>
        </row>
        <row r="572">
          <cell r="A572">
            <v>4122311050912</v>
          </cell>
          <cell r="B572" t="str">
            <v>diterima</v>
          </cell>
        </row>
        <row r="573">
          <cell r="A573">
            <v>4122311050795</v>
          </cell>
          <cell r="B573" t="str">
            <v>diterima</v>
          </cell>
        </row>
        <row r="574">
          <cell r="A574">
            <v>4122311050555</v>
          </cell>
          <cell r="B574" t="str">
            <v>diterima</v>
          </cell>
        </row>
        <row r="575">
          <cell r="A575">
            <v>4122311050773</v>
          </cell>
          <cell r="B575" t="str">
            <v>diterima</v>
          </cell>
        </row>
        <row r="576">
          <cell r="A576">
            <v>4122311050799</v>
          </cell>
          <cell r="B576" t="str">
            <v>diterima</v>
          </cell>
        </row>
        <row r="577">
          <cell r="A577">
            <v>4122322200995</v>
          </cell>
          <cell r="B577" t="str">
            <v>diterima</v>
          </cell>
        </row>
        <row r="578">
          <cell r="A578">
            <v>4122311051012</v>
          </cell>
          <cell r="B578" t="str">
            <v>diterima</v>
          </cell>
        </row>
        <row r="579">
          <cell r="A579">
            <v>4122311051068</v>
          </cell>
          <cell r="B579" t="str">
            <v>diterima</v>
          </cell>
        </row>
        <row r="580">
          <cell r="A580">
            <v>4122311051100</v>
          </cell>
          <cell r="B580" t="str">
            <v>diterima</v>
          </cell>
        </row>
        <row r="581">
          <cell r="A581">
            <v>4122311051225</v>
          </cell>
          <cell r="B581" t="str">
            <v>diterima</v>
          </cell>
        </row>
        <row r="582">
          <cell r="A582">
            <v>4122311051196</v>
          </cell>
          <cell r="B582" t="str">
            <v>diterima</v>
          </cell>
        </row>
        <row r="583">
          <cell r="A583">
            <v>4122311050216</v>
          </cell>
          <cell r="B583" t="str">
            <v>diterima</v>
          </cell>
        </row>
        <row r="584">
          <cell r="A584">
            <v>4122311050291</v>
          </cell>
          <cell r="B584" t="str">
            <v>diterima</v>
          </cell>
        </row>
        <row r="585">
          <cell r="A585">
            <v>4122311050439</v>
          </cell>
          <cell r="B585" t="str">
            <v>diterima</v>
          </cell>
        </row>
        <row r="586">
          <cell r="A586">
            <v>4122311050567</v>
          </cell>
          <cell r="B586" t="str">
            <v>diterima</v>
          </cell>
        </row>
        <row r="587">
          <cell r="A587">
            <v>4122311050692</v>
          </cell>
          <cell r="B587" t="str">
            <v>diterima</v>
          </cell>
        </row>
        <row r="588">
          <cell r="A588">
            <v>4122311050640</v>
          </cell>
          <cell r="B588" t="str">
            <v>diterima</v>
          </cell>
        </row>
        <row r="589">
          <cell r="A589">
            <v>4122311050906</v>
          </cell>
          <cell r="B589" t="str">
            <v>diterima</v>
          </cell>
        </row>
        <row r="590">
          <cell r="A590">
            <v>4122311051101</v>
          </cell>
          <cell r="B590" t="str">
            <v>diterima</v>
          </cell>
        </row>
        <row r="591">
          <cell r="A591">
            <v>4122311050660</v>
          </cell>
          <cell r="B591" t="str">
            <v>diterima</v>
          </cell>
        </row>
        <row r="592">
          <cell r="A592">
            <v>4122311050792</v>
          </cell>
          <cell r="B592" t="str">
            <v>diterima</v>
          </cell>
        </row>
        <row r="593">
          <cell r="A593">
            <v>4122311050711</v>
          </cell>
          <cell r="B593" t="str">
            <v>diterima</v>
          </cell>
        </row>
        <row r="594">
          <cell r="A594">
            <v>4122311050818</v>
          </cell>
          <cell r="B594" t="str">
            <v>diterima</v>
          </cell>
        </row>
        <row r="595">
          <cell r="A595">
            <v>4122311050664</v>
          </cell>
          <cell r="B595" t="str">
            <v>diterima</v>
          </cell>
        </row>
        <row r="596">
          <cell r="A596">
            <v>4122311050474</v>
          </cell>
          <cell r="B596" t="str">
            <v>diterima</v>
          </cell>
        </row>
        <row r="597">
          <cell r="A597">
            <v>4122311050925</v>
          </cell>
          <cell r="B597" t="str">
            <v>diterima</v>
          </cell>
        </row>
        <row r="598">
          <cell r="A598">
            <v>4122311050891</v>
          </cell>
          <cell r="B598" t="str">
            <v>diterima</v>
          </cell>
        </row>
        <row r="599">
          <cell r="A599">
            <v>4122311050770</v>
          </cell>
          <cell r="B599" t="str">
            <v>diterima</v>
          </cell>
        </row>
        <row r="600">
          <cell r="A600">
            <v>4122311051087</v>
          </cell>
          <cell r="B600" t="str">
            <v>diterima</v>
          </cell>
        </row>
        <row r="601">
          <cell r="A601">
            <v>4122311051178</v>
          </cell>
          <cell r="B601" t="str">
            <v>diterima</v>
          </cell>
        </row>
        <row r="602">
          <cell r="A602">
            <v>4122322201534</v>
          </cell>
          <cell r="B602" t="str">
            <v>diterima</v>
          </cell>
        </row>
        <row r="603">
          <cell r="A603">
            <v>4122311051259</v>
          </cell>
          <cell r="B603" t="str">
            <v>diterima</v>
          </cell>
        </row>
        <row r="604">
          <cell r="A604">
            <v>4122322201797</v>
          </cell>
          <cell r="B604" t="str">
            <v>diterima</v>
          </cell>
        </row>
        <row r="605">
          <cell r="A605">
            <v>4122311041768</v>
          </cell>
          <cell r="B605" t="str">
            <v>diterima</v>
          </cell>
        </row>
        <row r="606">
          <cell r="A606">
            <v>4122322200561</v>
          </cell>
          <cell r="B606" t="str">
            <v>diterima</v>
          </cell>
        </row>
        <row r="607">
          <cell r="A607">
            <v>4122311050120</v>
          </cell>
          <cell r="B607" t="str">
            <v>diterima</v>
          </cell>
        </row>
        <row r="608">
          <cell r="A608">
            <v>4122311050249</v>
          </cell>
          <cell r="B608" t="str">
            <v>diterima</v>
          </cell>
        </row>
        <row r="609">
          <cell r="A609">
            <v>4122322200417</v>
          </cell>
          <cell r="B609" t="str">
            <v>diterima</v>
          </cell>
        </row>
        <row r="610">
          <cell r="A610">
            <v>4122311050470</v>
          </cell>
          <cell r="B610" t="str">
            <v>diterima</v>
          </cell>
        </row>
        <row r="611">
          <cell r="A611">
            <v>4122311051191</v>
          </cell>
          <cell r="B611" t="str">
            <v>diterima</v>
          </cell>
        </row>
        <row r="612">
          <cell r="A612">
            <v>4122311050940</v>
          </cell>
          <cell r="B612" t="str">
            <v>diterima</v>
          </cell>
        </row>
        <row r="613">
          <cell r="A613">
            <v>4122311050979</v>
          </cell>
          <cell r="B613" t="str">
            <v>diterima</v>
          </cell>
        </row>
        <row r="614">
          <cell r="A614">
            <v>4122311050503</v>
          </cell>
          <cell r="B614" t="str">
            <v>diterima</v>
          </cell>
        </row>
        <row r="615">
          <cell r="A615">
            <v>4122311050888</v>
          </cell>
          <cell r="B615" t="str">
            <v>diterima</v>
          </cell>
        </row>
        <row r="616">
          <cell r="A616">
            <v>4122311050691</v>
          </cell>
          <cell r="B616" t="str">
            <v>diterima</v>
          </cell>
        </row>
        <row r="617">
          <cell r="A617">
            <v>4122311050509</v>
          </cell>
          <cell r="B617" t="str">
            <v>diterima</v>
          </cell>
        </row>
        <row r="618">
          <cell r="A618">
            <v>4122311050673</v>
          </cell>
          <cell r="B618" t="str">
            <v>diterima</v>
          </cell>
        </row>
        <row r="619">
          <cell r="A619">
            <v>4122311050515</v>
          </cell>
          <cell r="B619" t="str">
            <v>diterima</v>
          </cell>
        </row>
        <row r="620">
          <cell r="A620">
            <v>4122311050854</v>
          </cell>
          <cell r="B620" t="str">
            <v>diterima</v>
          </cell>
        </row>
        <row r="621">
          <cell r="A621">
            <v>4122311050716</v>
          </cell>
          <cell r="B621" t="str">
            <v>diterima</v>
          </cell>
        </row>
        <row r="622">
          <cell r="A622">
            <v>4122311050718</v>
          </cell>
          <cell r="B622" t="str">
            <v>diterima</v>
          </cell>
        </row>
        <row r="623">
          <cell r="A623">
            <v>4122311041935</v>
          </cell>
          <cell r="B623" t="str">
            <v>diterima</v>
          </cell>
        </row>
        <row r="624">
          <cell r="A624">
            <v>4122311051069</v>
          </cell>
          <cell r="B624" t="str">
            <v>diterima</v>
          </cell>
        </row>
        <row r="625">
          <cell r="A625">
            <v>4122311051231</v>
          </cell>
          <cell r="B625" t="str">
            <v>diterima</v>
          </cell>
        </row>
        <row r="626">
          <cell r="A626">
            <v>4122311041635</v>
          </cell>
          <cell r="B626" t="str">
            <v>diterima</v>
          </cell>
        </row>
        <row r="627">
          <cell r="A627">
            <v>4122322201986</v>
          </cell>
          <cell r="B627" t="str">
            <v>diterima</v>
          </cell>
        </row>
        <row r="628">
          <cell r="A628">
            <v>4122311041890</v>
          </cell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 t="str">
            <v>INFORMATIKA</v>
          </cell>
          <cell r="D5">
            <v>172</v>
          </cell>
          <cell r="E5">
            <v>0.63940520446096649</v>
          </cell>
          <cell r="F5">
            <v>97</v>
          </cell>
          <cell r="G5">
            <v>0.36059479553903345</v>
          </cell>
          <cell r="H5">
            <v>269</v>
          </cell>
        </row>
        <row r="6">
          <cell r="C6" t="str">
            <v>PENDIDIKAN GURU SEKOLAH DASAR</v>
          </cell>
          <cell r="D6">
            <v>90</v>
          </cell>
          <cell r="E6">
            <v>0.62937062937062938</v>
          </cell>
          <cell r="F6">
            <v>53</v>
          </cell>
          <cell r="G6">
            <v>0.37062937062937062</v>
          </cell>
          <cell r="H6">
            <v>143</v>
          </cell>
        </row>
        <row r="7">
          <cell r="C7" t="str">
            <v>PENDIDIKAN MATEMATIKA</v>
          </cell>
          <cell r="D7">
            <v>18</v>
          </cell>
          <cell r="E7">
            <v>0.51428571428571423</v>
          </cell>
          <cell r="F7">
            <v>17</v>
          </cell>
          <cell r="G7">
            <v>0.48571428571428571</v>
          </cell>
          <cell r="H7">
            <v>35</v>
          </cell>
        </row>
        <row r="8">
          <cell r="C8" t="str">
            <v>ADMINISTRASI PUBLIK</v>
          </cell>
          <cell r="D8">
            <v>130</v>
          </cell>
          <cell r="E8">
            <v>0.41009463722397477</v>
          </cell>
          <cell r="F8">
            <v>187</v>
          </cell>
          <cell r="G8">
            <v>0.58990536277602523</v>
          </cell>
          <cell r="H8">
            <v>317</v>
          </cell>
        </row>
        <row r="9">
          <cell r="C9" t="str">
            <v>AGRIBISNIS</v>
          </cell>
          <cell r="D9">
            <v>74</v>
          </cell>
          <cell r="E9">
            <v>0.42528735632183906</v>
          </cell>
          <cell r="F9">
            <v>100</v>
          </cell>
          <cell r="G9">
            <v>0.57471264367816088</v>
          </cell>
          <cell r="H9">
            <v>174</v>
          </cell>
        </row>
        <row r="10">
          <cell r="C10" t="str">
            <v>PENDIDIKAN SEJARAH</v>
          </cell>
          <cell r="D10">
            <v>17</v>
          </cell>
          <cell r="E10">
            <v>0.39534883720930231</v>
          </cell>
          <cell r="F10">
            <v>26</v>
          </cell>
          <cell r="G10">
            <v>0.60465116279069764</v>
          </cell>
          <cell r="H10">
            <v>43</v>
          </cell>
        </row>
        <row r="11">
          <cell r="C11" t="str">
            <v>PENDIDIKAN FISIKA</v>
          </cell>
          <cell r="D11">
            <v>5</v>
          </cell>
          <cell r="E11">
            <v>0.29411764705882354</v>
          </cell>
          <cell r="F11">
            <v>12</v>
          </cell>
          <cell r="G11">
            <v>0.70588235294117652</v>
          </cell>
          <cell r="H11">
            <v>17</v>
          </cell>
        </row>
        <row r="12">
          <cell r="C12" t="str">
            <v>PENDIDIKAN BAHASA INGGRIS</v>
          </cell>
          <cell r="D12">
            <v>57</v>
          </cell>
          <cell r="E12">
            <v>0.50442477876106195</v>
          </cell>
          <cell r="F12">
            <v>56</v>
          </cell>
          <cell r="G12">
            <v>0.49557522123893805</v>
          </cell>
          <cell r="H12">
            <v>113</v>
          </cell>
        </row>
        <row r="13">
          <cell r="C13" t="str">
            <v>PENDIDIKAN NON FORMAL</v>
          </cell>
          <cell r="D13">
            <v>5</v>
          </cell>
          <cell r="E13">
            <v>0.45454545454545453</v>
          </cell>
          <cell r="F13">
            <v>6</v>
          </cell>
          <cell r="G13">
            <v>0.54545454545454541</v>
          </cell>
          <cell r="H13">
            <v>11</v>
          </cell>
        </row>
        <row r="14">
          <cell r="C14" t="str">
            <v>TEKNIK KIMIA</v>
          </cell>
          <cell r="D14">
            <v>79</v>
          </cell>
          <cell r="E14">
            <v>0.56028368794326244</v>
          </cell>
          <cell r="F14">
            <v>62</v>
          </cell>
          <cell r="G14">
            <v>0.43971631205673761</v>
          </cell>
          <cell r="H14">
            <v>141</v>
          </cell>
        </row>
        <row r="15">
          <cell r="C15" t="str">
            <v>ILMU PERIKANAN</v>
          </cell>
          <cell r="D15">
            <v>13</v>
          </cell>
          <cell r="E15">
            <v>0.32500000000000001</v>
          </cell>
          <cell r="F15">
            <v>27</v>
          </cell>
          <cell r="G15">
            <v>0.67500000000000004</v>
          </cell>
          <cell r="H15">
            <v>40</v>
          </cell>
        </row>
        <row r="16">
          <cell r="C16" t="str">
            <v>ILMU KOMUNIKASI</v>
          </cell>
          <cell r="D16">
            <v>318</v>
          </cell>
          <cell r="E16">
            <v>0.65567010309278351</v>
          </cell>
          <cell r="F16">
            <v>167</v>
          </cell>
          <cell r="G16">
            <v>0.34432989690721649</v>
          </cell>
          <cell r="H16">
            <v>485</v>
          </cell>
        </row>
        <row r="17">
          <cell r="C17" t="str">
            <v>AKUNTANSI</v>
          </cell>
          <cell r="D17">
            <v>114</v>
          </cell>
          <cell r="E17">
            <v>0.55609756097560981</v>
          </cell>
          <cell r="F17">
            <v>91</v>
          </cell>
          <cell r="G17">
            <v>0.44390243902439025</v>
          </cell>
          <cell r="H17">
            <v>205</v>
          </cell>
        </row>
        <row r="18">
          <cell r="C18" t="str">
            <v>KEDOKTERAN</v>
          </cell>
          <cell r="D18">
            <v>426</v>
          </cell>
          <cell r="E18">
            <v>0.56423841059602653</v>
          </cell>
          <cell r="F18">
            <v>329</v>
          </cell>
          <cell r="G18">
            <v>0.43576158940397353</v>
          </cell>
          <cell r="H18">
            <v>755</v>
          </cell>
        </row>
        <row r="19">
          <cell r="C19" t="str">
            <v>PENDIDIKAN GURU PENDIDIKAN ANAK USIA DINI</v>
          </cell>
          <cell r="D19">
            <v>9</v>
          </cell>
          <cell r="E19">
            <v>0.29032258064516131</v>
          </cell>
          <cell r="F19">
            <v>22</v>
          </cell>
          <cell r="G19">
            <v>0.70967741935483875</v>
          </cell>
          <cell r="H19">
            <v>31</v>
          </cell>
        </row>
        <row r="20">
          <cell r="C20" t="str">
            <v>PENDIDIKAN KHUSUS</v>
          </cell>
          <cell r="D20">
            <v>11</v>
          </cell>
          <cell r="E20">
            <v>0.84615384615384615</v>
          </cell>
          <cell r="F20">
            <v>2</v>
          </cell>
          <cell r="G20">
            <v>0.15384615384615385</v>
          </cell>
          <cell r="H20">
            <v>13</v>
          </cell>
        </row>
        <row r="21">
          <cell r="C21" t="str">
            <v>PENDIDIKAN VOKASIONAL TEKNIK ELEKTRO</v>
          </cell>
          <cell r="D21">
            <v>2</v>
          </cell>
          <cell r="E21">
            <v>0.25</v>
          </cell>
          <cell r="F21">
            <v>6</v>
          </cell>
          <cell r="G21">
            <v>0.75</v>
          </cell>
          <cell r="H21">
            <v>8</v>
          </cell>
        </row>
        <row r="22">
          <cell r="C22" t="str">
            <v>MANAJEMEN</v>
          </cell>
          <cell r="D22">
            <v>321</v>
          </cell>
          <cell r="E22">
            <v>0.66322314049586772</v>
          </cell>
          <cell r="F22">
            <v>163</v>
          </cell>
          <cell r="G22">
            <v>0.33677685950413222</v>
          </cell>
          <cell r="H22">
            <v>484</v>
          </cell>
        </row>
        <row r="23">
          <cell r="C23" t="str">
            <v>AGROEKOTEKNOLOGI</v>
          </cell>
          <cell r="D23">
            <v>44</v>
          </cell>
          <cell r="E23">
            <v>0.42718446601941745</v>
          </cell>
          <cell r="F23">
            <v>59</v>
          </cell>
          <cell r="G23">
            <v>0.57281553398058249</v>
          </cell>
          <cell r="H23">
            <v>103</v>
          </cell>
        </row>
        <row r="24">
          <cell r="C24" t="str">
            <v>HUKUM (S1)</v>
          </cell>
          <cell r="D24">
            <v>360</v>
          </cell>
          <cell r="E24">
            <v>0.69230769230769229</v>
          </cell>
          <cell r="F24">
            <v>160</v>
          </cell>
          <cell r="G24">
            <v>0.30769230769230771</v>
          </cell>
          <cell r="H24">
            <v>520</v>
          </cell>
        </row>
        <row r="25">
          <cell r="C25" t="str">
            <v>PENDIDIKAN SOSIOLOGI</v>
          </cell>
          <cell r="D25">
            <v>34</v>
          </cell>
          <cell r="E25">
            <v>0.41463414634146339</v>
          </cell>
          <cell r="F25">
            <v>48</v>
          </cell>
          <cell r="G25">
            <v>0.58536585365853655</v>
          </cell>
          <cell r="H25">
            <v>82</v>
          </cell>
        </row>
        <row r="26">
          <cell r="C26" t="str">
            <v>PENDIDIKAN KIMIA</v>
          </cell>
          <cell r="D26">
            <v>8</v>
          </cell>
          <cell r="E26">
            <v>0.33333333333333331</v>
          </cell>
          <cell r="F26">
            <v>16</v>
          </cell>
          <cell r="G26">
            <v>0.66666666666666663</v>
          </cell>
          <cell r="H26">
            <v>24</v>
          </cell>
        </row>
        <row r="27">
          <cell r="C27" t="str">
            <v>TEKNOLOGI PANGAN</v>
          </cell>
          <cell r="D27">
            <v>93</v>
          </cell>
          <cell r="E27">
            <v>0.46500000000000002</v>
          </cell>
          <cell r="F27">
            <v>107</v>
          </cell>
          <cell r="G27">
            <v>0.53500000000000003</v>
          </cell>
          <cell r="H27">
            <v>200</v>
          </cell>
        </row>
        <row r="28">
          <cell r="C28" t="str">
            <v>TEKNIK MESIN</v>
          </cell>
          <cell r="D28">
            <v>68</v>
          </cell>
          <cell r="E28">
            <v>0.56198347107438018</v>
          </cell>
          <cell r="F28">
            <v>53</v>
          </cell>
          <cell r="G28">
            <v>0.43801652892561982</v>
          </cell>
          <cell r="H28">
            <v>121</v>
          </cell>
        </row>
        <row r="29">
          <cell r="C29" t="str">
            <v>TEKNIK ELEKTRO</v>
          </cell>
          <cell r="D29">
            <v>61</v>
          </cell>
          <cell r="E29">
            <v>0.50413223140495866</v>
          </cell>
          <cell r="F29">
            <v>60</v>
          </cell>
          <cell r="G29">
            <v>0.49586776859504134</v>
          </cell>
          <cell r="H29">
            <v>121</v>
          </cell>
        </row>
        <row r="30">
          <cell r="C30" t="str">
            <v>PENDIDIKAN BIOLOGI</v>
          </cell>
          <cell r="D30">
            <v>34</v>
          </cell>
          <cell r="E30">
            <v>0.53125</v>
          </cell>
          <cell r="F30">
            <v>30</v>
          </cell>
          <cell r="G30">
            <v>0.46875</v>
          </cell>
          <cell r="H30">
            <v>64</v>
          </cell>
        </row>
        <row r="31">
          <cell r="C31" t="str">
            <v>PENDIDIKAN BAHASA INDONESIA (S1)</v>
          </cell>
          <cell r="D31">
            <v>19</v>
          </cell>
          <cell r="E31">
            <v>0.28358208955223879</v>
          </cell>
          <cell r="F31">
            <v>48</v>
          </cell>
          <cell r="G31">
            <v>0.71641791044776115</v>
          </cell>
          <cell r="H31">
            <v>67</v>
          </cell>
        </row>
        <row r="32">
          <cell r="C32" t="str">
            <v>KEPERAWATAN</v>
          </cell>
          <cell r="D32">
            <v>104</v>
          </cell>
          <cell r="E32">
            <v>0.66242038216560506</v>
          </cell>
          <cell r="F32">
            <v>53</v>
          </cell>
          <cell r="G32">
            <v>0.33757961783439489</v>
          </cell>
          <cell r="H32">
            <v>157</v>
          </cell>
        </row>
        <row r="33">
          <cell r="C33" t="str">
            <v>BIMBINGAN DAN KONSELING</v>
          </cell>
          <cell r="D33">
            <v>99</v>
          </cell>
          <cell r="E33">
            <v>0.5722543352601156</v>
          </cell>
          <cell r="F33">
            <v>74</v>
          </cell>
          <cell r="G33">
            <v>0.4277456647398844</v>
          </cell>
          <cell r="H33">
            <v>173</v>
          </cell>
        </row>
        <row r="34">
          <cell r="C34" t="str">
            <v>ILMU PEMERINTAHAN</v>
          </cell>
          <cell r="D34">
            <v>117</v>
          </cell>
          <cell r="E34">
            <v>0.40766550522648082</v>
          </cell>
          <cell r="F34">
            <v>170</v>
          </cell>
          <cell r="G34">
            <v>0.59233449477351918</v>
          </cell>
          <cell r="H34">
            <v>287</v>
          </cell>
        </row>
        <row r="35">
          <cell r="C35" t="str">
            <v>TEKNIK METALURGI</v>
          </cell>
          <cell r="D35">
            <v>55</v>
          </cell>
          <cell r="E35">
            <v>0.44</v>
          </cell>
          <cell r="F35">
            <v>70</v>
          </cell>
          <cell r="G35">
            <v>0.56000000000000005</v>
          </cell>
          <cell r="H35">
            <v>125</v>
          </cell>
        </row>
        <row r="36">
          <cell r="C36" t="str">
            <v>TEKNIK INDUSTRI</v>
          </cell>
          <cell r="D36">
            <v>229</v>
          </cell>
          <cell r="E36">
            <v>0.62228260869565222</v>
          </cell>
          <cell r="F36">
            <v>139</v>
          </cell>
          <cell r="G36">
            <v>0.37771739130434784</v>
          </cell>
          <cell r="H36">
            <v>368</v>
          </cell>
        </row>
        <row r="37">
          <cell r="C37" t="str">
            <v>PENDIDIKAN PANCASILA DAN KEWARGANEGARAAN</v>
          </cell>
          <cell r="D37">
            <v>13</v>
          </cell>
          <cell r="E37">
            <v>0.34210526315789475</v>
          </cell>
          <cell r="F37">
            <v>25</v>
          </cell>
          <cell r="G37">
            <v>0.65789473684210531</v>
          </cell>
          <cell r="H37">
            <v>38</v>
          </cell>
        </row>
        <row r="38">
          <cell r="C38" t="str">
            <v>PENDIDIKAN SENI PERTUNJUKAN</v>
          </cell>
          <cell r="D38">
            <v>14</v>
          </cell>
          <cell r="E38">
            <v>0.875</v>
          </cell>
          <cell r="F38">
            <v>2</v>
          </cell>
          <cell r="G38">
            <v>0.125</v>
          </cell>
          <cell r="H38">
            <v>16</v>
          </cell>
        </row>
        <row r="39">
          <cell r="C39" t="str">
            <v>GIZI</v>
          </cell>
          <cell r="D39">
            <v>102</v>
          </cell>
          <cell r="E39">
            <v>0.5368421052631579</v>
          </cell>
          <cell r="F39">
            <v>88</v>
          </cell>
          <cell r="G39">
            <v>0.4631578947368421</v>
          </cell>
          <cell r="H39">
            <v>190</v>
          </cell>
        </row>
        <row r="40">
          <cell r="C40" t="str">
            <v>ILMU KEOLAHRAGAAN</v>
          </cell>
          <cell r="D40">
            <v>10</v>
          </cell>
          <cell r="E40">
            <v>0.7142857142857143</v>
          </cell>
          <cell r="F40">
            <v>4</v>
          </cell>
          <cell r="G40">
            <v>0.2857142857142857</v>
          </cell>
          <cell r="H40">
            <v>14</v>
          </cell>
        </row>
        <row r="41">
          <cell r="C41" t="str">
            <v>PENDIDIKAN VOKASIONAL TEKNIK MESIN</v>
          </cell>
          <cell r="D41">
            <v>9</v>
          </cell>
          <cell r="E41">
            <v>0.6428571428571429</v>
          </cell>
          <cell r="F41">
            <v>5</v>
          </cell>
          <cell r="G41">
            <v>0.35714285714285715</v>
          </cell>
          <cell r="H41">
            <v>14</v>
          </cell>
        </row>
        <row r="42">
          <cell r="C42" t="str">
            <v>ILMU EKONOMI PEMBANGUNAN</v>
          </cell>
          <cell r="D42">
            <v>31</v>
          </cell>
          <cell r="E42">
            <v>0.33333333333333331</v>
          </cell>
          <cell r="F42">
            <v>62</v>
          </cell>
          <cell r="G42">
            <v>0.66666666666666663</v>
          </cell>
          <cell r="H42">
            <v>93</v>
          </cell>
        </row>
        <row r="43">
          <cell r="C43" t="str">
            <v>PENDIDIKAN IPA</v>
          </cell>
          <cell r="D43">
            <v>8</v>
          </cell>
          <cell r="E43">
            <v>0.25806451612903225</v>
          </cell>
          <cell r="F43">
            <v>23</v>
          </cell>
          <cell r="G43">
            <v>0.74193548387096775</v>
          </cell>
          <cell r="H43">
            <v>31</v>
          </cell>
        </row>
        <row r="44">
          <cell r="C44" t="str">
            <v>ILMU KELAUTAN</v>
          </cell>
          <cell r="D44">
            <v>4</v>
          </cell>
          <cell r="E44">
            <v>0.19047619047619047</v>
          </cell>
          <cell r="F44">
            <v>17</v>
          </cell>
          <cell r="G44">
            <v>0.80952380952380953</v>
          </cell>
          <cell r="H44">
            <v>21</v>
          </cell>
        </row>
        <row r="45">
          <cell r="C45" t="str">
            <v>TEKNIK SIPIL</v>
          </cell>
          <cell r="D45">
            <v>120</v>
          </cell>
          <cell r="E45">
            <v>0.54298642533936647</v>
          </cell>
          <cell r="F45">
            <v>101</v>
          </cell>
          <cell r="G45">
            <v>0.45701357466063347</v>
          </cell>
          <cell r="H45">
            <v>221</v>
          </cell>
        </row>
        <row r="46">
          <cell r="C46" t="str">
            <v>EKONOMI SYARIAH</v>
          </cell>
          <cell r="D46">
            <v>25</v>
          </cell>
          <cell r="E46">
            <v>0.51020408163265307</v>
          </cell>
          <cell r="F46">
            <v>24</v>
          </cell>
          <cell r="G46">
            <v>0.48979591836734693</v>
          </cell>
          <cell r="H46">
            <v>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29"/>
  <sheetViews>
    <sheetView tabSelected="1" topLeftCell="V1" workbookViewId="0">
      <selection activeCell="R9" sqref="R9"/>
    </sheetView>
  </sheetViews>
  <sheetFormatPr defaultRowHeight="14.4" x14ac:dyDescent="0.3"/>
  <cols>
    <col min="1" max="1" width="14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1" max="21" width="14.21875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77</v>
      </c>
      <c r="D1" t="s">
        <v>2</v>
      </c>
      <c r="E1" t="s">
        <v>3</v>
      </c>
      <c r="F1" t="s">
        <v>75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 s="3">
        <v>4222311040450</v>
      </c>
      <c r="B2">
        <v>1</v>
      </c>
      <c r="C2" s="2">
        <v>2022</v>
      </c>
      <c r="E2" t="s">
        <v>94</v>
      </c>
      <c r="F2" t="str">
        <f>VLOOKUP(E2,[1]PRODI_2019!$F$2:$L$70,7,FALSE)</f>
        <v>FISIP</v>
      </c>
      <c r="G2" t="str">
        <f>VLOOKUP(F2,Sheet1!$H$4:$I$11,2,FALSE)</f>
        <v>6_FISIP</v>
      </c>
      <c r="H2" t="s">
        <v>127</v>
      </c>
      <c r="I2" t="s">
        <v>25</v>
      </c>
      <c r="J2" t="s">
        <v>1552</v>
      </c>
      <c r="K2" s="1" t="s">
        <v>1553</v>
      </c>
      <c r="L2" t="s">
        <v>26</v>
      </c>
      <c r="M2" t="s">
        <v>2290</v>
      </c>
      <c r="N2" t="s">
        <v>89</v>
      </c>
      <c r="O2" t="s">
        <v>2473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2290</v>
      </c>
      <c r="T2" t="s">
        <v>89</v>
      </c>
      <c r="V2" t="s">
        <v>27</v>
      </c>
      <c r="W2" t="s">
        <v>28</v>
      </c>
      <c r="X2" t="s">
        <v>29</v>
      </c>
      <c r="Z2" t="str">
        <f>VLOOKUP(A2,[2]registrasi!$B$2:$C$3000,2,FALSE)</f>
        <v>registrasi</v>
      </c>
      <c r="AA2">
        <f>VLOOKUP(E2,[3]Sheet1!$C$5:$H$46,6,FALSE)</f>
        <v>317</v>
      </c>
      <c r="AB2" t="str">
        <f>VLOOKUP(A2,[2]nim!$A$2:$B$3000,2,FALSE)</f>
        <v>diterima</v>
      </c>
    </row>
    <row r="3" spans="1:28" x14ac:dyDescent="0.3">
      <c r="A3" s="3">
        <v>4222311040101</v>
      </c>
      <c r="B3">
        <v>1</v>
      </c>
      <c r="C3" s="2">
        <v>2021</v>
      </c>
      <c r="E3" t="s">
        <v>94</v>
      </c>
      <c r="F3" t="str">
        <f>VLOOKUP(E3,[1]PRODI_2019!$F$2:$L$70,7,FALSE)</f>
        <v>FISIP</v>
      </c>
      <c r="G3" t="str">
        <f>VLOOKUP(F3,Sheet1!$H$4:$I$11,2,FALSE)</f>
        <v>6_FISIP</v>
      </c>
      <c r="H3" t="s">
        <v>128</v>
      </c>
      <c r="I3" t="s">
        <v>25</v>
      </c>
      <c r="J3" t="s">
        <v>1554</v>
      </c>
      <c r="K3" s="1" t="s">
        <v>1555</v>
      </c>
      <c r="L3" t="s">
        <v>26</v>
      </c>
      <c r="M3" t="s">
        <v>93</v>
      </c>
      <c r="N3" t="s">
        <v>89</v>
      </c>
      <c r="O3" t="s">
        <v>2474</v>
      </c>
      <c r="P3" t="str">
        <f t="shared" ref="P3:P66" si="1">TRIM(LEFT(O3,FIND(" ",O3,1)))</f>
        <v>SMAN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SMA</v>
      </c>
      <c r="S3" t="s">
        <v>93</v>
      </c>
      <c r="T3" t="s">
        <v>89</v>
      </c>
      <c r="V3" t="s">
        <v>31</v>
      </c>
      <c r="W3" t="s">
        <v>29</v>
      </c>
      <c r="X3" t="s">
        <v>29</v>
      </c>
      <c r="Z3" t="str">
        <f>VLOOKUP(A3,[2]registrasi!$B$2:$C$3000,2,FALSE)</f>
        <v>registrasi</v>
      </c>
      <c r="AA3">
        <f>VLOOKUP(E3,[3]Sheet1!$C$5:$H$46,6,FALSE)</f>
        <v>317</v>
      </c>
      <c r="AB3" t="e">
        <f>VLOOKUP(A3,[2]nim!$A$2:$B$3000,2,FALSE)</f>
        <v>#N/A</v>
      </c>
    </row>
    <row r="4" spans="1:28" x14ac:dyDescent="0.3">
      <c r="A4" s="3">
        <v>4222311040599</v>
      </c>
      <c r="B4">
        <v>1</v>
      </c>
      <c r="C4" s="2">
        <v>2022</v>
      </c>
      <c r="E4" t="s">
        <v>94</v>
      </c>
      <c r="F4" t="str">
        <f>VLOOKUP(E4,[1]PRODI_2019!$F$2:$L$70,7,FALSE)</f>
        <v>FISIP</v>
      </c>
      <c r="G4" t="str">
        <f>VLOOKUP(F4,Sheet1!$H$4:$I$11,2,FALSE)</f>
        <v>6_FISIP</v>
      </c>
      <c r="H4" t="s">
        <v>129</v>
      </c>
      <c r="I4" t="s">
        <v>30</v>
      </c>
      <c r="J4" t="s">
        <v>1556</v>
      </c>
      <c r="K4" s="1" t="s">
        <v>1557</v>
      </c>
      <c r="L4" t="s">
        <v>26</v>
      </c>
      <c r="M4" t="s">
        <v>2290</v>
      </c>
      <c r="N4" t="s">
        <v>89</v>
      </c>
      <c r="O4" t="s">
        <v>2475</v>
      </c>
      <c r="P4" t="str">
        <f t="shared" si="1"/>
        <v>MAS</v>
      </c>
      <c r="Q4" t="str">
        <f t="shared" si="2"/>
        <v>Swasta</v>
      </c>
      <c r="R4" t="str">
        <f t="shared" si="3"/>
        <v>MA</v>
      </c>
      <c r="S4" t="s">
        <v>2290</v>
      </c>
      <c r="T4" t="s">
        <v>89</v>
      </c>
      <c r="V4" t="s">
        <v>32</v>
      </c>
      <c r="W4" t="s">
        <v>33</v>
      </c>
      <c r="X4" t="s">
        <v>33</v>
      </c>
      <c r="Z4" t="str">
        <f>VLOOKUP(A4,[2]registrasi!$B$2:$C$3000,2,FALSE)</f>
        <v>registrasi</v>
      </c>
      <c r="AA4">
        <f>VLOOKUP(E4,[3]Sheet1!$C$5:$H$46,6,FALSE)</f>
        <v>317</v>
      </c>
      <c r="AB4" t="str">
        <f>VLOOKUP(A4,[2]nim!$A$2:$B$3000,2,FALSE)</f>
        <v>diterima</v>
      </c>
    </row>
    <row r="5" spans="1:28" x14ac:dyDescent="0.3">
      <c r="A5" s="3">
        <v>4222311040172</v>
      </c>
      <c r="B5">
        <v>1</v>
      </c>
      <c r="C5" s="2">
        <v>2022</v>
      </c>
      <c r="E5" t="s">
        <v>94</v>
      </c>
      <c r="F5" t="str">
        <f>VLOOKUP(E5,[1]PRODI_2019!$F$2:$L$70,7,FALSE)</f>
        <v>FISIP</v>
      </c>
      <c r="G5" t="str">
        <f>VLOOKUP(F5,Sheet1!$H$4:$I$11,2,FALSE)</f>
        <v>6_FISIP</v>
      </c>
      <c r="H5" t="s">
        <v>130</v>
      </c>
      <c r="I5" t="s">
        <v>25</v>
      </c>
      <c r="J5" t="s">
        <v>1558</v>
      </c>
      <c r="K5" s="1" t="s">
        <v>1559</v>
      </c>
      <c r="L5" t="s">
        <v>26</v>
      </c>
      <c r="M5" t="s">
        <v>1754</v>
      </c>
      <c r="N5" t="s">
        <v>89</v>
      </c>
      <c r="O5" t="s">
        <v>2476</v>
      </c>
      <c r="P5" t="str">
        <f t="shared" si="1"/>
        <v>MAS</v>
      </c>
      <c r="Q5" t="str">
        <f t="shared" si="2"/>
        <v>Swasta</v>
      </c>
      <c r="R5" t="str">
        <f t="shared" si="3"/>
        <v>MA</v>
      </c>
      <c r="S5" t="s">
        <v>1754</v>
      </c>
      <c r="T5" t="s">
        <v>89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VLOOKUP(E5,[3]Sheet1!$C$5:$H$46,6,FALSE)</f>
        <v>317</v>
      </c>
      <c r="AB5" t="str">
        <f>VLOOKUP(A5,[2]nim!$A$2:$B$3000,2,FALSE)</f>
        <v>diterima</v>
      </c>
    </row>
    <row r="6" spans="1:28" x14ac:dyDescent="0.3">
      <c r="A6" s="3">
        <v>4222311040140</v>
      </c>
      <c r="B6">
        <v>1</v>
      </c>
      <c r="C6" s="2">
        <v>2022</v>
      </c>
      <c r="E6" t="s">
        <v>94</v>
      </c>
      <c r="F6" t="str">
        <f>VLOOKUP(E6,[1]PRODI_2019!$F$2:$L$70,7,FALSE)</f>
        <v>FISIP</v>
      </c>
      <c r="G6" t="str">
        <f>VLOOKUP(F6,Sheet1!$H$4:$I$11,2,FALSE)</f>
        <v>6_FISIP</v>
      </c>
      <c r="H6" t="s">
        <v>131</v>
      </c>
      <c r="I6" t="s">
        <v>30</v>
      </c>
      <c r="J6" t="s">
        <v>1556</v>
      </c>
      <c r="K6" s="1" t="s">
        <v>1560</v>
      </c>
      <c r="L6" t="s">
        <v>26</v>
      </c>
      <c r="M6" t="s">
        <v>1754</v>
      </c>
      <c r="N6" t="s">
        <v>89</v>
      </c>
      <c r="O6" t="s">
        <v>2477</v>
      </c>
      <c r="P6" t="str">
        <f t="shared" si="1"/>
        <v>SMA</v>
      </c>
      <c r="Q6" t="str">
        <f t="shared" si="2"/>
        <v>Swasta</v>
      </c>
      <c r="R6" t="str">
        <f t="shared" si="3"/>
        <v>SMA</v>
      </c>
      <c r="S6" t="s">
        <v>1754</v>
      </c>
      <c r="T6" t="s">
        <v>89</v>
      </c>
      <c r="V6" t="s">
        <v>31</v>
      </c>
      <c r="W6" t="s">
        <v>29</v>
      </c>
      <c r="X6" t="s">
        <v>35</v>
      </c>
      <c r="Z6" t="str">
        <f>VLOOKUP(A6,[2]registrasi!$B$2:$C$3000,2,FALSE)</f>
        <v>registrasi</v>
      </c>
      <c r="AA6">
        <f>VLOOKUP(E6,[3]Sheet1!$C$5:$H$46,6,FALSE)</f>
        <v>317</v>
      </c>
      <c r="AB6" t="str">
        <f>VLOOKUP(A6,[2]nim!$A$2:$B$3000,2,FALSE)</f>
        <v>diterima</v>
      </c>
    </row>
    <row r="7" spans="1:28" x14ac:dyDescent="0.3">
      <c r="A7" s="3">
        <v>4222311040541</v>
      </c>
      <c r="B7">
        <v>1</v>
      </c>
      <c r="C7" s="2">
        <v>2022</v>
      </c>
      <c r="E7" t="s">
        <v>94</v>
      </c>
      <c r="F7" t="str">
        <f>VLOOKUP(E7,[1]PRODI_2019!$F$2:$L$70,7,FALSE)</f>
        <v>FISIP</v>
      </c>
      <c r="G7" t="str">
        <f>VLOOKUP(F7,Sheet1!$H$4:$I$11,2,FALSE)</f>
        <v>6_FISIP</v>
      </c>
      <c r="H7" t="s">
        <v>132</v>
      </c>
      <c r="I7" t="s">
        <v>25</v>
      </c>
      <c r="J7" t="s">
        <v>1561</v>
      </c>
      <c r="K7" s="1" t="s">
        <v>1562</v>
      </c>
      <c r="L7" t="s">
        <v>26</v>
      </c>
      <c r="M7" t="s">
        <v>2187</v>
      </c>
      <c r="N7" t="s">
        <v>89</v>
      </c>
      <c r="O7" t="s">
        <v>2478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2187</v>
      </c>
      <c r="T7" t="s">
        <v>89</v>
      </c>
      <c r="V7" t="s">
        <v>36</v>
      </c>
      <c r="W7" t="s">
        <v>34</v>
      </c>
      <c r="X7" t="s">
        <v>37</v>
      </c>
      <c r="Z7" t="str">
        <f>VLOOKUP(A7,[2]registrasi!$B$2:$C$3000,2,FALSE)</f>
        <v>registrasi</v>
      </c>
      <c r="AA7">
        <f>VLOOKUP(E7,[3]Sheet1!$C$5:$H$46,6,FALSE)</f>
        <v>317</v>
      </c>
      <c r="AB7" t="str">
        <f>VLOOKUP(A7,[2]nim!$A$2:$B$3000,2,FALSE)</f>
        <v>diterima</v>
      </c>
    </row>
    <row r="8" spans="1:28" x14ac:dyDescent="0.3">
      <c r="A8" s="3">
        <v>4222311040473</v>
      </c>
      <c r="B8">
        <v>1</v>
      </c>
      <c r="C8" s="2">
        <v>2020</v>
      </c>
      <c r="E8" t="s">
        <v>94</v>
      </c>
      <c r="F8" t="str">
        <f>VLOOKUP(E8,[1]PRODI_2019!$F$2:$L$70,7,FALSE)</f>
        <v>FISIP</v>
      </c>
      <c r="G8" t="str">
        <f>VLOOKUP(F8,Sheet1!$H$4:$I$11,2,FALSE)</f>
        <v>6_FISIP</v>
      </c>
      <c r="H8" t="s">
        <v>133</v>
      </c>
      <c r="I8" t="s">
        <v>25</v>
      </c>
      <c r="J8" t="s">
        <v>1563</v>
      </c>
      <c r="K8" t="s">
        <v>1564</v>
      </c>
      <c r="L8" t="s">
        <v>26</v>
      </c>
      <c r="M8" t="s">
        <v>93</v>
      </c>
      <c r="N8" t="s">
        <v>89</v>
      </c>
      <c r="O8" t="s">
        <v>2479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93</v>
      </c>
      <c r="T8" t="s">
        <v>89</v>
      </c>
      <c r="Z8" t="str">
        <f>VLOOKUP(A8,[2]registrasi!$B$2:$C$3000,2,FALSE)</f>
        <v>registrasi</v>
      </c>
      <c r="AA8">
        <f>VLOOKUP(E8,[3]Sheet1!$C$5:$H$46,6,FALSE)</f>
        <v>317</v>
      </c>
      <c r="AB8" t="str">
        <f>VLOOKUP(A8,[2]nim!$A$2:$B$3000,2,FALSE)</f>
        <v>diterima</v>
      </c>
    </row>
    <row r="9" spans="1:28" x14ac:dyDescent="0.3">
      <c r="A9" s="3">
        <v>4222311040219</v>
      </c>
      <c r="B9">
        <v>1</v>
      </c>
      <c r="C9" s="2">
        <v>2022</v>
      </c>
      <c r="E9" t="s">
        <v>94</v>
      </c>
      <c r="F9" t="str">
        <f>VLOOKUP(E9,[1]PRODI_2019!$F$2:$L$70,7,FALSE)</f>
        <v>FISIP</v>
      </c>
      <c r="G9" t="str">
        <f>VLOOKUP(F9,Sheet1!$H$4:$I$11,2,FALSE)</f>
        <v>6_FISIP</v>
      </c>
      <c r="H9" t="s">
        <v>134</v>
      </c>
      <c r="I9" t="s">
        <v>25</v>
      </c>
      <c r="J9" t="s">
        <v>1565</v>
      </c>
      <c r="K9" t="s">
        <v>1566</v>
      </c>
      <c r="L9" t="s">
        <v>26</v>
      </c>
      <c r="M9" t="s">
        <v>1754</v>
      </c>
      <c r="N9" t="s">
        <v>89</v>
      </c>
      <c r="O9" t="s">
        <v>2480</v>
      </c>
      <c r="P9" t="str">
        <f t="shared" si="1"/>
        <v>SMAN</v>
      </c>
      <c r="Q9" t="str">
        <f t="shared" si="2"/>
        <v>Negeri</v>
      </c>
      <c r="R9" t="str">
        <f t="shared" ref="R9:R10" si="4">IF(Q9="Negeri",LEFT(P9,LEN(P9)-1),IF(RIGHT(P9,1)="S",LEFT(P9,LEN(P9)-1),P9))</f>
        <v>SMA</v>
      </c>
      <c r="S9" t="s">
        <v>1754</v>
      </c>
      <c r="T9" t="s">
        <v>89</v>
      </c>
      <c r="Z9" t="str">
        <f>VLOOKUP(A9,[2]registrasi!$B$2:$C$3000,2,FALSE)</f>
        <v>registrasi</v>
      </c>
      <c r="AA9">
        <f>VLOOKUP(E9,[3]Sheet1!$C$5:$H$46,6,FALSE)</f>
        <v>317</v>
      </c>
      <c r="AB9" t="e">
        <f>VLOOKUP(A9,[2]nim!$A$2:$B$3000,2,FALSE)</f>
        <v>#N/A</v>
      </c>
    </row>
    <row r="10" spans="1:28" x14ac:dyDescent="0.3">
      <c r="A10" s="3">
        <v>4222311040057</v>
      </c>
      <c r="B10">
        <v>2</v>
      </c>
      <c r="C10" s="2">
        <v>2022</v>
      </c>
      <c r="E10" t="s">
        <v>94</v>
      </c>
      <c r="F10" t="str">
        <f>VLOOKUP(E10,[1]PRODI_2019!$F$2:$L$70,7,FALSE)</f>
        <v>FISIP</v>
      </c>
      <c r="G10" t="str">
        <f>VLOOKUP(F10,Sheet1!$H$4:$I$11,2,FALSE)</f>
        <v>6_FISIP</v>
      </c>
      <c r="H10" t="s">
        <v>135</v>
      </c>
      <c r="I10" t="s">
        <v>25</v>
      </c>
      <c r="J10" t="s">
        <v>1567</v>
      </c>
      <c r="K10" t="s">
        <v>1568</v>
      </c>
      <c r="L10" t="s">
        <v>26</v>
      </c>
      <c r="M10" t="s">
        <v>2187</v>
      </c>
      <c r="N10" t="s">
        <v>89</v>
      </c>
      <c r="O10" t="s">
        <v>2481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2187</v>
      </c>
      <c r="T10" t="s">
        <v>89</v>
      </c>
      <c r="Z10" t="str">
        <f>VLOOKUP(A10,[2]registrasi!$B$2:$C$3000,2,FALSE)</f>
        <v>registrasi</v>
      </c>
      <c r="AA10">
        <f>VLOOKUP(E10,[3]Sheet1!$C$5:$H$46,6,FALSE)</f>
        <v>317</v>
      </c>
      <c r="AB10" t="str">
        <f>VLOOKUP(A10,[2]nim!$A$2:$B$3000,2,FALSE)</f>
        <v>diterima</v>
      </c>
    </row>
    <row r="11" spans="1:28" x14ac:dyDescent="0.3">
      <c r="A11" s="3">
        <v>4222311040384</v>
      </c>
      <c r="B11">
        <v>1</v>
      </c>
      <c r="C11" s="2">
        <v>2022</v>
      </c>
      <c r="E11" t="s">
        <v>94</v>
      </c>
      <c r="F11" t="str">
        <f>VLOOKUP(E11,[1]PRODI_2019!$F$2:$L$70,7,FALSE)</f>
        <v>FISIP</v>
      </c>
      <c r="G11" t="str">
        <f>VLOOKUP(F11,Sheet1!$H$4:$I$11,2,FALSE)</f>
        <v>6_FISIP</v>
      </c>
      <c r="H11" t="s">
        <v>136</v>
      </c>
      <c r="I11" t="s">
        <v>30</v>
      </c>
      <c r="J11" t="s">
        <v>1569</v>
      </c>
      <c r="K11" t="s">
        <v>1570</v>
      </c>
      <c r="L11" t="s">
        <v>26</v>
      </c>
      <c r="M11" t="s">
        <v>2426</v>
      </c>
      <c r="N11" t="s">
        <v>89</v>
      </c>
      <c r="O11" t="s">
        <v>2482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2426</v>
      </c>
      <c r="T11" t="s">
        <v>89</v>
      </c>
      <c r="Z11" t="str">
        <f>VLOOKUP(A11,[2]registrasi!$B$2:$C$3000,2,FALSE)</f>
        <v>registrasi</v>
      </c>
      <c r="AA11">
        <f>VLOOKUP(E11,[3]Sheet1!$C$5:$H$46,6,FALSE)</f>
        <v>317</v>
      </c>
      <c r="AB11" t="str">
        <f>VLOOKUP(A11,[2]nim!$A$2:$B$3000,2,FALSE)</f>
        <v>diterima</v>
      </c>
    </row>
    <row r="12" spans="1:28" x14ac:dyDescent="0.3">
      <c r="A12" s="3">
        <v>4222311040317</v>
      </c>
      <c r="B12">
        <v>1</v>
      </c>
      <c r="C12" s="2">
        <v>2021</v>
      </c>
      <c r="E12" t="s">
        <v>94</v>
      </c>
      <c r="F12" t="str">
        <f>VLOOKUP(E12,[1]PRODI_2019!$F$2:$L$70,7,FALSE)</f>
        <v>FISIP</v>
      </c>
      <c r="G12" t="str">
        <f>VLOOKUP(F12,Sheet1!$H$4:$I$11,2,FALSE)</f>
        <v>6_FISIP</v>
      </c>
      <c r="H12" t="s">
        <v>137</v>
      </c>
      <c r="I12" t="s">
        <v>25</v>
      </c>
      <c r="J12" t="s">
        <v>1571</v>
      </c>
      <c r="K12" t="s">
        <v>1572</v>
      </c>
      <c r="L12" t="s">
        <v>26</v>
      </c>
      <c r="M12" t="s">
        <v>2187</v>
      </c>
      <c r="N12" t="s">
        <v>89</v>
      </c>
      <c r="O12" t="s">
        <v>2483</v>
      </c>
      <c r="P12" t="str">
        <f t="shared" si="1"/>
        <v>MAN</v>
      </c>
      <c r="Q12" t="str">
        <f t="shared" si="5"/>
        <v>Negeri</v>
      </c>
      <c r="R12" t="str">
        <f t="shared" si="6"/>
        <v>MA</v>
      </c>
      <c r="S12" t="s">
        <v>2187</v>
      </c>
      <c r="T12" t="s">
        <v>89</v>
      </c>
      <c r="Z12" t="str">
        <f>VLOOKUP(A12,[2]registrasi!$B$2:$C$3000,2,FALSE)</f>
        <v>registrasi</v>
      </c>
      <c r="AA12">
        <f>VLOOKUP(E12,[3]Sheet1!$C$5:$H$46,6,FALSE)</f>
        <v>317</v>
      </c>
      <c r="AB12" t="e">
        <f>VLOOKUP(A12,[2]nim!$A$2:$B$3000,2,FALSE)</f>
        <v>#N/A</v>
      </c>
    </row>
    <row r="13" spans="1:28" x14ac:dyDescent="0.3">
      <c r="A13" s="3">
        <v>4222311040077</v>
      </c>
      <c r="B13">
        <v>1</v>
      </c>
      <c r="C13" s="2">
        <v>2022</v>
      </c>
      <c r="E13" t="s">
        <v>94</v>
      </c>
      <c r="F13" t="str">
        <f>VLOOKUP(E13,[1]PRODI_2019!$F$2:$L$70,7,FALSE)</f>
        <v>FISIP</v>
      </c>
      <c r="G13" t="str">
        <f>VLOOKUP(F13,Sheet1!$H$4:$I$11,2,FALSE)</f>
        <v>6_FISIP</v>
      </c>
      <c r="H13" t="s">
        <v>138</v>
      </c>
      <c r="I13" t="s">
        <v>25</v>
      </c>
      <c r="J13" t="s">
        <v>1573</v>
      </c>
      <c r="K13" t="s">
        <v>1574</v>
      </c>
      <c r="L13" t="s">
        <v>26</v>
      </c>
      <c r="M13" t="s">
        <v>93</v>
      </c>
      <c r="N13" t="s">
        <v>89</v>
      </c>
      <c r="O13" t="s">
        <v>2484</v>
      </c>
      <c r="P13" t="str">
        <f t="shared" si="1"/>
        <v>SMAN</v>
      </c>
      <c r="Q13" t="str">
        <f t="shared" si="5"/>
        <v>Negeri</v>
      </c>
      <c r="R13" t="str">
        <f t="shared" si="6"/>
        <v>SMA</v>
      </c>
      <c r="S13" t="s">
        <v>93</v>
      </c>
      <c r="T13" t="s">
        <v>89</v>
      </c>
      <c r="Z13" t="str">
        <f>VLOOKUP(A13,[2]registrasi!$B$2:$C$3000,2,FALSE)</f>
        <v>registrasi</v>
      </c>
      <c r="AA13">
        <f>VLOOKUP(E13,[3]Sheet1!$C$5:$H$46,6,FALSE)</f>
        <v>317</v>
      </c>
      <c r="AB13" t="str">
        <f>VLOOKUP(A13,[2]nim!$A$2:$B$3000,2,FALSE)</f>
        <v>diterima</v>
      </c>
    </row>
    <row r="14" spans="1:28" x14ac:dyDescent="0.3">
      <c r="A14" s="3">
        <v>4222311040493</v>
      </c>
      <c r="B14">
        <v>2</v>
      </c>
      <c r="C14" s="2">
        <v>2022</v>
      </c>
      <c r="E14" t="s">
        <v>94</v>
      </c>
      <c r="F14" t="str">
        <f>VLOOKUP(E14,[1]PRODI_2019!$F$2:$L$70,7,FALSE)</f>
        <v>FISIP</v>
      </c>
      <c r="G14" t="str">
        <f>VLOOKUP(F14,Sheet1!$H$4:$I$11,2,FALSE)</f>
        <v>6_FISIP</v>
      </c>
      <c r="H14" t="s">
        <v>139</v>
      </c>
      <c r="I14" t="s">
        <v>25</v>
      </c>
      <c r="J14" t="s">
        <v>1558</v>
      </c>
      <c r="K14" t="s">
        <v>1575</v>
      </c>
      <c r="L14" t="s">
        <v>26</v>
      </c>
      <c r="M14" t="s">
        <v>93</v>
      </c>
      <c r="N14" t="s">
        <v>89</v>
      </c>
      <c r="O14" t="s">
        <v>2485</v>
      </c>
      <c r="P14" t="str">
        <f t="shared" si="1"/>
        <v>SMAN</v>
      </c>
      <c r="Q14" t="str">
        <f t="shared" si="5"/>
        <v>Negeri</v>
      </c>
      <c r="R14" t="str">
        <f t="shared" si="6"/>
        <v>SMA</v>
      </c>
      <c r="S14" t="s">
        <v>93</v>
      </c>
      <c r="T14" t="s">
        <v>89</v>
      </c>
      <c r="Z14" t="str">
        <f>VLOOKUP(A14,[2]registrasi!$B$2:$C$3000,2,FALSE)</f>
        <v>registrasi</v>
      </c>
      <c r="AA14">
        <f>VLOOKUP(E14,[3]Sheet1!$C$5:$H$46,6,FALSE)</f>
        <v>317</v>
      </c>
      <c r="AB14" t="str">
        <f>VLOOKUP(A14,[2]nim!$A$2:$B$3000,2,FALSE)</f>
        <v>diterima</v>
      </c>
    </row>
    <row r="15" spans="1:28" x14ac:dyDescent="0.3">
      <c r="A15" s="3">
        <v>4222311040349</v>
      </c>
      <c r="B15">
        <v>1</v>
      </c>
      <c r="C15" s="2">
        <v>2022</v>
      </c>
      <c r="E15" t="s">
        <v>94</v>
      </c>
      <c r="F15" t="str">
        <f>VLOOKUP(E15,[1]PRODI_2019!$F$2:$L$70,7,FALSE)</f>
        <v>FISIP</v>
      </c>
      <c r="G15" t="str">
        <f>VLOOKUP(F15,Sheet1!$H$4:$I$11,2,FALSE)</f>
        <v>6_FISIP</v>
      </c>
      <c r="H15" t="s">
        <v>140</v>
      </c>
      <c r="I15" t="s">
        <v>30</v>
      </c>
      <c r="J15" t="s">
        <v>1565</v>
      </c>
      <c r="K15" t="s">
        <v>1576</v>
      </c>
      <c r="L15" t="s">
        <v>26</v>
      </c>
      <c r="M15" t="s">
        <v>2290</v>
      </c>
      <c r="N15" t="s">
        <v>89</v>
      </c>
      <c r="O15" t="s">
        <v>2486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2290</v>
      </c>
      <c r="T15" t="s">
        <v>89</v>
      </c>
      <c r="Z15" t="str">
        <f>VLOOKUP(A15,[2]registrasi!$B$2:$C$3000,2,FALSE)</f>
        <v>registrasi</v>
      </c>
      <c r="AA15">
        <f>VLOOKUP(E15,[3]Sheet1!$C$5:$H$46,6,FALSE)</f>
        <v>317</v>
      </c>
      <c r="AB15" t="str">
        <f>VLOOKUP(A15,[2]nim!$A$2:$B$3000,2,FALSE)</f>
        <v>diterima</v>
      </c>
    </row>
    <row r="16" spans="1:28" x14ac:dyDescent="0.3">
      <c r="A16" s="3">
        <v>4222311040411</v>
      </c>
      <c r="B16">
        <v>1</v>
      </c>
      <c r="C16" s="2">
        <v>2022</v>
      </c>
      <c r="E16" t="s">
        <v>94</v>
      </c>
      <c r="F16" t="str">
        <f>VLOOKUP(E16,[1]PRODI_2019!$F$2:$L$70,7,FALSE)</f>
        <v>FISIP</v>
      </c>
      <c r="G16" t="str">
        <f>VLOOKUP(F16,Sheet1!$H$4:$I$11,2,FALSE)</f>
        <v>6_FISIP</v>
      </c>
      <c r="H16" t="s">
        <v>141</v>
      </c>
      <c r="I16" t="s">
        <v>30</v>
      </c>
      <c r="J16" t="s">
        <v>1558</v>
      </c>
      <c r="K16" t="s">
        <v>1577</v>
      </c>
      <c r="L16" t="s">
        <v>26</v>
      </c>
      <c r="M16" t="s">
        <v>93</v>
      </c>
      <c r="N16" t="s">
        <v>89</v>
      </c>
      <c r="O16" t="s">
        <v>2485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93</v>
      </c>
      <c r="T16" t="s">
        <v>89</v>
      </c>
      <c r="Z16" t="str">
        <f>VLOOKUP(A16,[2]registrasi!$B$2:$C$3000,2,FALSE)</f>
        <v>registrasi</v>
      </c>
      <c r="AA16">
        <f>VLOOKUP(E16,[3]Sheet1!$C$5:$H$46,6,FALSE)</f>
        <v>317</v>
      </c>
      <c r="AB16" t="e">
        <f>VLOOKUP(A16,[2]nim!$A$2:$B$3000,2,FALSE)</f>
        <v>#N/A</v>
      </c>
    </row>
    <row r="17" spans="1:28" x14ac:dyDescent="0.3">
      <c r="A17" s="3">
        <v>4222311040562</v>
      </c>
      <c r="B17">
        <v>1</v>
      </c>
      <c r="C17" s="2">
        <v>2022</v>
      </c>
      <c r="E17" t="s">
        <v>94</v>
      </c>
      <c r="F17" t="str">
        <f>VLOOKUP(E17,[1]PRODI_2019!$F$2:$L$70,7,FALSE)</f>
        <v>FISIP</v>
      </c>
      <c r="G17" t="str">
        <f>VLOOKUP(F17,Sheet1!$H$4:$I$11,2,FALSE)</f>
        <v>6_FISIP</v>
      </c>
      <c r="H17" t="s">
        <v>142</v>
      </c>
      <c r="I17" t="s">
        <v>30</v>
      </c>
      <c r="J17" t="s">
        <v>1578</v>
      </c>
      <c r="K17" t="s">
        <v>1579</v>
      </c>
      <c r="L17" t="s">
        <v>26</v>
      </c>
      <c r="M17" t="s">
        <v>93</v>
      </c>
      <c r="N17" t="s">
        <v>89</v>
      </c>
      <c r="O17" t="s">
        <v>2487</v>
      </c>
      <c r="P17" t="str">
        <f t="shared" si="1"/>
        <v>SMKN</v>
      </c>
      <c r="Q17" t="str">
        <f t="shared" si="5"/>
        <v>Negeri</v>
      </c>
      <c r="R17" t="str">
        <f t="shared" si="6"/>
        <v>SMK</v>
      </c>
      <c r="S17" t="s">
        <v>93</v>
      </c>
      <c r="T17" t="s">
        <v>89</v>
      </c>
      <c r="Z17" t="str">
        <f>VLOOKUP(A17,[2]registrasi!$B$2:$C$3000,2,FALSE)</f>
        <v>registrasi</v>
      </c>
      <c r="AA17">
        <f>VLOOKUP(E17,[3]Sheet1!$C$5:$H$46,6,FALSE)</f>
        <v>317</v>
      </c>
      <c r="AB17" t="str">
        <f>VLOOKUP(A17,[2]nim!$A$2:$B$3000,2,FALSE)</f>
        <v>diterima</v>
      </c>
    </row>
    <row r="18" spans="1:28" x14ac:dyDescent="0.3">
      <c r="A18" s="3">
        <v>4222311040325</v>
      </c>
      <c r="B18">
        <v>2</v>
      </c>
      <c r="C18" s="2">
        <v>2022</v>
      </c>
      <c r="E18" t="s">
        <v>94</v>
      </c>
      <c r="F18" t="str">
        <f>VLOOKUP(E18,[1]PRODI_2019!$F$2:$L$70,7,FALSE)</f>
        <v>FISIP</v>
      </c>
      <c r="G18" t="str">
        <f>VLOOKUP(F18,Sheet1!$H$4:$I$11,2,FALSE)</f>
        <v>6_FISIP</v>
      </c>
      <c r="H18" t="s">
        <v>143</v>
      </c>
      <c r="I18" t="s">
        <v>30</v>
      </c>
      <c r="J18" t="s">
        <v>1558</v>
      </c>
      <c r="K18" t="s">
        <v>1580</v>
      </c>
      <c r="L18" t="s">
        <v>26</v>
      </c>
      <c r="M18" t="s">
        <v>93</v>
      </c>
      <c r="N18" t="s">
        <v>89</v>
      </c>
      <c r="O18" t="s">
        <v>2485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93</v>
      </c>
      <c r="T18" t="s">
        <v>89</v>
      </c>
      <c r="Z18" t="str">
        <f>VLOOKUP(A18,[2]registrasi!$B$2:$C$3000,2,FALSE)</f>
        <v>registrasi</v>
      </c>
      <c r="AA18">
        <f>VLOOKUP(E18,[3]Sheet1!$C$5:$H$46,6,FALSE)</f>
        <v>317</v>
      </c>
      <c r="AB18" t="str">
        <f>VLOOKUP(A18,[2]nim!$A$2:$B$3000,2,FALSE)</f>
        <v>diterima</v>
      </c>
    </row>
    <row r="19" spans="1:28" x14ac:dyDescent="0.3">
      <c r="A19" s="3">
        <v>4222311041510</v>
      </c>
      <c r="B19">
        <v>1</v>
      </c>
      <c r="C19" s="2">
        <v>2022</v>
      </c>
      <c r="E19" t="s">
        <v>94</v>
      </c>
      <c r="F19" t="str">
        <f>VLOOKUP(E19,[1]PRODI_2019!$F$2:$L$70,7,FALSE)</f>
        <v>FISIP</v>
      </c>
      <c r="G19" t="str">
        <f>VLOOKUP(F19,Sheet1!$H$4:$I$11,2,FALSE)</f>
        <v>6_FISIP</v>
      </c>
      <c r="H19" t="s">
        <v>144</v>
      </c>
      <c r="I19" t="s">
        <v>30</v>
      </c>
      <c r="J19" t="s">
        <v>1552</v>
      </c>
      <c r="K19" t="s">
        <v>1581</v>
      </c>
      <c r="L19" t="s">
        <v>26</v>
      </c>
      <c r="M19" t="s">
        <v>2187</v>
      </c>
      <c r="N19" t="s">
        <v>89</v>
      </c>
      <c r="O19" t="s">
        <v>2488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2187</v>
      </c>
      <c r="T19" t="s">
        <v>89</v>
      </c>
      <c r="Z19" t="str">
        <f>VLOOKUP(A19,[2]registrasi!$B$2:$C$3000,2,FALSE)</f>
        <v>registrasi</v>
      </c>
      <c r="AA19">
        <f>VLOOKUP(E19,[3]Sheet1!$C$5:$H$46,6,FALSE)</f>
        <v>317</v>
      </c>
      <c r="AB19" t="e">
        <f>VLOOKUP(A19,[2]nim!$A$2:$B$3000,2,FALSE)</f>
        <v>#N/A</v>
      </c>
    </row>
    <row r="20" spans="1:28" x14ac:dyDescent="0.3">
      <c r="A20" s="3">
        <v>4222311040661</v>
      </c>
      <c r="B20">
        <v>1</v>
      </c>
      <c r="C20" s="2">
        <v>2022</v>
      </c>
      <c r="E20" t="s">
        <v>94</v>
      </c>
      <c r="F20" t="str">
        <f>VLOOKUP(E20,[1]PRODI_2019!$F$2:$L$70,7,FALSE)</f>
        <v>FISIP</v>
      </c>
      <c r="G20" t="str">
        <f>VLOOKUP(F20,Sheet1!$H$4:$I$11,2,FALSE)</f>
        <v>6_FISIP</v>
      </c>
      <c r="H20" t="s">
        <v>145</v>
      </c>
      <c r="I20" t="s">
        <v>30</v>
      </c>
      <c r="J20" t="s">
        <v>1582</v>
      </c>
      <c r="K20" t="s">
        <v>1583</v>
      </c>
      <c r="L20" t="s">
        <v>26</v>
      </c>
      <c r="M20" t="s">
        <v>93</v>
      </c>
      <c r="N20" t="s">
        <v>89</v>
      </c>
      <c r="O20" t="s">
        <v>2489</v>
      </c>
      <c r="P20" t="str">
        <f t="shared" si="1"/>
        <v>MAN</v>
      </c>
      <c r="Q20" t="str">
        <f t="shared" si="5"/>
        <v>Negeri</v>
      </c>
      <c r="R20" t="str">
        <f t="shared" si="6"/>
        <v>MA</v>
      </c>
      <c r="S20" t="s">
        <v>93</v>
      </c>
      <c r="T20" t="s">
        <v>89</v>
      </c>
      <c r="Z20" t="str">
        <f>VLOOKUP(A20,[2]registrasi!$B$2:$C$3000,2,FALSE)</f>
        <v>registrasi</v>
      </c>
      <c r="AA20">
        <f>VLOOKUP(E20,[3]Sheet1!$C$5:$H$46,6,FALSE)</f>
        <v>317</v>
      </c>
      <c r="AB20" t="str">
        <f>VLOOKUP(A20,[2]nim!$A$2:$B$3000,2,FALSE)</f>
        <v>diterima</v>
      </c>
    </row>
    <row r="21" spans="1:28" x14ac:dyDescent="0.3">
      <c r="A21" s="3">
        <v>4222311040779</v>
      </c>
      <c r="B21">
        <v>1</v>
      </c>
      <c r="C21" s="2">
        <v>2021</v>
      </c>
      <c r="E21" t="s">
        <v>94</v>
      </c>
      <c r="F21" t="str">
        <f>VLOOKUP(E21,[1]PRODI_2019!$F$2:$L$70,7,FALSE)</f>
        <v>FISIP</v>
      </c>
      <c r="G21" t="str">
        <f>VLOOKUP(F21,Sheet1!$H$4:$I$11,2,FALSE)</f>
        <v>6_FISIP</v>
      </c>
      <c r="H21" t="s">
        <v>146</v>
      </c>
      <c r="I21" t="s">
        <v>25</v>
      </c>
      <c r="J21" t="s">
        <v>1561</v>
      </c>
      <c r="K21" t="s">
        <v>1584</v>
      </c>
      <c r="L21" t="s">
        <v>26</v>
      </c>
      <c r="M21" t="s">
        <v>2187</v>
      </c>
      <c r="N21" t="s">
        <v>89</v>
      </c>
      <c r="O21" t="s">
        <v>2478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2187</v>
      </c>
      <c r="T21" t="s">
        <v>89</v>
      </c>
      <c r="Z21" t="str">
        <f>VLOOKUP(A21,[2]registrasi!$B$2:$C$3000,2,FALSE)</f>
        <v>registrasi</v>
      </c>
      <c r="AA21">
        <f>VLOOKUP(E21,[3]Sheet1!$C$5:$H$46,6,FALSE)</f>
        <v>317</v>
      </c>
      <c r="AB21" t="str">
        <f>VLOOKUP(A21,[2]nim!$A$2:$B$3000,2,FALSE)</f>
        <v>diterima</v>
      </c>
    </row>
    <row r="22" spans="1:28" x14ac:dyDescent="0.3">
      <c r="A22" s="3">
        <v>4222311040086</v>
      </c>
      <c r="B22">
        <v>1</v>
      </c>
      <c r="C22" s="2">
        <v>2022</v>
      </c>
      <c r="E22" t="s">
        <v>94</v>
      </c>
      <c r="F22" t="str">
        <f>VLOOKUP(E22,[1]PRODI_2019!$F$2:$L$70,7,FALSE)</f>
        <v>FISIP</v>
      </c>
      <c r="G22" t="str">
        <f>VLOOKUP(F22,Sheet1!$H$4:$I$11,2,FALSE)</f>
        <v>6_FISIP</v>
      </c>
      <c r="H22" t="s">
        <v>147</v>
      </c>
      <c r="I22" t="s">
        <v>25</v>
      </c>
      <c r="J22" t="s">
        <v>1556</v>
      </c>
      <c r="K22" t="s">
        <v>1585</v>
      </c>
      <c r="L22" t="s">
        <v>2424</v>
      </c>
      <c r="M22" t="s">
        <v>1754</v>
      </c>
      <c r="N22" t="s">
        <v>89</v>
      </c>
      <c r="O22" t="s">
        <v>2490</v>
      </c>
      <c r="P22" t="str">
        <f t="shared" si="1"/>
        <v>SMAN</v>
      </c>
      <c r="Q22" t="str">
        <f t="shared" si="5"/>
        <v>Negeri</v>
      </c>
      <c r="R22" t="str">
        <f t="shared" si="6"/>
        <v>SMA</v>
      </c>
      <c r="S22" t="s">
        <v>1754</v>
      </c>
      <c r="T22" t="s">
        <v>89</v>
      </c>
      <c r="Z22" t="str">
        <f>VLOOKUP(A22,[2]registrasi!$B$2:$C$3000,2,FALSE)</f>
        <v>registrasi</v>
      </c>
      <c r="AA22">
        <f>VLOOKUP(E22,[3]Sheet1!$C$5:$H$46,6,FALSE)</f>
        <v>317</v>
      </c>
      <c r="AB22" t="e">
        <f>VLOOKUP(A22,[2]nim!$A$2:$B$3000,2,FALSE)</f>
        <v>#N/A</v>
      </c>
    </row>
    <row r="23" spans="1:28" x14ac:dyDescent="0.3">
      <c r="A23" s="3">
        <v>4222311041193</v>
      </c>
      <c r="B23">
        <v>1</v>
      </c>
      <c r="C23" s="2">
        <v>2021</v>
      </c>
      <c r="E23" t="s">
        <v>94</v>
      </c>
      <c r="F23" t="str">
        <f>VLOOKUP(E23,[1]PRODI_2019!$F$2:$L$70,7,FALSE)</f>
        <v>FISIP</v>
      </c>
      <c r="G23" t="str">
        <f>VLOOKUP(F23,Sheet1!$H$4:$I$11,2,FALSE)</f>
        <v>6_FISIP</v>
      </c>
      <c r="H23" t="s">
        <v>148</v>
      </c>
      <c r="I23" t="s">
        <v>30</v>
      </c>
      <c r="J23" t="s">
        <v>1558</v>
      </c>
      <c r="K23" t="s">
        <v>1586</v>
      </c>
      <c r="L23" t="s">
        <v>26</v>
      </c>
      <c r="M23" t="s">
        <v>1921</v>
      </c>
      <c r="N23" t="s">
        <v>89</v>
      </c>
      <c r="O23" t="s">
        <v>2491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1921</v>
      </c>
      <c r="T23" t="s">
        <v>89</v>
      </c>
      <c r="Z23" t="str">
        <f>VLOOKUP(A23,[2]registrasi!$B$2:$C$3000,2,FALSE)</f>
        <v>registrasi</v>
      </c>
      <c r="AA23">
        <f>VLOOKUP(E23,[3]Sheet1!$C$5:$H$46,6,FALSE)</f>
        <v>317</v>
      </c>
      <c r="AB23" t="e">
        <f>VLOOKUP(A23,[2]nim!$A$2:$B$3000,2,FALSE)</f>
        <v>#N/A</v>
      </c>
    </row>
    <row r="24" spans="1:28" x14ac:dyDescent="0.3">
      <c r="A24" s="3">
        <v>4222311040834</v>
      </c>
      <c r="B24">
        <v>1</v>
      </c>
      <c r="C24" s="2">
        <v>2022</v>
      </c>
      <c r="E24" t="s">
        <v>94</v>
      </c>
      <c r="F24" t="str">
        <f>VLOOKUP(E24,[1]PRODI_2019!$F$2:$L$70,7,FALSE)</f>
        <v>FISIP</v>
      </c>
      <c r="G24" t="str">
        <f>VLOOKUP(F24,Sheet1!$H$4:$I$11,2,FALSE)</f>
        <v>6_FISIP</v>
      </c>
      <c r="H24" t="s">
        <v>149</v>
      </c>
      <c r="I24" t="s">
        <v>30</v>
      </c>
      <c r="J24" t="s">
        <v>1567</v>
      </c>
      <c r="K24" t="s">
        <v>1587</v>
      </c>
      <c r="L24" t="s">
        <v>26</v>
      </c>
      <c r="M24" t="s">
        <v>2187</v>
      </c>
      <c r="N24" t="s">
        <v>89</v>
      </c>
      <c r="O24" t="s">
        <v>2492</v>
      </c>
      <c r="P24" t="str">
        <f t="shared" si="1"/>
        <v>SMAN</v>
      </c>
      <c r="Q24" t="str">
        <f t="shared" si="5"/>
        <v>Negeri</v>
      </c>
      <c r="R24" t="str">
        <f t="shared" si="6"/>
        <v>SMA</v>
      </c>
      <c r="S24" t="s">
        <v>2187</v>
      </c>
      <c r="T24" t="s">
        <v>89</v>
      </c>
      <c r="Z24" t="str">
        <f>VLOOKUP(A24,[2]registrasi!$B$2:$C$3000,2,FALSE)</f>
        <v>registrasi</v>
      </c>
      <c r="AA24">
        <f>VLOOKUP(E24,[3]Sheet1!$C$5:$H$46,6,FALSE)</f>
        <v>317</v>
      </c>
      <c r="AB24" t="str">
        <f>VLOOKUP(A24,[2]nim!$A$2:$B$3000,2,FALSE)</f>
        <v>diterima</v>
      </c>
    </row>
    <row r="25" spans="1:28" x14ac:dyDescent="0.3">
      <c r="A25" s="3">
        <v>4222311040710</v>
      </c>
      <c r="B25">
        <v>1</v>
      </c>
      <c r="C25" s="2">
        <v>2022</v>
      </c>
      <c r="E25" t="s">
        <v>94</v>
      </c>
      <c r="F25" t="str">
        <f>VLOOKUP(E25,[1]PRODI_2019!$F$2:$L$70,7,FALSE)</f>
        <v>FISIP</v>
      </c>
      <c r="G25" t="str">
        <f>VLOOKUP(F25,Sheet1!$H$4:$I$11,2,FALSE)</f>
        <v>6_FISIP</v>
      </c>
      <c r="H25" t="s">
        <v>150</v>
      </c>
      <c r="I25" t="s">
        <v>30</v>
      </c>
      <c r="J25" t="s">
        <v>1556</v>
      </c>
      <c r="K25" t="s">
        <v>1588</v>
      </c>
      <c r="L25" t="s">
        <v>26</v>
      </c>
      <c r="M25" t="s">
        <v>2431</v>
      </c>
      <c r="N25" t="s">
        <v>2942</v>
      </c>
      <c r="O25" t="s">
        <v>2493</v>
      </c>
      <c r="P25" t="str">
        <f t="shared" si="1"/>
        <v>MAN</v>
      </c>
      <c r="Q25" t="str">
        <f t="shared" si="5"/>
        <v>Negeri</v>
      </c>
      <c r="R25" t="str">
        <f t="shared" si="6"/>
        <v>MA</v>
      </c>
      <c r="S25" t="s">
        <v>2431</v>
      </c>
      <c r="T25" t="s">
        <v>2942</v>
      </c>
      <c r="Z25" t="str">
        <f>VLOOKUP(A25,[2]registrasi!$B$2:$C$3000,2,FALSE)</f>
        <v>registrasi</v>
      </c>
      <c r="AA25">
        <f>VLOOKUP(E25,[3]Sheet1!$C$5:$H$46,6,FALSE)</f>
        <v>317</v>
      </c>
      <c r="AB25" t="str">
        <f>VLOOKUP(A25,[2]nim!$A$2:$B$3000,2,FALSE)</f>
        <v>diterima</v>
      </c>
    </row>
    <row r="26" spans="1:28" x14ac:dyDescent="0.3">
      <c r="A26" s="3">
        <v>4222311040837</v>
      </c>
      <c r="B26">
        <v>2</v>
      </c>
      <c r="C26" s="2">
        <v>2022</v>
      </c>
      <c r="E26" t="s">
        <v>94</v>
      </c>
      <c r="F26" t="str">
        <f>VLOOKUP(E26,[1]PRODI_2019!$F$2:$L$70,7,FALSE)</f>
        <v>FISIP</v>
      </c>
      <c r="G26" t="str">
        <f>VLOOKUP(F26,Sheet1!$H$4:$I$11,2,FALSE)</f>
        <v>6_FISIP</v>
      </c>
      <c r="H26" t="s">
        <v>151</v>
      </c>
      <c r="I26" t="s">
        <v>30</v>
      </c>
      <c r="J26" t="s">
        <v>1558</v>
      </c>
      <c r="K26" t="s">
        <v>1588</v>
      </c>
      <c r="L26" t="s">
        <v>26</v>
      </c>
      <c r="M26" t="s">
        <v>93</v>
      </c>
      <c r="N26" t="s">
        <v>89</v>
      </c>
      <c r="O26" t="s">
        <v>2485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93</v>
      </c>
      <c r="T26" t="s">
        <v>89</v>
      </c>
      <c r="Z26" t="str">
        <f>VLOOKUP(A26,[2]registrasi!$B$2:$C$3000,2,FALSE)</f>
        <v>registrasi</v>
      </c>
      <c r="AA26">
        <f>VLOOKUP(E26,[3]Sheet1!$C$5:$H$46,6,FALSE)</f>
        <v>317</v>
      </c>
      <c r="AB26" t="e">
        <f>VLOOKUP(A26,[2]nim!$A$2:$B$3000,2,FALSE)</f>
        <v>#N/A</v>
      </c>
    </row>
    <row r="27" spans="1:28" x14ac:dyDescent="0.3">
      <c r="A27" s="3">
        <v>4222311040425</v>
      </c>
      <c r="B27">
        <v>1</v>
      </c>
      <c r="C27" s="2">
        <v>2022</v>
      </c>
      <c r="E27" t="s">
        <v>94</v>
      </c>
      <c r="F27" t="str">
        <f>VLOOKUP(E27,[1]PRODI_2019!$F$2:$L$70,7,FALSE)</f>
        <v>FISIP</v>
      </c>
      <c r="G27" t="str">
        <f>VLOOKUP(F27,Sheet1!$H$4:$I$11,2,FALSE)</f>
        <v>6_FISIP</v>
      </c>
      <c r="H27" t="s">
        <v>152</v>
      </c>
      <c r="I27" t="s">
        <v>25</v>
      </c>
      <c r="J27" t="s">
        <v>1567</v>
      </c>
      <c r="K27" t="s">
        <v>1589</v>
      </c>
      <c r="L27" t="s">
        <v>26</v>
      </c>
      <c r="M27" t="s">
        <v>2187</v>
      </c>
      <c r="N27" t="s">
        <v>89</v>
      </c>
      <c r="O27" t="s">
        <v>2494</v>
      </c>
      <c r="P27" t="str">
        <f t="shared" si="1"/>
        <v>SMKN</v>
      </c>
      <c r="Q27" t="str">
        <f t="shared" si="5"/>
        <v>Negeri</v>
      </c>
      <c r="R27" t="str">
        <f t="shared" si="6"/>
        <v>SMK</v>
      </c>
      <c r="S27" t="s">
        <v>2187</v>
      </c>
      <c r="T27" t="s">
        <v>89</v>
      </c>
      <c r="Z27" t="str">
        <f>VLOOKUP(A27,[2]registrasi!$B$2:$C$3000,2,FALSE)</f>
        <v>registrasi</v>
      </c>
      <c r="AA27">
        <f>VLOOKUP(E27,[3]Sheet1!$C$5:$H$46,6,FALSE)</f>
        <v>317</v>
      </c>
      <c r="AB27" t="e">
        <f>VLOOKUP(A27,[2]nim!$A$2:$B$3000,2,FALSE)</f>
        <v>#N/A</v>
      </c>
    </row>
    <row r="28" spans="1:28" x14ac:dyDescent="0.3">
      <c r="A28" s="3">
        <v>4222311040672</v>
      </c>
      <c r="B28">
        <v>1</v>
      </c>
      <c r="C28" s="2">
        <v>2021</v>
      </c>
      <c r="E28" t="s">
        <v>94</v>
      </c>
      <c r="F28" t="str">
        <f>VLOOKUP(E28,[1]PRODI_2019!$F$2:$L$70,7,FALSE)</f>
        <v>FISIP</v>
      </c>
      <c r="G28" t="str">
        <f>VLOOKUP(F28,Sheet1!$H$4:$I$11,2,FALSE)</f>
        <v>6_FISIP</v>
      </c>
      <c r="H28" t="s">
        <v>153</v>
      </c>
      <c r="I28" t="s">
        <v>30</v>
      </c>
      <c r="J28" t="s">
        <v>1558</v>
      </c>
      <c r="K28" t="s">
        <v>1590</v>
      </c>
      <c r="L28" t="s">
        <v>26</v>
      </c>
      <c r="M28" t="s">
        <v>2290</v>
      </c>
      <c r="N28" t="s">
        <v>89</v>
      </c>
      <c r="O28" t="s">
        <v>2495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2290</v>
      </c>
      <c r="T28" t="s">
        <v>89</v>
      </c>
      <c r="Z28" t="str">
        <f>VLOOKUP(A28,[2]registrasi!$B$2:$C$3000,2,FALSE)</f>
        <v>registrasi</v>
      </c>
      <c r="AA28">
        <f>VLOOKUP(E28,[3]Sheet1!$C$5:$H$46,6,FALSE)</f>
        <v>317</v>
      </c>
      <c r="AB28" t="e">
        <f>VLOOKUP(A28,[2]nim!$A$2:$B$3000,2,FALSE)</f>
        <v>#N/A</v>
      </c>
    </row>
    <row r="29" spans="1:28" x14ac:dyDescent="0.3">
      <c r="A29" s="3">
        <v>4222311040774</v>
      </c>
      <c r="B29">
        <v>1</v>
      </c>
      <c r="C29" s="2">
        <v>2022</v>
      </c>
      <c r="E29" t="s">
        <v>94</v>
      </c>
      <c r="F29" t="str">
        <f>VLOOKUP(E29,[1]PRODI_2019!$F$2:$L$70,7,FALSE)</f>
        <v>FISIP</v>
      </c>
      <c r="G29" t="str">
        <f>VLOOKUP(F29,Sheet1!$H$4:$I$11,2,FALSE)</f>
        <v>6_FISIP</v>
      </c>
      <c r="H29" t="s">
        <v>154</v>
      </c>
      <c r="I29" t="s">
        <v>25</v>
      </c>
      <c r="J29" t="s">
        <v>1558</v>
      </c>
      <c r="K29" t="s">
        <v>1591</v>
      </c>
      <c r="L29" t="s">
        <v>26</v>
      </c>
      <c r="M29" t="s">
        <v>93</v>
      </c>
      <c r="N29" t="s">
        <v>89</v>
      </c>
      <c r="O29" t="s">
        <v>2489</v>
      </c>
      <c r="P29" t="str">
        <f t="shared" si="1"/>
        <v>MAN</v>
      </c>
      <c r="Q29" t="str">
        <f t="shared" si="5"/>
        <v>Negeri</v>
      </c>
      <c r="R29" t="str">
        <f t="shared" si="6"/>
        <v>MA</v>
      </c>
      <c r="S29" t="s">
        <v>93</v>
      </c>
      <c r="T29" t="s">
        <v>89</v>
      </c>
      <c r="Z29" t="str">
        <f>VLOOKUP(A29,[2]registrasi!$B$2:$C$3000,2,FALSE)</f>
        <v>registrasi</v>
      </c>
      <c r="AA29">
        <f>VLOOKUP(E29,[3]Sheet1!$C$5:$H$46,6,FALSE)</f>
        <v>317</v>
      </c>
      <c r="AB29" t="str">
        <f>VLOOKUP(A29,[2]nim!$A$2:$B$3000,2,FALSE)</f>
        <v>diterima</v>
      </c>
    </row>
    <row r="30" spans="1:28" x14ac:dyDescent="0.3">
      <c r="A30" s="3">
        <v>4222311040850</v>
      </c>
      <c r="B30">
        <v>1</v>
      </c>
      <c r="C30" s="2">
        <v>2022</v>
      </c>
      <c r="E30" t="s">
        <v>94</v>
      </c>
      <c r="F30" t="str">
        <f>VLOOKUP(E30,[1]PRODI_2019!$F$2:$L$70,7,FALSE)</f>
        <v>FISIP</v>
      </c>
      <c r="G30" t="str">
        <f>VLOOKUP(F30,Sheet1!$H$4:$I$11,2,FALSE)</f>
        <v>6_FISIP</v>
      </c>
      <c r="H30" t="s">
        <v>155</v>
      </c>
      <c r="I30" t="s">
        <v>25</v>
      </c>
      <c r="J30" t="s">
        <v>1565</v>
      </c>
      <c r="K30" t="s">
        <v>1592</v>
      </c>
      <c r="L30" t="s">
        <v>26</v>
      </c>
      <c r="M30" t="s">
        <v>2426</v>
      </c>
      <c r="N30" t="s">
        <v>89</v>
      </c>
      <c r="O30" t="s">
        <v>2496</v>
      </c>
      <c r="P30" t="str">
        <f t="shared" si="1"/>
        <v>SMKN</v>
      </c>
      <c r="Q30" t="str">
        <f t="shared" si="5"/>
        <v>Negeri</v>
      </c>
      <c r="R30" t="str">
        <f t="shared" si="6"/>
        <v>SMK</v>
      </c>
      <c r="S30" t="s">
        <v>2426</v>
      </c>
      <c r="T30" t="s">
        <v>89</v>
      </c>
      <c r="Z30" t="str">
        <f>VLOOKUP(A30,[2]registrasi!$B$2:$C$3000,2,FALSE)</f>
        <v>registrasi</v>
      </c>
      <c r="AA30">
        <f>VLOOKUP(E30,[3]Sheet1!$C$5:$H$46,6,FALSE)</f>
        <v>317</v>
      </c>
      <c r="AB30" t="str">
        <f>VLOOKUP(A30,[2]nim!$A$2:$B$3000,2,FALSE)</f>
        <v>diterima</v>
      </c>
    </row>
    <row r="31" spans="1:28" x14ac:dyDescent="0.3">
      <c r="A31" s="3">
        <v>4222311041086</v>
      </c>
      <c r="B31">
        <v>1</v>
      </c>
      <c r="C31" s="2">
        <v>2022</v>
      </c>
      <c r="E31" t="s">
        <v>94</v>
      </c>
      <c r="F31" t="str">
        <f>VLOOKUP(E31,[1]PRODI_2019!$F$2:$L$70,7,FALSE)</f>
        <v>FISIP</v>
      </c>
      <c r="G31" t="str">
        <f>VLOOKUP(F31,Sheet1!$H$4:$I$11,2,FALSE)</f>
        <v>6_FISIP</v>
      </c>
      <c r="H31" t="s">
        <v>156</v>
      </c>
      <c r="I31" t="s">
        <v>30</v>
      </c>
      <c r="J31" t="s">
        <v>1552</v>
      </c>
      <c r="K31" t="s">
        <v>1593</v>
      </c>
      <c r="L31" t="s">
        <v>26</v>
      </c>
      <c r="M31" t="s">
        <v>1921</v>
      </c>
      <c r="N31" t="s">
        <v>89</v>
      </c>
      <c r="O31" t="s">
        <v>2497</v>
      </c>
      <c r="P31" t="str">
        <f t="shared" si="1"/>
        <v>SMAN</v>
      </c>
      <c r="Q31" t="str">
        <f t="shared" si="5"/>
        <v>Negeri</v>
      </c>
      <c r="R31" t="str">
        <f t="shared" si="6"/>
        <v>SMA</v>
      </c>
      <c r="S31" t="s">
        <v>1921</v>
      </c>
      <c r="T31" t="s">
        <v>89</v>
      </c>
      <c r="Z31" t="str">
        <f>VLOOKUP(A31,[2]registrasi!$B$2:$C$3000,2,FALSE)</f>
        <v>registrasi</v>
      </c>
      <c r="AA31">
        <f>VLOOKUP(E31,[3]Sheet1!$C$5:$H$46,6,FALSE)</f>
        <v>317</v>
      </c>
      <c r="AB31" t="str">
        <f>VLOOKUP(A31,[2]nim!$A$2:$B$3000,2,FALSE)</f>
        <v>diterima</v>
      </c>
    </row>
    <row r="32" spans="1:28" x14ac:dyDescent="0.3">
      <c r="A32" s="3">
        <v>4222311041126</v>
      </c>
      <c r="B32">
        <v>1</v>
      </c>
      <c r="C32" s="2">
        <v>2022</v>
      </c>
      <c r="E32" t="s">
        <v>94</v>
      </c>
      <c r="F32" t="str">
        <f>VLOOKUP(E32,[1]PRODI_2019!$F$2:$L$70,7,FALSE)</f>
        <v>FISIP</v>
      </c>
      <c r="G32" t="str">
        <f>VLOOKUP(F32,Sheet1!$H$4:$I$11,2,FALSE)</f>
        <v>6_FISIP</v>
      </c>
      <c r="H32" t="s">
        <v>157</v>
      </c>
      <c r="I32" t="s">
        <v>30</v>
      </c>
      <c r="J32" t="s">
        <v>1558</v>
      </c>
      <c r="K32" t="s">
        <v>1594</v>
      </c>
      <c r="L32" t="s">
        <v>2424</v>
      </c>
      <c r="M32" t="s">
        <v>2290</v>
      </c>
      <c r="N32" t="s">
        <v>89</v>
      </c>
      <c r="O32" t="s">
        <v>2498</v>
      </c>
      <c r="P32" t="str">
        <f t="shared" si="1"/>
        <v>SMAN</v>
      </c>
      <c r="Q32" t="str">
        <f t="shared" si="5"/>
        <v>Negeri</v>
      </c>
      <c r="R32" t="str">
        <f t="shared" si="6"/>
        <v>SMA</v>
      </c>
      <c r="S32" t="s">
        <v>2290</v>
      </c>
      <c r="T32" t="s">
        <v>89</v>
      </c>
      <c r="Z32" t="str">
        <f>VLOOKUP(A32,[2]registrasi!$B$2:$C$3000,2,FALSE)</f>
        <v>registrasi</v>
      </c>
      <c r="AA32">
        <f>VLOOKUP(E32,[3]Sheet1!$C$5:$H$46,6,FALSE)</f>
        <v>317</v>
      </c>
      <c r="AB32" t="e">
        <f>VLOOKUP(A32,[2]nim!$A$2:$B$3000,2,FALSE)</f>
        <v>#N/A</v>
      </c>
    </row>
    <row r="33" spans="1:28" x14ac:dyDescent="0.3">
      <c r="A33" s="3">
        <v>4222311041093</v>
      </c>
      <c r="B33">
        <v>1</v>
      </c>
      <c r="C33" s="2">
        <v>2022</v>
      </c>
      <c r="E33" t="s">
        <v>94</v>
      </c>
      <c r="F33" t="str">
        <f>VLOOKUP(E33,[1]PRODI_2019!$F$2:$L$70,7,FALSE)</f>
        <v>FISIP</v>
      </c>
      <c r="G33" t="str">
        <f>VLOOKUP(F33,Sheet1!$H$4:$I$11,2,FALSE)</f>
        <v>6_FISIP</v>
      </c>
      <c r="H33" t="s">
        <v>158</v>
      </c>
      <c r="I33" t="s">
        <v>30</v>
      </c>
      <c r="J33" t="s">
        <v>1595</v>
      </c>
      <c r="K33" t="s">
        <v>1596</v>
      </c>
      <c r="L33" t="s">
        <v>2424</v>
      </c>
      <c r="M33" t="s">
        <v>93</v>
      </c>
      <c r="N33" t="s">
        <v>89</v>
      </c>
      <c r="O33" t="s">
        <v>2487</v>
      </c>
      <c r="P33" t="str">
        <f t="shared" si="1"/>
        <v>SMKN</v>
      </c>
      <c r="Q33" t="str">
        <f t="shared" si="5"/>
        <v>Negeri</v>
      </c>
      <c r="R33" t="str">
        <f t="shared" si="6"/>
        <v>SMK</v>
      </c>
      <c r="S33" t="s">
        <v>93</v>
      </c>
      <c r="T33" t="s">
        <v>89</v>
      </c>
      <c r="Z33" t="str">
        <f>VLOOKUP(A33,[2]registrasi!$B$2:$C$3000,2,FALSE)</f>
        <v>registrasi</v>
      </c>
      <c r="AA33">
        <f>VLOOKUP(E33,[3]Sheet1!$C$5:$H$46,6,FALSE)</f>
        <v>317</v>
      </c>
      <c r="AB33" t="e">
        <f>VLOOKUP(A33,[2]nim!$A$2:$B$3000,2,FALSE)</f>
        <v>#N/A</v>
      </c>
    </row>
    <row r="34" spans="1:28" x14ac:dyDescent="0.3">
      <c r="A34" s="3">
        <v>4222311040587</v>
      </c>
      <c r="B34">
        <v>1</v>
      </c>
      <c r="C34" s="2">
        <v>2022</v>
      </c>
      <c r="E34" t="s">
        <v>94</v>
      </c>
      <c r="F34" t="str">
        <f>VLOOKUP(E34,[1]PRODI_2019!$F$2:$L$70,7,FALSE)</f>
        <v>FISIP</v>
      </c>
      <c r="G34" t="str">
        <f>VLOOKUP(F34,Sheet1!$H$4:$I$11,2,FALSE)</f>
        <v>6_FISIP</v>
      </c>
      <c r="H34" t="s">
        <v>159</v>
      </c>
      <c r="I34" t="s">
        <v>30</v>
      </c>
      <c r="J34" t="s">
        <v>1556</v>
      </c>
      <c r="K34" t="s">
        <v>1597</v>
      </c>
      <c r="L34" t="s">
        <v>26</v>
      </c>
      <c r="M34" t="s">
        <v>1754</v>
      </c>
      <c r="N34" t="s">
        <v>89</v>
      </c>
      <c r="O34" t="s">
        <v>2490</v>
      </c>
      <c r="P34" t="str">
        <f t="shared" si="1"/>
        <v>SMAN</v>
      </c>
      <c r="Q34" t="str">
        <f t="shared" si="5"/>
        <v>Negeri</v>
      </c>
      <c r="R34" t="str">
        <f t="shared" si="6"/>
        <v>SMA</v>
      </c>
      <c r="S34" t="s">
        <v>1754</v>
      </c>
      <c r="T34" t="s">
        <v>89</v>
      </c>
      <c r="Z34" t="str">
        <f>VLOOKUP(A34,[2]registrasi!$B$2:$C$3000,2,FALSE)</f>
        <v>registrasi</v>
      </c>
      <c r="AA34">
        <f>VLOOKUP(E34,[3]Sheet1!$C$5:$H$46,6,FALSE)</f>
        <v>317</v>
      </c>
      <c r="AB34" t="e">
        <f>VLOOKUP(A34,[2]nim!$A$2:$B$3000,2,FALSE)</f>
        <v>#N/A</v>
      </c>
    </row>
    <row r="35" spans="1:28" x14ac:dyDescent="0.3">
      <c r="A35" s="3">
        <v>4222311040860</v>
      </c>
      <c r="B35">
        <v>2</v>
      </c>
      <c r="C35" s="2">
        <v>2022</v>
      </c>
      <c r="E35" t="s">
        <v>94</v>
      </c>
      <c r="F35" t="str">
        <f>VLOOKUP(E35,[1]PRODI_2019!$F$2:$L$70,7,FALSE)</f>
        <v>FISIP</v>
      </c>
      <c r="G35" t="str">
        <f>VLOOKUP(F35,Sheet1!$H$4:$I$11,2,FALSE)</f>
        <v>6_FISIP</v>
      </c>
      <c r="H35" t="s">
        <v>160</v>
      </c>
      <c r="I35" t="s">
        <v>30</v>
      </c>
      <c r="J35" t="s">
        <v>1558</v>
      </c>
      <c r="K35" t="s">
        <v>1598</v>
      </c>
      <c r="L35" t="s">
        <v>26</v>
      </c>
      <c r="M35" t="s">
        <v>1921</v>
      </c>
      <c r="N35" t="s">
        <v>89</v>
      </c>
      <c r="O35" t="s">
        <v>2491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1921</v>
      </c>
      <c r="T35" t="s">
        <v>89</v>
      </c>
      <c r="Z35" t="str">
        <f>VLOOKUP(A35,[2]registrasi!$B$2:$C$3000,2,FALSE)</f>
        <v>registrasi</v>
      </c>
      <c r="AA35">
        <f>VLOOKUP(E35,[3]Sheet1!$C$5:$H$46,6,FALSE)</f>
        <v>317</v>
      </c>
      <c r="AB35" t="str">
        <f>VLOOKUP(A35,[2]nim!$A$2:$B$3000,2,FALSE)</f>
        <v>diterima</v>
      </c>
    </row>
    <row r="36" spans="1:28" x14ac:dyDescent="0.3">
      <c r="A36" s="3">
        <v>4222311041103</v>
      </c>
      <c r="B36">
        <v>1</v>
      </c>
      <c r="C36" s="2">
        <v>2022</v>
      </c>
      <c r="E36" t="s">
        <v>94</v>
      </c>
      <c r="F36" t="str">
        <f>VLOOKUP(E36,[1]PRODI_2019!$F$2:$L$70,7,FALSE)</f>
        <v>FISIP</v>
      </c>
      <c r="G36" t="str">
        <f>VLOOKUP(F36,Sheet1!$H$4:$I$11,2,FALSE)</f>
        <v>6_FISIP</v>
      </c>
      <c r="H36" t="s">
        <v>161</v>
      </c>
      <c r="I36" t="s">
        <v>25</v>
      </c>
      <c r="J36" t="s">
        <v>1599</v>
      </c>
      <c r="K36" t="s">
        <v>1600</v>
      </c>
      <c r="L36" t="s">
        <v>26</v>
      </c>
      <c r="M36" t="s">
        <v>93</v>
      </c>
      <c r="N36" t="s">
        <v>89</v>
      </c>
      <c r="O36" t="s">
        <v>2499</v>
      </c>
      <c r="P36" t="str">
        <f t="shared" si="1"/>
        <v>SMKN</v>
      </c>
      <c r="Q36" t="str">
        <f t="shared" si="5"/>
        <v>Negeri</v>
      </c>
      <c r="R36" t="str">
        <f t="shared" si="6"/>
        <v>SMK</v>
      </c>
      <c r="S36" t="s">
        <v>93</v>
      </c>
      <c r="T36" t="s">
        <v>89</v>
      </c>
      <c r="Z36" t="str">
        <f>VLOOKUP(A36,[2]registrasi!$B$2:$C$3000,2,FALSE)</f>
        <v>registrasi</v>
      </c>
      <c r="AA36">
        <f>VLOOKUP(E36,[3]Sheet1!$C$5:$H$46,6,FALSE)</f>
        <v>317</v>
      </c>
      <c r="AB36" t="e">
        <f>VLOOKUP(A36,[2]nim!$A$2:$B$3000,2,FALSE)</f>
        <v>#N/A</v>
      </c>
    </row>
    <row r="37" spans="1:28" x14ac:dyDescent="0.3">
      <c r="A37" s="3">
        <v>4222311040990</v>
      </c>
      <c r="B37">
        <v>1</v>
      </c>
      <c r="C37" s="2">
        <v>2022</v>
      </c>
      <c r="E37" t="s">
        <v>94</v>
      </c>
      <c r="F37" t="str">
        <f>VLOOKUP(E37,[1]PRODI_2019!$F$2:$L$70,7,FALSE)</f>
        <v>FISIP</v>
      </c>
      <c r="G37" t="str">
        <f>VLOOKUP(F37,Sheet1!$H$4:$I$11,2,FALSE)</f>
        <v>6_FISIP</v>
      </c>
      <c r="H37" t="s">
        <v>162</v>
      </c>
      <c r="I37" t="s">
        <v>25</v>
      </c>
      <c r="J37" t="s">
        <v>1558</v>
      </c>
      <c r="K37" t="s">
        <v>1601</v>
      </c>
      <c r="L37" t="s">
        <v>26</v>
      </c>
      <c r="M37" t="s">
        <v>93</v>
      </c>
      <c r="N37" t="s">
        <v>89</v>
      </c>
      <c r="O37" t="s">
        <v>2474</v>
      </c>
      <c r="P37" t="str">
        <f t="shared" si="1"/>
        <v>SMAN</v>
      </c>
      <c r="Q37" t="str">
        <f t="shared" si="5"/>
        <v>Negeri</v>
      </c>
      <c r="R37" t="str">
        <f t="shared" si="6"/>
        <v>SMA</v>
      </c>
      <c r="S37" t="s">
        <v>93</v>
      </c>
      <c r="T37" t="s">
        <v>89</v>
      </c>
      <c r="Z37" t="str">
        <f>VLOOKUP(A37,[2]registrasi!$B$2:$C$3000,2,FALSE)</f>
        <v>registrasi</v>
      </c>
      <c r="AA37">
        <f>VLOOKUP(E37,[3]Sheet1!$C$5:$H$46,6,FALSE)</f>
        <v>317</v>
      </c>
      <c r="AB37" t="str">
        <f>VLOOKUP(A37,[2]nim!$A$2:$B$3000,2,FALSE)</f>
        <v>diterima</v>
      </c>
    </row>
    <row r="38" spans="1:28" x14ac:dyDescent="0.3">
      <c r="A38" s="3">
        <v>4222311041287</v>
      </c>
      <c r="B38">
        <v>1</v>
      </c>
      <c r="C38" s="2">
        <v>2022</v>
      </c>
      <c r="E38" t="s">
        <v>94</v>
      </c>
      <c r="F38" t="str">
        <f>VLOOKUP(E38,[1]PRODI_2019!$F$2:$L$70,7,FALSE)</f>
        <v>FISIP</v>
      </c>
      <c r="G38" t="str">
        <f>VLOOKUP(F38,Sheet1!$H$4:$I$11,2,FALSE)</f>
        <v>6_FISIP</v>
      </c>
      <c r="H38" t="s">
        <v>163</v>
      </c>
      <c r="I38" t="s">
        <v>30</v>
      </c>
      <c r="J38" t="s">
        <v>1558</v>
      </c>
      <c r="K38" t="s">
        <v>1602</v>
      </c>
      <c r="L38" t="s">
        <v>26</v>
      </c>
      <c r="M38" t="s">
        <v>93</v>
      </c>
      <c r="N38" t="s">
        <v>89</v>
      </c>
      <c r="O38" t="s">
        <v>2500</v>
      </c>
      <c r="P38" t="str">
        <f t="shared" si="1"/>
        <v>MAN</v>
      </c>
      <c r="Q38" t="str">
        <f t="shared" si="5"/>
        <v>Negeri</v>
      </c>
      <c r="R38" t="str">
        <f t="shared" si="6"/>
        <v>MA</v>
      </c>
      <c r="S38" t="s">
        <v>93</v>
      </c>
      <c r="T38" t="s">
        <v>89</v>
      </c>
      <c r="Z38" t="e">
        <f>VLOOKUP(A38,[2]registrasi!$B$2:$C$3000,2,FALSE)</f>
        <v>#N/A</v>
      </c>
      <c r="AA38">
        <f>VLOOKUP(E38,[3]Sheet1!$C$5:$H$46,6,FALSE)</f>
        <v>317</v>
      </c>
      <c r="AB38" t="e">
        <f>VLOOKUP(A38,[2]nim!$A$2:$B$3000,2,FALSE)</f>
        <v>#N/A</v>
      </c>
    </row>
    <row r="39" spans="1:28" x14ac:dyDescent="0.3">
      <c r="A39" s="3">
        <v>4222311041054</v>
      </c>
      <c r="B39">
        <v>2</v>
      </c>
      <c r="C39" s="2">
        <v>2022</v>
      </c>
      <c r="E39" t="s">
        <v>94</v>
      </c>
      <c r="F39" t="str">
        <f>VLOOKUP(E39,[1]PRODI_2019!$F$2:$L$70,7,FALSE)</f>
        <v>FISIP</v>
      </c>
      <c r="G39" t="str">
        <f>VLOOKUP(F39,Sheet1!$H$4:$I$11,2,FALSE)</f>
        <v>6_FISIP</v>
      </c>
      <c r="H39" t="s">
        <v>164</v>
      </c>
      <c r="I39" t="s">
        <v>30</v>
      </c>
      <c r="J39" t="s">
        <v>1567</v>
      </c>
      <c r="K39" t="s">
        <v>1603</v>
      </c>
      <c r="L39" t="s">
        <v>26</v>
      </c>
      <c r="M39" t="s">
        <v>2187</v>
      </c>
      <c r="N39" t="s">
        <v>89</v>
      </c>
      <c r="O39" t="s">
        <v>2478</v>
      </c>
      <c r="P39" t="str">
        <f t="shared" si="1"/>
        <v>SMAN</v>
      </c>
      <c r="Q39" t="str">
        <f t="shared" si="5"/>
        <v>Negeri</v>
      </c>
      <c r="R39" t="str">
        <f t="shared" si="6"/>
        <v>SMA</v>
      </c>
      <c r="S39" t="s">
        <v>2187</v>
      </c>
      <c r="T39" t="s">
        <v>89</v>
      </c>
      <c r="Z39" t="str">
        <f>VLOOKUP(A39,[2]registrasi!$B$2:$C$3000,2,FALSE)</f>
        <v>registrasi</v>
      </c>
      <c r="AA39">
        <f>VLOOKUP(E39,[3]Sheet1!$C$5:$H$46,6,FALSE)</f>
        <v>317</v>
      </c>
      <c r="AB39" t="e">
        <f>VLOOKUP(A39,[2]nim!$A$2:$B$3000,2,FALSE)</f>
        <v>#N/A</v>
      </c>
    </row>
    <row r="40" spans="1:28" x14ac:dyDescent="0.3">
      <c r="A40" s="3">
        <v>4222311041016</v>
      </c>
      <c r="B40">
        <v>2</v>
      </c>
      <c r="C40" s="2">
        <v>2022</v>
      </c>
      <c r="E40" t="s">
        <v>94</v>
      </c>
      <c r="F40" t="str">
        <f>VLOOKUP(E40,[1]PRODI_2019!$F$2:$L$70,7,FALSE)</f>
        <v>FISIP</v>
      </c>
      <c r="G40" t="str">
        <f>VLOOKUP(F40,Sheet1!$H$4:$I$11,2,FALSE)</f>
        <v>6_FISIP</v>
      </c>
      <c r="H40" t="s">
        <v>165</v>
      </c>
      <c r="I40" t="s">
        <v>30</v>
      </c>
      <c r="J40" t="s">
        <v>1567</v>
      </c>
      <c r="K40" t="s">
        <v>1604</v>
      </c>
      <c r="L40" t="s">
        <v>26</v>
      </c>
      <c r="M40" t="s">
        <v>93</v>
      </c>
      <c r="N40" t="s">
        <v>89</v>
      </c>
      <c r="O40" t="s">
        <v>2489</v>
      </c>
      <c r="P40" t="str">
        <f t="shared" si="1"/>
        <v>MAN</v>
      </c>
      <c r="Q40" t="str">
        <f t="shared" si="5"/>
        <v>Negeri</v>
      </c>
      <c r="R40" t="str">
        <f t="shared" si="6"/>
        <v>MA</v>
      </c>
      <c r="S40" t="s">
        <v>93</v>
      </c>
      <c r="T40" t="s">
        <v>89</v>
      </c>
      <c r="Z40" t="str">
        <f>VLOOKUP(A40,[2]registrasi!$B$2:$C$3000,2,FALSE)</f>
        <v>registrasi</v>
      </c>
      <c r="AA40">
        <f>VLOOKUP(E40,[3]Sheet1!$C$5:$H$46,6,FALSE)</f>
        <v>317</v>
      </c>
      <c r="AB40" t="str">
        <f>VLOOKUP(A40,[2]nim!$A$2:$B$3000,2,FALSE)</f>
        <v>diterima</v>
      </c>
    </row>
    <row r="41" spans="1:28" x14ac:dyDescent="0.3">
      <c r="A41" s="3">
        <v>4222311041145</v>
      </c>
      <c r="B41">
        <v>1</v>
      </c>
      <c r="C41" s="2">
        <v>2022</v>
      </c>
      <c r="E41" t="s">
        <v>94</v>
      </c>
      <c r="F41" t="str">
        <f>VLOOKUP(E41,[1]PRODI_2019!$F$2:$L$70,7,FALSE)</f>
        <v>FISIP</v>
      </c>
      <c r="G41" t="str">
        <f>VLOOKUP(F41,Sheet1!$H$4:$I$11,2,FALSE)</f>
        <v>6_FISIP</v>
      </c>
      <c r="H41" t="s">
        <v>166</v>
      </c>
      <c r="I41" t="s">
        <v>30</v>
      </c>
      <c r="J41" t="s">
        <v>1558</v>
      </c>
      <c r="K41" t="s">
        <v>1605</v>
      </c>
      <c r="L41" t="s">
        <v>26</v>
      </c>
      <c r="M41" t="s">
        <v>93</v>
      </c>
      <c r="N41" t="s">
        <v>89</v>
      </c>
      <c r="O41" t="s">
        <v>2501</v>
      </c>
      <c r="P41" t="str">
        <f t="shared" si="1"/>
        <v>SMAN</v>
      </c>
      <c r="Q41" t="str">
        <f t="shared" si="5"/>
        <v>Negeri</v>
      </c>
      <c r="R41" t="str">
        <f t="shared" si="6"/>
        <v>SMA</v>
      </c>
      <c r="S41" t="s">
        <v>93</v>
      </c>
      <c r="T41" t="s">
        <v>89</v>
      </c>
      <c r="Z41" t="str">
        <f>VLOOKUP(A41,[2]registrasi!$B$2:$C$3000,2,FALSE)</f>
        <v>registrasi</v>
      </c>
      <c r="AA41">
        <f>VLOOKUP(E41,[3]Sheet1!$C$5:$H$46,6,FALSE)</f>
        <v>317</v>
      </c>
      <c r="AB41" t="str">
        <f>VLOOKUP(A41,[2]nim!$A$2:$B$3000,2,FALSE)</f>
        <v>diterima</v>
      </c>
    </row>
    <row r="42" spans="1:28" x14ac:dyDescent="0.3">
      <c r="A42" s="3">
        <v>4222311041333</v>
      </c>
      <c r="B42">
        <v>1</v>
      </c>
      <c r="C42" s="2">
        <v>2022</v>
      </c>
      <c r="E42" t="s">
        <v>94</v>
      </c>
      <c r="F42" t="str">
        <f>VLOOKUP(E42,[1]PRODI_2019!$F$2:$L$70,7,FALSE)</f>
        <v>FISIP</v>
      </c>
      <c r="G42" t="str">
        <f>VLOOKUP(F42,Sheet1!$H$4:$I$11,2,FALSE)</f>
        <v>6_FISIP</v>
      </c>
      <c r="H42" t="s">
        <v>167</v>
      </c>
      <c r="I42" t="s">
        <v>30</v>
      </c>
      <c r="J42" t="s">
        <v>1606</v>
      </c>
      <c r="K42" t="s">
        <v>1607</v>
      </c>
      <c r="L42" t="s">
        <v>26</v>
      </c>
      <c r="M42" t="s">
        <v>1921</v>
      </c>
      <c r="N42" t="s">
        <v>89</v>
      </c>
      <c r="O42" t="s">
        <v>2502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1921</v>
      </c>
      <c r="T42" t="s">
        <v>89</v>
      </c>
      <c r="Z42" t="str">
        <f>VLOOKUP(A42,[2]registrasi!$B$2:$C$3000,2,FALSE)</f>
        <v>registrasi</v>
      </c>
      <c r="AA42">
        <f>VLOOKUP(E42,[3]Sheet1!$C$5:$H$46,6,FALSE)</f>
        <v>317</v>
      </c>
      <c r="AB42" t="str">
        <f>VLOOKUP(A42,[2]nim!$A$2:$B$3000,2,FALSE)</f>
        <v>diterima</v>
      </c>
    </row>
    <row r="43" spans="1:28" x14ac:dyDescent="0.3">
      <c r="A43" s="3">
        <v>4222311041276</v>
      </c>
      <c r="B43">
        <v>1</v>
      </c>
      <c r="C43" s="2">
        <v>2022</v>
      </c>
      <c r="E43" t="s">
        <v>94</v>
      </c>
      <c r="F43" t="str">
        <f>VLOOKUP(E43,[1]PRODI_2019!$F$2:$L$70,7,FALSE)</f>
        <v>FISIP</v>
      </c>
      <c r="G43" t="str">
        <f>VLOOKUP(F43,Sheet1!$H$4:$I$11,2,FALSE)</f>
        <v>6_FISIP</v>
      </c>
      <c r="H43" t="s">
        <v>168</v>
      </c>
      <c r="I43" t="s">
        <v>30</v>
      </c>
      <c r="J43" t="s">
        <v>1608</v>
      </c>
      <c r="K43" t="s">
        <v>1609</v>
      </c>
      <c r="L43" t="s">
        <v>26</v>
      </c>
      <c r="M43" t="s">
        <v>1921</v>
      </c>
      <c r="N43" t="s">
        <v>89</v>
      </c>
      <c r="O43" t="s">
        <v>2491</v>
      </c>
      <c r="P43" t="str">
        <f t="shared" si="1"/>
        <v>SMAN</v>
      </c>
      <c r="Q43" t="str">
        <f t="shared" si="5"/>
        <v>Negeri</v>
      </c>
      <c r="R43" t="str">
        <f t="shared" si="6"/>
        <v>SMA</v>
      </c>
      <c r="S43" t="s">
        <v>1921</v>
      </c>
      <c r="T43" t="s">
        <v>89</v>
      </c>
      <c r="Z43" t="str">
        <f>VLOOKUP(A43,[2]registrasi!$B$2:$C$3000,2,FALSE)</f>
        <v>registrasi</v>
      </c>
      <c r="AA43">
        <f>VLOOKUP(E43,[3]Sheet1!$C$5:$H$46,6,FALSE)</f>
        <v>317</v>
      </c>
      <c r="AB43" t="e">
        <f>VLOOKUP(A43,[2]nim!$A$2:$B$3000,2,FALSE)</f>
        <v>#N/A</v>
      </c>
    </row>
    <row r="44" spans="1:28" x14ac:dyDescent="0.3">
      <c r="A44" s="3">
        <v>4222311041065</v>
      </c>
      <c r="B44">
        <v>1</v>
      </c>
      <c r="C44" s="2">
        <v>2022</v>
      </c>
      <c r="E44" t="s">
        <v>94</v>
      </c>
      <c r="F44" t="str">
        <f>VLOOKUP(E44,[1]PRODI_2019!$F$2:$L$70,7,FALSE)</f>
        <v>FISIP</v>
      </c>
      <c r="G44" t="str">
        <f>VLOOKUP(F44,Sheet1!$H$4:$I$11,2,FALSE)</f>
        <v>6_FISIP</v>
      </c>
      <c r="H44" t="s">
        <v>169</v>
      </c>
      <c r="I44" t="s">
        <v>30</v>
      </c>
      <c r="J44" t="s">
        <v>1610</v>
      </c>
      <c r="K44" t="s">
        <v>1611</v>
      </c>
      <c r="L44" t="s">
        <v>26</v>
      </c>
      <c r="M44" t="s">
        <v>2187</v>
      </c>
      <c r="N44" t="s">
        <v>89</v>
      </c>
      <c r="O44" t="s">
        <v>2478</v>
      </c>
      <c r="P44" t="str">
        <f t="shared" si="1"/>
        <v>SMAN</v>
      </c>
      <c r="Q44" t="str">
        <f t="shared" si="5"/>
        <v>Negeri</v>
      </c>
      <c r="R44" t="str">
        <f t="shared" si="6"/>
        <v>SMA</v>
      </c>
      <c r="S44" t="s">
        <v>2187</v>
      </c>
      <c r="T44" t="s">
        <v>89</v>
      </c>
      <c r="Z44" t="str">
        <f>VLOOKUP(A44,[2]registrasi!$B$2:$C$3000,2,FALSE)</f>
        <v>registrasi</v>
      </c>
      <c r="AA44">
        <f>VLOOKUP(E44,[3]Sheet1!$C$5:$H$46,6,FALSE)</f>
        <v>317</v>
      </c>
      <c r="AB44" t="e">
        <f>VLOOKUP(A44,[2]nim!$A$2:$B$3000,2,FALSE)</f>
        <v>#N/A</v>
      </c>
    </row>
    <row r="45" spans="1:28" x14ac:dyDescent="0.3">
      <c r="A45" s="3">
        <v>4222311041164</v>
      </c>
      <c r="B45">
        <v>1</v>
      </c>
      <c r="C45" s="2">
        <v>2022</v>
      </c>
      <c r="E45" t="s">
        <v>94</v>
      </c>
      <c r="F45" t="str">
        <f>VLOOKUP(E45,[1]PRODI_2019!$F$2:$L$70,7,FALSE)</f>
        <v>FISIP</v>
      </c>
      <c r="G45" t="str">
        <f>VLOOKUP(F45,Sheet1!$H$4:$I$11,2,FALSE)</f>
        <v>6_FISIP</v>
      </c>
      <c r="H45" t="s">
        <v>170</v>
      </c>
      <c r="I45" t="s">
        <v>30</v>
      </c>
      <c r="J45" t="s">
        <v>1567</v>
      </c>
      <c r="K45" t="s">
        <v>1612</v>
      </c>
      <c r="L45" t="s">
        <v>26</v>
      </c>
      <c r="M45" t="s">
        <v>2187</v>
      </c>
      <c r="N45" t="s">
        <v>89</v>
      </c>
      <c r="O45" t="s">
        <v>2503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2187</v>
      </c>
      <c r="T45" t="s">
        <v>89</v>
      </c>
      <c r="Z45" t="str">
        <f>VLOOKUP(A45,[2]registrasi!$B$2:$C$3000,2,FALSE)</f>
        <v>registrasi</v>
      </c>
      <c r="AA45">
        <f>VLOOKUP(E45,[3]Sheet1!$C$5:$H$46,6,FALSE)</f>
        <v>317</v>
      </c>
      <c r="AB45" t="str">
        <f>VLOOKUP(A45,[2]nim!$A$2:$B$3000,2,FALSE)</f>
        <v>diterima</v>
      </c>
    </row>
    <row r="46" spans="1:28" x14ac:dyDescent="0.3">
      <c r="A46" s="3">
        <v>4222311041302</v>
      </c>
      <c r="B46">
        <v>1</v>
      </c>
      <c r="C46" s="2">
        <v>2022</v>
      </c>
      <c r="E46" t="s">
        <v>94</v>
      </c>
      <c r="F46" t="str">
        <f>VLOOKUP(E46,[1]PRODI_2019!$F$2:$L$70,7,FALSE)</f>
        <v>FISIP</v>
      </c>
      <c r="G46" t="str">
        <f>VLOOKUP(F46,Sheet1!$H$4:$I$11,2,FALSE)</f>
        <v>6_FISIP</v>
      </c>
      <c r="H46" t="s">
        <v>171</v>
      </c>
      <c r="I46" t="s">
        <v>30</v>
      </c>
      <c r="J46" t="s">
        <v>1567</v>
      </c>
      <c r="K46" t="s">
        <v>1581</v>
      </c>
      <c r="L46" t="s">
        <v>26</v>
      </c>
      <c r="M46" t="s">
        <v>2187</v>
      </c>
      <c r="N46" t="s">
        <v>89</v>
      </c>
      <c r="O46" t="s">
        <v>2492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2187</v>
      </c>
      <c r="T46" t="s">
        <v>89</v>
      </c>
      <c r="Z46" t="str">
        <f>VLOOKUP(A46,[2]registrasi!$B$2:$C$3000,2,FALSE)</f>
        <v>registrasi</v>
      </c>
      <c r="AA46">
        <f>VLOOKUP(E46,[3]Sheet1!$C$5:$H$46,6,FALSE)</f>
        <v>317</v>
      </c>
      <c r="AB46" t="str">
        <f>VLOOKUP(A46,[2]nim!$A$2:$B$3000,2,FALSE)</f>
        <v>diterima</v>
      </c>
    </row>
    <row r="47" spans="1:28" x14ac:dyDescent="0.3">
      <c r="A47" s="3">
        <v>4222311041215</v>
      </c>
      <c r="B47">
        <v>2</v>
      </c>
      <c r="C47" s="2">
        <v>2022</v>
      </c>
      <c r="E47" t="s">
        <v>94</v>
      </c>
      <c r="F47" t="str">
        <f>VLOOKUP(E47,[1]PRODI_2019!$F$2:$L$70,7,FALSE)</f>
        <v>FISIP</v>
      </c>
      <c r="G47" t="str">
        <f>VLOOKUP(F47,Sheet1!$H$4:$I$11,2,FALSE)</f>
        <v>6_FISIP</v>
      </c>
      <c r="H47" t="s">
        <v>172</v>
      </c>
      <c r="I47" t="s">
        <v>30</v>
      </c>
      <c r="J47" t="s">
        <v>1565</v>
      </c>
      <c r="K47" t="s">
        <v>1613</v>
      </c>
      <c r="L47" t="s">
        <v>26</v>
      </c>
      <c r="M47" t="s">
        <v>93</v>
      </c>
      <c r="N47" t="s">
        <v>89</v>
      </c>
      <c r="O47" t="s">
        <v>2485</v>
      </c>
      <c r="P47" t="str">
        <f t="shared" si="1"/>
        <v>SMAN</v>
      </c>
      <c r="Q47" t="str">
        <f t="shared" si="5"/>
        <v>Negeri</v>
      </c>
      <c r="R47" t="str">
        <f t="shared" si="6"/>
        <v>SMA</v>
      </c>
      <c r="S47" t="s">
        <v>93</v>
      </c>
      <c r="T47" t="s">
        <v>89</v>
      </c>
      <c r="Z47" t="str">
        <f>VLOOKUP(A47,[2]registrasi!$B$2:$C$3000,2,FALSE)</f>
        <v>registrasi</v>
      </c>
      <c r="AA47">
        <f>VLOOKUP(E47,[3]Sheet1!$C$5:$H$46,6,FALSE)</f>
        <v>317</v>
      </c>
      <c r="AB47" t="e">
        <f>VLOOKUP(A47,[2]nim!$A$2:$B$3000,2,FALSE)</f>
        <v>#N/A</v>
      </c>
    </row>
    <row r="48" spans="1:28" x14ac:dyDescent="0.3">
      <c r="A48" s="3">
        <v>4222311041181</v>
      </c>
      <c r="B48">
        <v>1</v>
      </c>
      <c r="C48" s="2">
        <v>2022</v>
      </c>
      <c r="E48" t="s">
        <v>94</v>
      </c>
      <c r="F48" t="str">
        <f>VLOOKUP(E48,[1]PRODI_2019!$F$2:$L$70,7,FALSE)</f>
        <v>FISIP</v>
      </c>
      <c r="G48" t="str">
        <f>VLOOKUP(F48,Sheet1!$H$4:$I$11,2,FALSE)</f>
        <v>6_FISIP</v>
      </c>
      <c r="H48" t="s">
        <v>173</v>
      </c>
      <c r="I48" t="s">
        <v>25</v>
      </c>
      <c r="J48" t="s">
        <v>1558</v>
      </c>
      <c r="K48" t="s">
        <v>1614</v>
      </c>
      <c r="L48" t="s">
        <v>26</v>
      </c>
      <c r="M48" t="s">
        <v>93</v>
      </c>
      <c r="N48" t="s">
        <v>89</v>
      </c>
      <c r="O48" t="s">
        <v>2500</v>
      </c>
      <c r="P48" t="str">
        <f t="shared" si="1"/>
        <v>MAN</v>
      </c>
      <c r="Q48" t="str">
        <f t="shared" si="5"/>
        <v>Negeri</v>
      </c>
      <c r="R48" t="str">
        <f t="shared" si="6"/>
        <v>MA</v>
      </c>
      <c r="S48" t="s">
        <v>93</v>
      </c>
      <c r="T48" t="s">
        <v>89</v>
      </c>
      <c r="Z48" t="str">
        <f>VLOOKUP(A48,[2]registrasi!$B$2:$C$3000,2,FALSE)</f>
        <v>registrasi</v>
      </c>
      <c r="AA48">
        <f>VLOOKUP(E48,[3]Sheet1!$C$5:$H$46,6,FALSE)</f>
        <v>317</v>
      </c>
      <c r="AB48" t="str">
        <f>VLOOKUP(A48,[2]nim!$A$2:$B$3000,2,FALSE)</f>
        <v>diterima</v>
      </c>
    </row>
    <row r="49" spans="1:28" x14ac:dyDescent="0.3">
      <c r="A49" s="3">
        <v>4222311041504</v>
      </c>
      <c r="B49">
        <v>1</v>
      </c>
      <c r="C49" s="2">
        <v>2022</v>
      </c>
      <c r="E49" t="s">
        <v>94</v>
      </c>
      <c r="F49" t="str">
        <f>VLOOKUP(E49,[1]PRODI_2019!$F$2:$L$70,7,FALSE)</f>
        <v>FISIP</v>
      </c>
      <c r="G49" t="str">
        <f>VLOOKUP(F49,Sheet1!$H$4:$I$11,2,FALSE)</f>
        <v>6_FISIP</v>
      </c>
      <c r="H49" t="s">
        <v>174</v>
      </c>
      <c r="I49" t="s">
        <v>30</v>
      </c>
      <c r="J49" t="s">
        <v>1556</v>
      </c>
      <c r="K49" t="s">
        <v>1615</v>
      </c>
      <c r="L49" t="s">
        <v>26</v>
      </c>
      <c r="M49" t="s">
        <v>1754</v>
      </c>
      <c r="N49" t="s">
        <v>89</v>
      </c>
      <c r="O49" t="s">
        <v>2504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1754</v>
      </c>
      <c r="T49" t="s">
        <v>89</v>
      </c>
      <c r="Z49" t="str">
        <f>VLOOKUP(A49,[2]registrasi!$B$2:$C$3000,2,FALSE)</f>
        <v>registrasi</v>
      </c>
      <c r="AA49">
        <f>VLOOKUP(E49,[3]Sheet1!$C$5:$H$46,6,FALSE)</f>
        <v>317</v>
      </c>
      <c r="AB49" t="str">
        <f>VLOOKUP(A49,[2]nim!$A$2:$B$3000,2,FALSE)</f>
        <v>diterima</v>
      </c>
    </row>
    <row r="50" spans="1:28" x14ac:dyDescent="0.3">
      <c r="A50" s="3">
        <v>4222322201889</v>
      </c>
      <c r="B50">
        <v>2</v>
      </c>
      <c r="C50" s="2">
        <v>2022</v>
      </c>
      <c r="E50" t="s">
        <v>94</v>
      </c>
      <c r="F50" t="str">
        <f>VLOOKUP(E50,[1]PRODI_2019!$F$2:$L$70,7,FALSE)</f>
        <v>FISIP</v>
      </c>
      <c r="G50" t="str">
        <f>VLOOKUP(F50,Sheet1!$H$4:$I$11,2,FALSE)</f>
        <v>6_FISIP</v>
      </c>
      <c r="H50" t="s">
        <v>175</v>
      </c>
      <c r="I50" t="s">
        <v>30</v>
      </c>
      <c r="J50" t="s">
        <v>1556</v>
      </c>
      <c r="K50" t="s">
        <v>1616</v>
      </c>
      <c r="L50" t="s">
        <v>26</v>
      </c>
      <c r="M50" t="s">
        <v>1824</v>
      </c>
      <c r="N50" t="s">
        <v>89</v>
      </c>
      <c r="O50" t="s">
        <v>2505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1824</v>
      </c>
      <c r="T50" t="s">
        <v>89</v>
      </c>
      <c r="Z50" t="str">
        <f>VLOOKUP(A50,[2]registrasi!$B$2:$C$3000,2,FALSE)</f>
        <v>registrasi</v>
      </c>
      <c r="AA50">
        <f>VLOOKUP(E50,[3]Sheet1!$C$5:$H$46,6,FALSE)</f>
        <v>317</v>
      </c>
      <c r="AB50" t="str">
        <f>VLOOKUP(A50,[2]nim!$A$2:$B$3000,2,FALSE)</f>
        <v>diterima</v>
      </c>
    </row>
    <row r="51" spans="1:28" x14ac:dyDescent="0.3">
      <c r="A51" s="3">
        <v>4222311041353</v>
      </c>
      <c r="B51">
        <v>2</v>
      </c>
      <c r="C51" s="2">
        <v>2022</v>
      </c>
      <c r="E51" t="s">
        <v>94</v>
      </c>
      <c r="F51" t="str">
        <f>VLOOKUP(E51,[1]PRODI_2019!$F$2:$L$70,7,FALSE)</f>
        <v>FISIP</v>
      </c>
      <c r="G51" t="str">
        <f>VLOOKUP(F51,Sheet1!$H$4:$I$11,2,FALSE)</f>
        <v>6_FISIP</v>
      </c>
      <c r="H51" t="s">
        <v>176</v>
      </c>
      <c r="I51" t="s">
        <v>30</v>
      </c>
      <c r="J51" t="s">
        <v>1558</v>
      </c>
      <c r="K51" t="s">
        <v>1607</v>
      </c>
      <c r="L51" t="s">
        <v>26</v>
      </c>
      <c r="M51" t="s">
        <v>93</v>
      </c>
      <c r="N51" t="s">
        <v>89</v>
      </c>
      <c r="O51" t="s">
        <v>2485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93</v>
      </c>
      <c r="T51" t="s">
        <v>89</v>
      </c>
      <c r="Z51" t="str">
        <f>VLOOKUP(A51,[2]registrasi!$B$2:$C$3000,2,FALSE)</f>
        <v>registrasi</v>
      </c>
      <c r="AA51">
        <f>VLOOKUP(E51,[3]Sheet1!$C$5:$H$46,6,FALSE)</f>
        <v>317</v>
      </c>
      <c r="AB51" t="e">
        <f>VLOOKUP(A51,[2]nim!$A$2:$B$3000,2,FALSE)</f>
        <v>#N/A</v>
      </c>
    </row>
    <row r="52" spans="1:28" x14ac:dyDescent="0.3">
      <c r="A52" s="3">
        <v>4222322201577</v>
      </c>
      <c r="B52">
        <v>1</v>
      </c>
      <c r="C52" s="2">
        <v>2022</v>
      </c>
      <c r="E52" t="s">
        <v>94</v>
      </c>
      <c r="F52" t="str">
        <f>VLOOKUP(E52,[1]PRODI_2019!$F$2:$L$70,7,FALSE)</f>
        <v>FISIP</v>
      </c>
      <c r="G52" t="str">
        <f>VLOOKUP(F52,Sheet1!$H$4:$I$11,2,FALSE)</f>
        <v>6_FISIP</v>
      </c>
      <c r="H52" t="s">
        <v>177</v>
      </c>
      <c r="I52" t="s">
        <v>25</v>
      </c>
      <c r="J52" t="s">
        <v>1558</v>
      </c>
      <c r="K52" t="s">
        <v>1617</v>
      </c>
      <c r="L52" t="s">
        <v>26</v>
      </c>
      <c r="M52" t="s">
        <v>93</v>
      </c>
      <c r="N52" t="s">
        <v>89</v>
      </c>
      <c r="O52" t="s">
        <v>2485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93</v>
      </c>
      <c r="T52" t="s">
        <v>89</v>
      </c>
      <c r="Z52" t="str">
        <f>VLOOKUP(A52,[2]registrasi!$B$2:$C$3000,2,FALSE)</f>
        <v>registrasi</v>
      </c>
      <c r="AA52">
        <f>VLOOKUP(E52,[3]Sheet1!$C$5:$H$46,6,FALSE)</f>
        <v>317</v>
      </c>
      <c r="AB52" t="str">
        <f>VLOOKUP(A52,[2]nim!$A$2:$B$3000,2,FALSE)</f>
        <v>diterima</v>
      </c>
    </row>
    <row r="53" spans="1:28" x14ac:dyDescent="0.3">
      <c r="A53" s="3">
        <v>4222311041374</v>
      </c>
      <c r="B53">
        <v>1</v>
      </c>
      <c r="C53" s="2">
        <v>2022</v>
      </c>
      <c r="E53" t="s">
        <v>94</v>
      </c>
      <c r="F53" t="str">
        <f>VLOOKUP(E53,[1]PRODI_2019!$F$2:$L$70,7,FALSE)</f>
        <v>FISIP</v>
      </c>
      <c r="G53" t="str">
        <f>VLOOKUP(F53,Sheet1!$H$4:$I$11,2,FALSE)</f>
        <v>6_FISIP</v>
      </c>
      <c r="H53" t="s">
        <v>178</v>
      </c>
      <c r="I53" t="s">
        <v>30</v>
      </c>
      <c r="J53" t="s">
        <v>1552</v>
      </c>
      <c r="K53" t="s">
        <v>1618</v>
      </c>
      <c r="L53" t="s">
        <v>26</v>
      </c>
      <c r="M53" t="s">
        <v>1921</v>
      </c>
      <c r="N53" t="s">
        <v>89</v>
      </c>
      <c r="O53" t="s">
        <v>2506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1921</v>
      </c>
      <c r="T53" t="s">
        <v>89</v>
      </c>
      <c r="Z53" t="str">
        <f>VLOOKUP(A53,[2]registrasi!$B$2:$C$3000,2,FALSE)</f>
        <v>registrasi</v>
      </c>
      <c r="AA53">
        <f>VLOOKUP(E53,[3]Sheet1!$C$5:$H$46,6,FALSE)</f>
        <v>317</v>
      </c>
      <c r="AB53" t="e">
        <f>VLOOKUP(A53,[2]nim!$A$2:$B$3000,2,FALSE)</f>
        <v>#N/A</v>
      </c>
    </row>
    <row r="54" spans="1:28" x14ac:dyDescent="0.3">
      <c r="A54" s="3">
        <v>4222322201449</v>
      </c>
      <c r="B54">
        <v>2</v>
      </c>
      <c r="C54" s="2">
        <v>2022</v>
      </c>
      <c r="E54" t="s">
        <v>94</v>
      </c>
      <c r="F54" t="str">
        <f>VLOOKUP(E54,[1]PRODI_2019!$F$2:$L$70,7,FALSE)</f>
        <v>FISIP</v>
      </c>
      <c r="G54" t="str">
        <f>VLOOKUP(F54,Sheet1!$H$4:$I$11,2,FALSE)</f>
        <v>6_FISIP</v>
      </c>
      <c r="H54" t="s">
        <v>179</v>
      </c>
      <c r="I54" t="s">
        <v>30</v>
      </c>
      <c r="J54" t="s">
        <v>1610</v>
      </c>
      <c r="K54" t="s">
        <v>1619</v>
      </c>
      <c r="L54" t="s">
        <v>26</v>
      </c>
      <c r="M54" t="s">
        <v>1824</v>
      </c>
      <c r="N54" t="s">
        <v>89</v>
      </c>
      <c r="O54" t="s">
        <v>2507</v>
      </c>
      <c r="P54" t="str">
        <f t="shared" si="1"/>
        <v>SMA</v>
      </c>
      <c r="Q54" t="str">
        <f t="shared" si="5"/>
        <v>Swasta</v>
      </c>
      <c r="R54" t="str">
        <f t="shared" si="6"/>
        <v>SMA</v>
      </c>
      <c r="S54" t="s">
        <v>1824</v>
      </c>
      <c r="T54" t="s">
        <v>89</v>
      </c>
      <c r="Z54" t="str">
        <f>VLOOKUP(A54,[2]registrasi!$B$2:$C$3000,2,FALSE)</f>
        <v>registrasi</v>
      </c>
      <c r="AA54">
        <f>VLOOKUP(E54,[3]Sheet1!$C$5:$H$46,6,FALSE)</f>
        <v>317</v>
      </c>
      <c r="AB54" t="e">
        <f>VLOOKUP(A54,[2]nim!$A$2:$B$3000,2,FALSE)</f>
        <v>#N/A</v>
      </c>
    </row>
    <row r="55" spans="1:28" x14ac:dyDescent="0.3">
      <c r="A55" s="3">
        <v>4222311041449</v>
      </c>
      <c r="B55">
        <v>1</v>
      </c>
      <c r="C55" s="2">
        <v>2022</v>
      </c>
      <c r="E55" t="s">
        <v>94</v>
      </c>
      <c r="F55" t="str">
        <f>VLOOKUP(E55,[1]PRODI_2019!$F$2:$L$70,7,FALSE)</f>
        <v>FISIP</v>
      </c>
      <c r="G55" t="str">
        <f>VLOOKUP(F55,Sheet1!$H$4:$I$11,2,FALSE)</f>
        <v>6_FISIP</v>
      </c>
      <c r="H55" t="s">
        <v>180</v>
      </c>
      <c r="I55" t="s">
        <v>30</v>
      </c>
      <c r="J55" t="s">
        <v>1620</v>
      </c>
      <c r="K55" t="s">
        <v>1621</v>
      </c>
      <c r="L55" t="s">
        <v>26</v>
      </c>
      <c r="M55" t="s">
        <v>2428</v>
      </c>
      <c r="N55" t="s">
        <v>90</v>
      </c>
      <c r="O55" t="s">
        <v>2508</v>
      </c>
      <c r="P55" t="str">
        <f t="shared" si="1"/>
        <v>SMA</v>
      </c>
      <c r="Q55" t="str">
        <f t="shared" si="5"/>
        <v>Swasta</v>
      </c>
      <c r="R55" t="str">
        <f t="shared" si="6"/>
        <v>SMA</v>
      </c>
      <c r="S55" t="s">
        <v>2428</v>
      </c>
      <c r="T55" t="s">
        <v>90</v>
      </c>
      <c r="Z55" t="str">
        <f>VLOOKUP(A55,[2]registrasi!$B$2:$C$3000,2,FALSE)</f>
        <v>registrasi</v>
      </c>
      <c r="AA55">
        <f>VLOOKUP(E55,[3]Sheet1!$C$5:$H$46,6,FALSE)</f>
        <v>317</v>
      </c>
      <c r="AB55" t="str">
        <f>VLOOKUP(A55,[2]nim!$A$2:$B$3000,2,FALSE)</f>
        <v>diterima</v>
      </c>
    </row>
    <row r="56" spans="1:28" x14ac:dyDescent="0.3">
      <c r="A56" s="3">
        <v>4222322201872</v>
      </c>
      <c r="B56">
        <v>1</v>
      </c>
      <c r="C56" s="2">
        <v>2022</v>
      </c>
      <c r="E56" t="s">
        <v>94</v>
      </c>
      <c r="F56" t="str">
        <f>VLOOKUP(E56,[1]PRODI_2019!$F$2:$L$70,7,FALSE)</f>
        <v>FISIP</v>
      </c>
      <c r="G56" t="str">
        <f>VLOOKUP(F56,Sheet1!$H$4:$I$11,2,FALSE)</f>
        <v>6_FISIP</v>
      </c>
      <c r="H56" t="s">
        <v>181</v>
      </c>
      <c r="I56" t="s">
        <v>25</v>
      </c>
      <c r="J56" t="s">
        <v>1556</v>
      </c>
      <c r="K56" t="s">
        <v>1622</v>
      </c>
      <c r="L56" t="s">
        <v>26</v>
      </c>
      <c r="M56" t="s">
        <v>2429</v>
      </c>
      <c r="N56" t="s">
        <v>2942</v>
      </c>
      <c r="O56" t="s">
        <v>2509</v>
      </c>
      <c r="P56" t="str">
        <f t="shared" si="1"/>
        <v>MAN</v>
      </c>
      <c r="Q56" t="str">
        <f t="shared" si="5"/>
        <v>Negeri</v>
      </c>
      <c r="R56" t="str">
        <f t="shared" si="6"/>
        <v>MA</v>
      </c>
      <c r="S56" t="s">
        <v>2429</v>
      </c>
      <c r="T56" t="s">
        <v>2942</v>
      </c>
      <c r="Z56" t="str">
        <f>VLOOKUP(A56,[2]registrasi!$B$2:$C$3000,2,FALSE)</f>
        <v>registrasi</v>
      </c>
      <c r="AA56">
        <f>VLOOKUP(E56,[3]Sheet1!$C$5:$H$46,6,FALSE)</f>
        <v>317</v>
      </c>
      <c r="AB56" t="e">
        <f>VLOOKUP(A56,[2]nim!$A$2:$B$3000,2,FALSE)</f>
        <v>#N/A</v>
      </c>
    </row>
    <row r="57" spans="1:28" x14ac:dyDescent="0.3">
      <c r="A57" s="3">
        <v>4222322201893</v>
      </c>
      <c r="B57">
        <v>2</v>
      </c>
      <c r="C57" s="2">
        <v>2021</v>
      </c>
      <c r="E57" t="s">
        <v>94</v>
      </c>
      <c r="F57" t="str">
        <f>VLOOKUP(E57,[1]PRODI_2019!$F$2:$L$70,7,FALSE)</f>
        <v>FISIP</v>
      </c>
      <c r="G57" t="str">
        <f>VLOOKUP(F57,Sheet1!$H$4:$I$11,2,FALSE)</f>
        <v>6_FISIP</v>
      </c>
      <c r="H57" t="s">
        <v>182</v>
      </c>
      <c r="I57" t="s">
        <v>30</v>
      </c>
      <c r="J57" t="s">
        <v>1623</v>
      </c>
      <c r="K57" t="s">
        <v>1624</v>
      </c>
      <c r="L57" t="s">
        <v>26</v>
      </c>
      <c r="M57" t="s">
        <v>2429</v>
      </c>
      <c r="N57" t="s">
        <v>2942</v>
      </c>
      <c r="O57" t="s">
        <v>2510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2429</v>
      </c>
      <c r="T57" t="s">
        <v>2942</v>
      </c>
      <c r="Z57" t="e">
        <f>VLOOKUP(A57,[2]registrasi!$B$2:$C$3000,2,FALSE)</f>
        <v>#N/A</v>
      </c>
      <c r="AA57">
        <f>VLOOKUP(E57,[3]Sheet1!$C$5:$H$46,6,FALSE)</f>
        <v>317</v>
      </c>
      <c r="AB57" t="e">
        <f>VLOOKUP(A57,[2]nim!$A$2:$B$3000,2,FALSE)</f>
        <v>#N/A</v>
      </c>
    </row>
    <row r="58" spans="1:28" x14ac:dyDescent="0.3">
      <c r="A58" s="3">
        <v>4222322201897</v>
      </c>
      <c r="B58">
        <v>1</v>
      </c>
      <c r="C58" s="2">
        <v>2022</v>
      </c>
      <c r="E58" t="s">
        <v>94</v>
      </c>
      <c r="F58" t="str">
        <f>VLOOKUP(E58,[1]PRODI_2019!$F$2:$L$70,7,FALSE)</f>
        <v>FISIP</v>
      </c>
      <c r="G58" t="str">
        <f>VLOOKUP(F58,Sheet1!$H$4:$I$11,2,FALSE)</f>
        <v>6_FISIP</v>
      </c>
      <c r="H58" t="s">
        <v>183</v>
      </c>
      <c r="I58" t="s">
        <v>30</v>
      </c>
      <c r="J58" t="s">
        <v>1556</v>
      </c>
      <c r="K58" t="s">
        <v>1625</v>
      </c>
      <c r="L58" t="s">
        <v>26</v>
      </c>
      <c r="M58" t="s">
        <v>1754</v>
      </c>
      <c r="N58" t="s">
        <v>89</v>
      </c>
      <c r="O58" t="s">
        <v>2511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1754</v>
      </c>
      <c r="T58" t="s">
        <v>89</v>
      </c>
      <c r="Z58" t="str">
        <f>VLOOKUP(A58,[2]registrasi!$B$2:$C$3000,2,FALSE)</f>
        <v>registrasi</v>
      </c>
      <c r="AA58">
        <f>VLOOKUP(E58,[3]Sheet1!$C$5:$H$46,6,FALSE)</f>
        <v>317</v>
      </c>
      <c r="AB58" t="e">
        <f>VLOOKUP(A58,[2]nim!$A$2:$B$3000,2,FALSE)</f>
        <v>#N/A</v>
      </c>
    </row>
    <row r="59" spans="1:28" x14ac:dyDescent="0.3">
      <c r="A59" s="3">
        <v>4222322210304</v>
      </c>
      <c r="B59">
        <v>1</v>
      </c>
      <c r="C59" s="2">
        <v>2020</v>
      </c>
      <c r="E59" t="s">
        <v>94</v>
      </c>
      <c r="F59" t="str">
        <f>VLOOKUP(E59,[1]PRODI_2019!$F$2:$L$70,7,FALSE)</f>
        <v>FISIP</v>
      </c>
      <c r="G59" t="str">
        <f>VLOOKUP(F59,Sheet1!$H$4:$I$11,2,FALSE)</f>
        <v>6_FISIP</v>
      </c>
      <c r="H59" t="s">
        <v>184</v>
      </c>
      <c r="I59" t="s">
        <v>25</v>
      </c>
      <c r="J59" t="s">
        <v>1626</v>
      </c>
      <c r="K59" t="s">
        <v>1627</v>
      </c>
      <c r="L59" t="s">
        <v>26</v>
      </c>
      <c r="M59" t="s">
        <v>2430</v>
      </c>
      <c r="N59" t="s">
        <v>90</v>
      </c>
      <c r="O59" t="s">
        <v>2512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2430</v>
      </c>
      <c r="T59" t="s">
        <v>90</v>
      </c>
      <c r="Z59" t="str">
        <f>VLOOKUP(A59,[2]registrasi!$B$2:$C$3000,2,FALSE)</f>
        <v>registrasi</v>
      </c>
      <c r="AA59">
        <f>VLOOKUP(E59,[3]Sheet1!$C$5:$H$46,6,FALSE)</f>
        <v>317</v>
      </c>
      <c r="AB59" t="e">
        <f>VLOOKUP(A59,[2]nim!$A$2:$B$3000,2,FALSE)</f>
        <v>#N/A</v>
      </c>
    </row>
    <row r="60" spans="1:28" x14ac:dyDescent="0.3">
      <c r="A60" s="3">
        <v>4222311041801</v>
      </c>
      <c r="B60">
        <v>1</v>
      </c>
      <c r="C60" s="2">
        <v>2022</v>
      </c>
      <c r="E60" t="s">
        <v>94</v>
      </c>
      <c r="F60" t="str">
        <f>VLOOKUP(E60,[1]PRODI_2019!$F$2:$L$70,7,FALSE)</f>
        <v>FISIP</v>
      </c>
      <c r="G60" t="str">
        <f>VLOOKUP(F60,Sheet1!$H$4:$I$11,2,FALSE)</f>
        <v>6_FISIP</v>
      </c>
      <c r="H60" t="s">
        <v>185</v>
      </c>
      <c r="I60" t="s">
        <v>25</v>
      </c>
      <c r="J60" t="s">
        <v>1552</v>
      </c>
      <c r="K60" t="s">
        <v>1628</v>
      </c>
      <c r="L60" t="s">
        <v>26</v>
      </c>
      <c r="M60" t="s">
        <v>93</v>
      </c>
      <c r="N60" t="s">
        <v>89</v>
      </c>
      <c r="O60" t="s">
        <v>2501</v>
      </c>
      <c r="P60" t="str">
        <f t="shared" si="1"/>
        <v>SMAN</v>
      </c>
      <c r="Q60" t="str">
        <f t="shared" si="5"/>
        <v>Negeri</v>
      </c>
      <c r="R60" t="str">
        <f t="shared" si="6"/>
        <v>SMA</v>
      </c>
      <c r="S60" t="s">
        <v>93</v>
      </c>
      <c r="T60" t="s">
        <v>89</v>
      </c>
      <c r="Z60" t="str">
        <f>VLOOKUP(A60,[2]registrasi!$B$2:$C$3000,2,FALSE)</f>
        <v>registrasi</v>
      </c>
      <c r="AA60">
        <f>VLOOKUP(E60,[3]Sheet1!$C$5:$H$46,6,FALSE)</f>
        <v>317</v>
      </c>
      <c r="AB60" t="e">
        <f>VLOOKUP(A60,[2]nim!$A$2:$B$3000,2,FALSE)</f>
        <v>#N/A</v>
      </c>
    </row>
    <row r="61" spans="1:28" x14ac:dyDescent="0.3">
      <c r="A61" s="3">
        <v>4222322201899</v>
      </c>
      <c r="B61">
        <v>2</v>
      </c>
      <c r="C61" s="2">
        <v>2021</v>
      </c>
      <c r="E61" t="s">
        <v>94</v>
      </c>
      <c r="F61" t="str">
        <f>VLOOKUP(E61,[1]PRODI_2019!$F$2:$L$70,7,FALSE)</f>
        <v>FISIP</v>
      </c>
      <c r="G61" t="str">
        <f>VLOOKUP(F61,Sheet1!$H$4:$I$11,2,FALSE)</f>
        <v>6_FISIP</v>
      </c>
      <c r="H61" t="s">
        <v>186</v>
      </c>
      <c r="I61" t="s">
        <v>30</v>
      </c>
      <c r="J61" t="s">
        <v>1610</v>
      </c>
      <c r="K61" t="s">
        <v>1629</v>
      </c>
      <c r="L61" t="s">
        <v>26</v>
      </c>
      <c r="M61" t="s">
        <v>2437</v>
      </c>
      <c r="N61" t="s">
        <v>2942</v>
      </c>
      <c r="O61" t="s">
        <v>2513</v>
      </c>
      <c r="P61" t="str">
        <f t="shared" si="1"/>
        <v>SMKN</v>
      </c>
      <c r="Q61" t="str">
        <f t="shared" si="5"/>
        <v>Negeri</v>
      </c>
      <c r="R61" t="str">
        <f t="shared" si="6"/>
        <v>SMK</v>
      </c>
      <c r="S61" t="s">
        <v>2437</v>
      </c>
      <c r="T61" t="s">
        <v>2942</v>
      </c>
      <c r="Z61" t="e">
        <f>VLOOKUP(A61,[2]registrasi!$B$2:$C$3000,2,FALSE)</f>
        <v>#N/A</v>
      </c>
      <c r="AA61">
        <f>VLOOKUP(E61,[3]Sheet1!$C$5:$H$46,6,FALSE)</f>
        <v>317</v>
      </c>
      <c r="AB61" t="e">
        <f>VLOOKUP(A61,[2]nim!$A$2:$B$3000,2,FALSE)</f>
        <v>#N/A</v>
      </c>
    </row>
    <row r="62" spans="1:28" x14ac:dyDescent="0.3">
      <c r="A62" s="3">
        <v>4222322201907</v>
      </c>
      <c r="B62">
        <v>2</v>
      </c>
      <c r="C62" s="2">
        <v>2022</v>
      </c>
      <c r="E62" t="s">
        <v>94</v>
      </c>
      <c r="F62" t="str">
        <f>VLOOKUP(E62,[1]PRODI_2019!$F$2:$L$70,7,FALSE)</f>
        <v>FISIP</v>
      </c>
      <c r="G62" t="str">
        <f>VLOOKUP(F62,Sheet1!$H$4:$I$11,2,FALSE)</f>
        <v>6_FISIP</v>
      </c>
      <c r="H62" t="s">
        <v>187</v>
      </c>
      <c r="I62" t="s">
        <v>30</v>
      </c>
      <c r="J62" t="s">
        <v>1556</v>
      </c>
      <c r="K62" t="s">
        <v>1630</v>
      </c>
      <c r="L62" t="s">
        <v>26</v>
      </c>
      <c r="M62" t="s">
        <v>1824</v>
      </c>
      <c r="N62" t="s">
        <v>89</v>
      </c>
      <c r="O62" t="s">
        <v>2514</v>
      </c>
      <c r="P62" t="str">
        <f t="shared" si="1"/>
        <v>SMAS</v>
      </c>
      <c r="Q62" t="str">
        <f t="shared" si="5"/>
        <v>Swasta</v>
      </c>
      <c r="R62" t="str">
        <f t="shared" si="6"/>
        <v>SMA</v>
      </c>
      <c r="S62" t="s">
        <v>1824</v>
      </c>
      <c r="T62" t="s">
        <v>89</v>
      </c>
      <c r="Z62" t="str">
        <f>VLOOKUP(A62,[2]registrasi!$B$2:$C$3000,2,FALSE)</f>
        <v>registrasi</v>
      </c>
      <c r="AA62">
        <f>VLOOKUP(E62,[3]Sheet1!$C$5:$H$46,6,FALSE)</f>
        <v>317</v>
      </c>
      <c r="AB62" t="e">
        <f>VLOOKUP(A62,[2]nim!$A$2:$B$3000,2,FALSE)</f>
        <v>#N/A</v>
      </c>
    </row>
    <row r="63" spans="1:28" x14ac:dyDescent="0.3">
      <c r="A63" s="3">
        <v>4222311041782</v>
      </c>
      <c r="B63">
        <v>1</v>
      </c>
      <c r="C63" s="2">
        <v>2022</v>
      </c>
      <c r="E63" t="s">
        <v>94</v>
      </c>
      <c r="F63" t="str">
        <f>VLOOKUP(E63,[1]PRODI_2019!$F$2:$L$70,7,FALSE)</f>
        <v>FISIP</v>
      </c>
      <c r="G63" t="str">
        <f>VLOOKUP(F63,Sheet1!$H$4:$I$11,2,FALSE)</f>
        <v>6_FISIP</v>
      </c>
      <c r="H63" t="s">
        <v>188</v>
      </c>
      <c r="I63" t="s">
        <v>25</v>
      </c>
      <c r="J63" t="s">
        <v>1631</v>
      </c>
      <c r="K63" t="s">
        <v>1632</v>
      </c>
      <c r="L63" t="s">
        <v>26</v>
      </c>
      <c r="M63" t="s">
        <v>93</v>
      </c>
      <c r="N63" t="s">
        <v>89</v>
      </c>
      <c r="O63" t="s">
        <v>2474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93</v>
      </c>
      <c r="T63" t="s">
        <v>89</v>
      </c>
      <c r="Z63" t="str">
        <f>VLOOKUP(A63,[2]registrasi!$B$2:$C$3000,2,FALSE)</f>
        <v>registrasi</v>
      </c>
      <c r="AA63">
        <f>VLOOKUP(E63,[3]Sheet1!$C$5:$H$46,6,FALSE)</f>
        <v>317</v>
      </c>
      <c r="AB63" t="e">
        <f>VLOOKUP(A63,[2]nim!$A$2:$B$3000,2,FALSE)</f>
        <v>#N/A</v>
      </c>
    </row>
    <row r="64" spans="1:28" x14ac:dyDescent="0.3">
      <c r="A64" s="3">
        <v>4222311041799</v>
      </c>
      <c r="B64">
        <v>1</v>
      </c>
      <c r="C64" s="2">
        <v>2021</v>
      </c>
      <c r="E64" t="s">
        <v>94</v>
      </c>
      <c r="F64" t="str">
        <f>VLOOKUP(E64,[1]PRODI_2019!$F$2:$L$70,7,FALSE)</f>
        <v>FISIP</v>
      </c>
      <c r="G64" t="str">
        <f>VLOOKUP(F64,Sheet1!$H$4:$I$11,2,FALSE)</f>
        <v>6_FISIP</v>
      </c>
      <c r="H64" t="s">
        <v>189</v>
      </c>
      <c r="I64" t="s">
        <v>25</v>
      </c>
      <c r="J64" t="s">
        <v>1565</v>
      </c>
      <c r="K64" t="s">
        <v>1633</v>
      </c>
      <c r="L64" t="s">
        <v>26</v>
      </c>
      <c r="M64" t="s">
        <v>93</v>
      </c>
      <c r="N64" t="s">
        <v>89</v>
      </c>
      <c r="O64" t="s">
        <v>2485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93</v>
      </c>
      <c r="T64" t="s">
        <v>89</v>
      </c>
      <c r="Z64" t="str">
        <f>VLOOKUP(A64,[2]registrasi!$B$2:$C$3000,2,FALSE)</f>
        <v>registrasi</v>
      </c>
      <c r="AA64">
        <f>VLOOKUP(E64,[3]Sheet1!$C$5:$H$46,6,FALSE)</f>
        <v>317</v>
      </c>
      <c r="AB64" t="e">
        <f>VLOOKUP(A64,[2]nim!$A$2:$B$3000,2,FALSE)</f>
        <v>#N/A</v>
      </c>
    </row>
    <row r="65" spans="1:28" x14ac:dyDescent="0.3">
      <c r="A65" s="3">
        <v>4222311041806</v>
      </c>
      <c r="B65">
        <v>1</v>
      </c>
      <c r="C65" s="2">
        <v>2021</v>
      </c>
      <c r="E65" t="s">
        <v>94</v>
      </c>
      <c r="F65" t="str">
        <f>VLOOKUP(E65,[1]PRODI_2019!$F$2:$L$70,7,FALSE)</f>
        <v>FISIP</v>
      </c>
      <c r="G65" t="str">
        <f>VLOOKUP(F65,Sheet1!$H$4:$I$11,2,FALSE)</f>
        <v>6_FISIP</v>
      </c>
      <c r="H65" t="s">
        <v>190</v>
      </c>
      <c r="I65" t="s">
        <v>30</v>
      </c>
      <c r="J65" t="s">
        <v>1558</v>
      </c>
      <c r="K65" t="s">
        <v>1634</v>
      </c>
      <c r="L65" t="s">
        <v>26</v>
      </c>
      <c r="M65" t="s">
        <v>1921</v>
      </c>
      <c r="N65" t="s">
        <v>89</v>
      </c>
      <c r="O65" t="s">
        <v>2515</v>
      </c>
      <c r="P65" t="str">
        <f t="shared" si="1"/>
        <v>MAN</v>
      </c>
      <c r="Q65" t="str">
        <f t="shared" si="5"/>
        <v>Negeri</v>
      </c>
      <c r="R65" t="str">
        <f t="shared" si="6"/>
        <v>MA</v>
      </c>
      <c r="S65" t="s">
        <v>1921</v>
      </c>
      <c r="T65" t="s">
        <v>89</v>
      </c>
      <c r="Z65" t="str">
        <f>VLOOKUP(A65,[2]registrasi!$B$2:$C$3000,2,FALSE)</f>
        <v>registrasi</v>
      </c>
      <c r="AA65">
        <f>VLOOKUP(E65,[3]Sheet1!$C$5:$H$46,6,FALSE)</f>
        <v>317</v>
      </c>
      <c r="AB65" t="e">
        <f>VLOOKUP(A65,[2]nim!$A$2:$B$3000,2,FALSE)</f>
        <v>#N/A</v>
      </c>
    </row>
    <row r="66" spans="1:28" x14ac:dyDescent="0.3">
      <c r="A66" s="3">
        <v>4222311041828</v>
      </c>
      <c r="B66">
        <v>1</v>
      </c>
      <c r="C66" s="2">
        <v>2022</v>
      </c>
      <c r="E66" t="s">
        <v>94</v>
      </c>
      <c r="F66" t="str">
        <f>VLOOKUP(E66,[1]PRODI_2019!$F$2:$L$70,7,FALSE)</f>
        <v>FISIP</v>
      </c>
      <c r="G66" t="str">
        <f>VLOOKUP(F66,Sheet1!$H$4:$I$11,2,FALSE)</f>
        <v>6_FISIP</v>
      </c>
      <c r="H66" t="s">
        <v>191</v>
      </c>
      <c r="I66" t="s">
        <v>25</v>
      </c>
      <c r="J66" t="s">
        <v>1556</v>
      </c>
      <c r="K66" t="s">
        <v>1635</v>
      </c>
      <c r="L66" t="s">
        <v>26</v>
      </c>
      <c r="M66" t="s">
        <v>93</v>
      </c>
      <c r="N66" t="s">
        <v>89</v>
      </c>
      <c r="O66" t="s">
        <v>2479</v>
      </c>
      <c r="P66" t="str">
        <f t="shared" si="1"/>
        <v>SMAN</v>
      </c>
      <c r="Q66" t="str">
        <f t="shared" si="5"/>
        <v>Negeri</v>
      </c>
      <c r="R66" t="str">
        <f t="shared" si="6"/>
        <v>SMA</v>
      </c>
      <c r="S66" t="s">
        <v>93</v>
      </c>
      <c r="T66" t="s">
        <v>89</v>
      </c>
      <c r="Z66" t="str">
        <f>VLOOKUP(A66,[2]registrasi!$B$2:$C$3000,2,FALSE)</f>
        <v>registrasi</v>
      </c>
      <c r="AA66">
        <f>VLOOKUP(E66,[3]Sheet1!$C$5:$H$46,6,FALSE)</f>
        <v>317</v>
      </c>
      <c r="AB66" t="str">
        <f>VLOOKUP(A66,[2]nim!$A$2:$B$3000,2,FALSE)</f>
        <v>diterima</v>
      </c>
    </row>
    <row r="67" spans="1:28" x14ac:dyDescent="0.3">
      <c r="A67" s="3">
        <v>4122311050281</v>
      </c>
      <c r="B67">
        <v>1</v>
      </c>
      <c r="C67" s="2">
        <v>2021</v>
      </c>
      <c r="E67" t="s">
        <v>41</v>
      </c>
      <c r="F67" t="str">
        <f>VLOOKUP(E67,[1]PRODI_2019!$F$2:$L$70,7,FALSE)</f>
        <v>Pertanian</v>
      </c>
      <c r="G67" t="str">
        <f>VLOOKUP(F67,Sheet1!$H$4:$I$11,2,FALSE)</f>
        <v>4_Pertanian</v>
      </c>
      <c r="H67" t="s">
        <v>192</v>
      </c>
      <c r="I67" t="s">
        <v>25</v>
      </c>
      <c r="J67" t="s">
        <v>1569</v>
      </c>
      <c r="K67" t="s">
        <v>1636</v>
      </c>
      <c r="L67" t="s">
        <v>26</v>
      </c>
      <c r="M67" t="s">
        <v>2426</v>
      </c>
      <c r="N67" t="s">
        <v>89</v>
      </c>
      <c r="O67" t="s">
        <v>2516</v>
      </c>
      <c r="P67" t="str">
        <f t="shared" ref="P67:P130" si="7">TRIM(LEFT(O67,FIND(" ",O67,1)))</f>
        <v>SMAS</v>
      </c>
      <c r="Q67" t="str">
        <f t="shared" si="5"/>
        <v>Swasta</v>
      </c>
      <c r="R67" t="str">
        <f t="shared" si="6"/>
        <v>SMA</v>
      </c>
      <c r="S67" t="s">
        <v>2426</v>
      </c>
      <c r="T67" t="s">
        <v>89</v>
      </c>
      <c r="Z67" t="str">
        <f>VLOOKUP(A67,[2]registrasi!$B$2:$C$3000,2,FALSE)</f>
        <v>registrasi</v>
      </c>
      <c r="AA67">
        <f>VLOOKUP(E67,[3]Sheet1!$C$5:$H$46,6,FALSE)</f>
        <v>174</v>
      </c>
      <c r="AB67" t="str">
        <f>VLOOKUP(A67,[2]nim!$A$2:$B$3000,2,FALSE)</f>
        <v>diterima</v>
      </c>
    </row>
    <row r="68" spans="1:28" x14ac:dyDescent="0.3">
      <c r="A68" s="3">
        <v>4122311050043</v>
      </c>
      <c r="B68">
        <v>1</v>
      </c>
      <c r="C68" s="2">
        <v>2022</v>
      </c>
      <c r="E68" t="s">
        <v>41</v>
      </c>
      <c r="F68" t="str">
        <f>VLOOKUP(E68,[1]PRODI_2019!$F$2:$L$70,7,FALSE)</f>
        <v>Pertanian</v>
      </c>
      <c r="G68" t="str">
        <f>VLOOKUP(F68,Sheet1!$H$4:$I$11,2,FALSE)</f>
        <v>4_Pertanian</v>
      </c>
      <c r="H68" t="s">
        <v>193</v>
      </c>
      <c r="I68" t="s">
        <v>30</v>
      </c>
      <c r="J68" t="s">
        <v>1567</v>
      </c>
      <c r="K68" t="s">
        <v>1637</v>
      </c>
      <c r="L68" t="s">
        <v>26</v>
      </c>
      <c r="M68" t="s">
        <v>2187</v>
      </c>
      <c r="N68" t="s">
        <v>89</v>
      </c>
      <c r="O68" t="s">
        <v>2478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2187</v>
      </c>
      <c r="T68" t="s">
        <v>89</v>
      </c>
      <c r="Z68" t="str">
        <f>VLOOKUP(A68,[2]registrasi!$B$2:$C$3000,2,FALSE)</f>
        <v>registrasi</v>
      </c>
      <c r="AA68">
        <f>VLOOKUP(E68,[3]Sheet1!$C$5:$H$46,6,FALSE)</f>
        <v>174</v>
      </c>
      <c r="AB68" t="str">
        <f>VLOOKUP(A68,[2]nim!$A$2:$B$3000,2,FALSE)</f>
        <v>diterima</v>
      </c>
    </row>
    <row r="69" spans="1:28" x14ac:dyDescent="0.3">
      <c r="A69" s="3">
        <v>4122311050119</v>
      </c>
      <c r="B69">
        <v>1</v>
      </c>
      <c r="C69" s="2">
        <v>2022</v>
      </c>
      <c r="E69" t="s">
        <v>41</v>
      </c>
      <c r="F69" t="str">
        <f>VLOOKUP(E69,[1]PRODI_2019!$F$2:$L$70,7,FALSE)</f>
        <v>Pertanian</v>
      </c>
      <c r="G69" t="str">
        <f>VLOOKUP(F69,Sheet1!$H$4:$I$11,2,FALSE)</f>
        <v>4_Pertanian</v>
      </c>
      <c r="H69" t="s">
        <v>194</v>
      </c>
      <c r="I69" t="s">
        <v>30</v>
      </c>
      <c r="J69" t="s">
        <v>1567</v>
      </c>
      <c r="K69" t="s">
        <v>1638</v>
      </c>
      <c r="L69" t="s">
        <v>26</v>
      </c>
      <c r="M69" t="s">
        <v>2187</v>
      </c>
      <c r="N69" t="s">
        <v>89</v>
      </c>
      <c r="O69" t="s">
        <v>2483</v>
      </c>
      <c r="P69" t="str">
        <f t="shared" si="7"/>
        <v>MAN</v>
      </c>
      <c r="Q69" t="str">
        <f t="shared" si="5"/>
        <v>Negeri</v>
      </c>
      <c r="R69" t="str">
        <f t="shared" si="6"/>
        <v>MA</v>
      </c>
      <c r="S69" t="s">
        <v>2187</v>
      </c>
      <c r="T69" t="s">
        <v>89</v>
      </c>
      <c r="Z69" t="str">
        <f>VLOOKUP(A69,[2]registrasi!$B$2:$C$3000,2,FALSE)</f>
        <v>registrasi</v>
      </c>
      <c r="AA69">
        <f>VLOOKUP(E69,[3]Sheet1!$C$5:$H$46,6,FALSE)</f>
        <v>174</v>
      </c>
      <c r="AB69" t="str">
        <f>VLOOKUP(A69,[2]nim!$A$2:$B$3000,2,FALSE)</f>
        <v>diterima</v>
      </c>
    </row>
    <row r="70" spans="1:28" x14ac:dyDescent="0.3">
      <c r="A70" s="3">
        <v>4122311050146</v>
      </c>
      <c r="B70">
        <v>1</v>
      </c>
      <c r="C70" s="2">
        <v>2022</v>
      </c>
      <c r="E70" t="s">
        <v>41</v>
      </c>
      <c r="F70" t="str">
        <f>VLOOKUP(E70,[1]PRODI_2019!$F$2:$L$70,7,FALSE)</f>
        <v>Pertanian</v>
      </c>
      <c r="G70" t="str">
        <f>VLOOKUP(F70,Sheet1!$H$4:$I$11,2,FALSE)</f>
        <v>4_Pertanian</v>
      </c>
      <c r="H70" t="s">
        <v>195</v>
      </c>
      <c r="I70" t="s">
        <v>25</v>
      </c>
      <c r="J70" t="s">
        <v>1639</v>
      </c>
      <c r="K70" t="s">
        <v>1640</v>
      </c>
      <c r="L70" t="s">
        <v>26</v>
      </c>
      <c r="M70" t="s">
        <v>1754</v>
      </c>
      <c r="N70" t="s">
        <v>89</v>
      </c>
      <c r="O70" t="s">
        <v>2517</v>
      </c>
      <c r="P70" t="str">
        <f t="shared" si="7"/>
        <v>SMAS</v>
      </c>
      <c r="Q70" t="str">
        <f t="shared" si="5"/>
        <v>Swasta</v>
      </c>
      <c r="R70" t="str">
        <f t="shared" si="6"/>
        <v>SMA</v>
      </c>
      <c r="S70" t="s">
        <v>1754</v>
      </c>
      <c r="T70" t="s">
        <v>89</v>
      </c>
      <c r="Z70" t="str">
        <f>VLOOKUP(A70,[2]registrasi!$B$2:$C$3000,2,FALSE)</f>
        <v>registrasi</v>
      </c>
      <c r="AA70">
        <f>VLOOKUP(E70,[3]Sheet1!$C$5:$H$46,6,FALSE)</f>
        <v>174</v>
      </c>
      <c r="AB70" t="str">
        <f>VLOOKUP(A70,[2]nim!$A$2:$B$3000,2,FALSE)</f>
        <v>diterima</v>
      </c>
    </row>
    <row r="71" spans="1:28" x14ac:dyDescent="0.3">
      <c r="A71" s="3">
        <v>4122311050289</v>
      </c>
      <c r="B71">
        <v>2</v>
      </c>
      <c r="C71" s="2">
        <v>2022</v>
      </c>
      <c r="E71" t="s">
        <v>41</v>
      </c>
      <c r="F71" t="str">
        <f>VLOOKUP(E71,[1]PRODI_2019!$F$2:$L$70,7,FALSE)</f>
        <v>Pertanian</v>
      </c>
      <c r="G71" t="str">
        <f>VLOOKUP(F71,Sheet1!$H$4:$I$11,2,FALSE)</f>
        <v>4_Pertanian</v>
      </c>
      <c r="H71" t="s">
        <v>196</v>
      </c>
      <c r="I71" t="s">
        <v>30</v>
      </c>
      <c r="J71" t="s">
        <v>1558</v>
      </c>
      <c r="K71" t="s">
        <v>1641</v>
      </c>
      <c r="L71" t="s">
        <v>26</v>
      </c>
      <c r="M71" t="s">
        <v>93</v>
      </c>
      <c r="N71" t="s">
        <v>89</v>
      </c>
      <c r="O71" t="s">
        <v>2485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93</v>
      </c>
      <c r="T71" t="s">
        <v>89</v>
      </c>
      <c r="Z71" t="str">
        <f>VLOOKUP(A71,[2]registrasi!$B$2:$C$3000,2,FALSE)</f>
        <v>registrasi</v>
      </c>
      <c r="AA71">
        <f>VLOOKUP(E71,[3]Sheet1!$C$5:$H$46,6,FALSE)</f>
        <v>174</v>
      </c>
      <c r="AB71" t="str">
        <f>VLOOKUP(A71,[2]nim!$A$2:$B$3000,2,FALSE)</f>
        <v>diterima</v>
      </c>
    </row>
    <row r="72" spans="1:28" x14ac:dyDescent="0.3">
      <c r="A72" s="3">
        <v>4122311050274</v>
      </c>
      <c r="B72">
        <v>1</v>
      </c>
      <c r="C72" s="2">
        <v>2022</v>
      </c>
      <c r="E72" t="s">
        <v>41</v>
      </c>
      <c r="F72" t="str">
        <f>VLOOKUP(E72,[1]PRODI_2019!$F$2:$L$70,7,FALSE)</f>
        <v>Pertanian</v>
      </c>
      <c r="G72" t="str">
        <f>VLOOKUP(F72,Sheet1!$H$4:$I$11,2,FALSE)</f>
        <v>4_Pertanian</v>
      </c>
      <c r="H72" t="s">
        <v>197</v>
      </c>
      <c r="I72" t="s">
        <v>30</v>
      </c>
      <c r="J72" t="s">
        <v>1552</v>
      </c>
      <c r="K72" t="s">
        <v>1642</v>
      </c>
      <c r="L72" t="s">
        <v>26</v>
      </c>
      <c r="M72" t="s">
        <v>1921</v>
      </c>
      <c r="N72" t="s">
        <v>89</v>
      </c>
      <c r="O72" t="s">
        <v>2506</v>
      </c>
      <c r="P72" t="str">
        <f t="shared" si="7"/>
        <v>SMAN</v>
      </c>
      <c r="Q72" t="str">
        <f t="shared" si="5"/>
        <v>Negeri</v>
      </c>
      <c r="R72" t="str">
        <f t="shared" si="6"/>
        <v>SMA</v>
      </c>
      <c r="S72" t="s">
        <v>1921</v>
      </c>
      <c r="T72" t="s">
        <v>89</v>
      </c>
      <c r="Z72" t="str">
        <f>VLOOKUP(A72,[2]registrasi!$B$2:$C$3000,2,FALSE)</f>
        <v>registrasi</v>
      </c>
      <c r="AA72">
        <f>VLOOKUP(E72,[3]Sheet1!$C$5:$H$46,6,FALSE)</f>
        <v>174</v>
      </c>
      <c r="AB72" t="str">
        <f>VLOOKUP(A72,[2]nim!$A$2:$B$3000,2,FALSE)</f>
        <v>diterima</v>
      </c>
    </row>
    <row r="73" spans="1:28" x14ac:dyDescent="0.3">
      <c r="A73" s="3">
        <v>4122311050578</v>
      </c>
      <c r="B73">
        <v>2</v>
      </c>
      <c r="C73" s="2">
        <v>2022</v>
      </c>
      <c r="E73" t="s">
        <v>41</v>
      </c>
      <c r="F73" t="str">
        <f>VLOOKUP(E73,[1]PRODI_2019!$F$2:$L$70,7,FALSE)</f>
        <v>Pertanian</v>
      </c>
      <c r="G73" t="str">
        <f>VLOOKUP(F73,Sheet1!$H$4:$I$11,2,FALSE)</f>
        <v>4_Pertanian</v>
      </c>
      <c r="H73" t="s">
        <v>198</v>
      </c>
      <c r="I73" t="s">
        <v>30</v>
      </c>
      <c r="J73" t="s">
        <v>1556</v>
      </c>
      <c r="K73" t="s">
        <v>1643</v>
      </c>
      <c r="L73" t="s">
        <v>26</v>
      </c>
      <c r="M73" t="s">
        <v>1754</v>
      </c>
      <c r="N73" t="s">
        <v>89</v>
      </c>
      <c r="O73" t="s">
        <v>2490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1754</v>
      </c>
      <c r="T73" t="s">
        <v>89</v>
      </c>
      <c r="Z73" t="e">
        <f>VLOOKUP(A73,[2]registrasi!$B$2:$C$3000,2,FALSE)</f>
        <v>#N/A</v>
      </c>
      <c r="AA73">
        <f>VLOOKUP(E73,[3]Sheet1!$C$5:$H$46,6,FALSE)</f>
        <v>174</v>
      </c>
      <c r="AB73" t="e">
        <f>VLOOKUP(A73,[2]nim!$A$2:$B$3000,2,FALSE)</f>
        <v>#N/A</v>
      </c>
    </row>
    <row r="74" spans="1:28" x14ac:dyDescent="0.3">
      <c r="A74" s="3">
        <v>4122311050605</v>
      </c>
      <c r="B74">
        <v>2</v>
      </c>
      <c r="C74" s="2">
        <v>2022</v>
      </c>
      <c r="E74" t="s">
        <v>41</v>
      </c>
      <c r="F74" t="str">
        <f>VLOOKUP(E74,[1]PRODI_2019!$F$2:$L$70,7,FALSE)</f>
        <v>Pertanian</v>
      </c>
      <c r="G74" t="str">
        <f>VLOOKUP(F74,Sheet1!$H$4:$I$11,2,FALSE)</f>
        <v>4_Pertanian</v>
      </c>
      <c r="H74" t="s">
        <v>199</v>
      </c>
      <c r="I74" t="s">
        <v>30</v>
      </c>
      <c r="J74" t="s">
        <v>1552</v>
      </c>
      <c r="K74" t="s">
        <v>1644</v>
      </c>
      <c r="L74" t="s">
        <v>26</v>
      </c>
      <c r="M74" t="s">
        <v>1921</v>
      </c>
      <c r="N74" t="s">
        <v>89</v>
      </c>
      <c r="O74" t="s">
        <v>2491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1921</v>
      </c>
      <c r="T74" t="s">
        <v>89</v>
      </c>
      <c r="Z74" t="e">
        <f>VLOOKUP(A74,[2]registrasi!$B$2:$C$3000,2,FALSE)</f>
        <v>#N/A</v>
      </c>
      <c r="AA74">
        <f>VLOOKUP(E74,[3]Sheet1!$C$5:$H$46,6,FALSE)</f>
        <v>174</v>
      </c>
      <c r="AB74" t="e">
        <f>VLOOKUP(A74,[2]nim!$A$2:$B$3000,2,FALSE)</f>
        <v>#N/A</v>
      </c>
    </row>
    <row r="75" spans="1:28" x14ac:dyDescent="0.3">
      <c r="A75" s="3">
        <v>4122311050791</v>
      </c>
      <c r="B75">
        <v>1</v>
      </c>
      <c r="C75" s="2">
        <v>2022</v>
      </c>
      <c r="E75" t="s">
        <v>41</v>
      </c>
      <c r="F75" t="str">
        <f>VLOOKUP(E75,[1]PRODI_2019!$F$2:$L$70,7,FALSE)</f>
        <v>Pertanian</v>
      </c>
      <c r="G75" t="str">
        <f>VLOOKUP(F75,Sheet1!$H$4:$I$11,2,FALSE)</f>
        <v>4_Pertanian</v>
      </c>
      <c r="H75" t="s">
        <v>200</v>
      </c>
      <c r="I75" t="s">
        <v>30</v>
      </c>
      <c r="J75" t="s">
        <v>1558</v>
      </c>
      <c r="K75" t="s">
        <v>1645</v>
      </c>
      <c r="L75" t="s">
        <v>26</v>
      </c>
      <c r="M75" t="s">
        <v>93</v>
      </c>
      <c r="N75" t="s">
        <v>89</v>
      </c>
      <c r="O75" t="s">
        <v>2501</v>
      </c>
      <c r="P75" t="str">
        <f t="shared" si="7"/>
        <v>SMAN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SMA</v>
      </c>
      <c r="S75" t="s">
        <v>93</v>
      </c>
      <c r="T75" t="s">
        <v>89</v>
      </c>
      <c r="Z75" t="str">
        <f>VLOOKUP(A75,[2]registrasi!$B$2:$C$3000,2,FALSE)</f>
        <v>registrasi</v>
      </c>
      <c r="AA75">
        <f>VLOOKUP(E75,[3]Sheet1!$C$5:$H$46,6,FALSE)</f>
        <v>174</v>
      </c>
      <c r="AB75" t="str">
        <f>VLOOKUP(A75,[2]nim!$A$2:$B$3000,2,FALSE)</f>
        <v>diterima</v>
      </c>
    </row>
    <row r="76" spans="1:28" x14ac:dyDescent="0.3">
      <c r="A76" s="3">
        <v>4122311050471</v>
      </c>
      <c r="B76">
        <v>1</v>
      </c>
      <c r="C76" s="2">
        <v>2022</v>
      </c>
      <c r="E76" t="s">
        <v>41</v>
      </c>
      <c r="F76" t="str">
        <f>VLOOKUP(E76,[1]PRODI_2019!$F$2:$L$70,7,FALSE)</f>
        <v>Pertanian</v>
      </c>
      <c r="G76" t="str">
        <f>VLOOKUP(F76,Sheet1!$H$4:$I$11,2,FALSE)</f>
        <v>4_Pertanian</v>
      </c>
      <c r="H76" t="s">
        <v>201</v>
      </c>
      <c r="I76" t="s">
        <v>30</v>
      </c>
      <c r="J76" t="s">
        <v>1558</v>
      </c>
      <c r="K76" t="s">
        <v>1646</v>
      </c>
      <c r="L76" t="s">
        <v>26</v>
      </c>
      <c r="M76" t="s">
        <v>93</v>
      </c>
      <c r="N76" t="s">
        <v>89</v>
      </c>
      <c r="O76" t="s">
        <v>2474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93</v>
      </c>
      <c r="T76" t="s">
        <v>89</v>
      </c>
      <c r="Z76" t="str">
        <f>VLOOKUP(A76,[2]registrasi!$B$2:$C$3000,2,FALSE)</f>
        <v>registrasi</v>
      </c>
      <c r="AA76">
        <f>VLOOKUP(E76,[3]Sheet1!$C$5:$H$46,6,FALSE)</f>
        <v>174</v>
      </c>
      <c r="AB76" t="str">
        <f>VLOOKUP(A76,[2]nim!$A$2:$B$3000,2,FALSE)</f>
        <v>diterima</v>
      </c>
    </row>
    <row r="77" spans="1:28" x14ac:dyDescent="0.3">
      <c r="A77" s="3">
        <v>4122311050530</v>
      </c>
      <c r="B77">
        <v>1</v>
      </c>
      <c r="C77" s="2">
        <v>2022</v>
      </c>
      <c r="E77" t="s">
        <v>41</v>
      </c>
      <c r="F77" t="str">
        <f>VLOOKUP(E77,[1]PRODI_2019!$F$2:$L$70,7,FALSE)</f>
        <v>Pertanian</v>
      </c>
      <c r="G77" t="str">
        <f>VLOOKUP(F77,Sheet1!$H$4:$I$11,2,FALSE)</f>
        <v>4_Pertanian</v>
      </c>
      <c r="H77" t="s">
        <v>202</v>
      </c>
      <c r="I77" t="s">
        <v>25</v>
      </c>
      <c r="J77" t="s">
        <v>1647</v>
      </c>
      <c r="K77" t="s">
        <v>1648</v>
      </c>
      <c r="L77" t="s">
        <v>26</v>
      </c>
      <c r="M77" t="s">
        <v>2187</v>
      </c>
      <c r="N77" t="s">
        <v>89</v>
      </c>
      <c r="O77" t="s">
        <v>2518</v>
      </c>
      <c r="P77" t="str">
        <f t="shared" si="7"/>
        <v>MAN</v>
      </c>
      <c r="Q77" t="str">
        <f t="shared" si="8"/>
        <v>Negeri</v>
      </c>
      <c r="R77" t="str">
        <f t="shared" si="9"/>
        <v>MA</v>
      </c>
      <c r="S77" t="s">
        <v>2187</v>
      </c>
      <c r="T77" t="s">
        <v>89</v>
      </c>
      <c r="Z77" t="str">
        <f>VLOOKUP(A77,[2]registrasi!$B$2:$C$3000,2,FALSE)</f>
        <v>registrasi</v>
      </c>
      <c r="AA77">
        <f>VLOOKUP(E77,[3]Sheet1!$C$5:$H$46,6,FALSE)</f>
        <v>174</v>
      </c>
      <c r="AB77" t="str">
        <f>VLOOKUP(A77,[2]nim!$A$2:$B$3000,2,FALSE)</f>
        <v>diterima</v>
      </c>
    </row>
    <row r="78" spans="1:28" x14ac:dyDescent="0.3">
      <c r="A78" s="3">
        <v>4122311050517</v>
      </c>
      <c r="B78">
        <v>1</v>
      </c>
      <c r="C78" s="2">
        <v>2022</v>
      </c>
      <c r="E78" t="s">
        <v>41</v>
      </c>
      <c r="F78" t="str">
        <f>VLOOKUP(E78,[1]PRODI_2019!$F$2:$L$70,7,FALSE)</f>
        <v>Pertanian</v>
      </c>
      <c r="G78" t="str">
        <f>VLOOKUP(F78,Sheet1!$H$4:$I$11,2,FALSE)</f>
        <v>4_Pertanian</v>
      </c>
      <c r="H78" t="s">
        <v>203</v>
      </c>
      <c r="I78" t="s">
        <v>25</v>
      </c>
      <c r="J78" t="s">
        <v>1649</v>
      </c>
      <c r="K78" t="s">
        <v>1650</v>
      </c>
      <c r="L78" t="s">
        <v>26</v>
      </c>
      <c r="M78" t="s">
        <v>2427</v>
      </c>
      <c r="N78" t="s">
        <v>89</v>
      </c>
      <c r="O78" t="s">
        <v>2519</v>
      </c>
      <c r="P78" t="str">
        <f t="shared" si="7"/>
        <v>SMAN</v>
      </c>
      <c r="Q78" t="str">
        <f t="shared" si="8"/>
        <v>Negeri</v>
      </c>
      <c r="R78" t="str">
        <f t="shared" si="9"/>
        <v>SMA</v>
      </c>
      <c r="S78" t="s">
        <v>2427</v>
      </c>
      <c r="T78" t="s">
        <v>89</v>
      </c>
      <c r="Z78" t="str">
        <f>VLOOKUP(A78,[2]registrasi!$B$2:$C$3000,2,FALSE)</f>
        <v>registrasi</v>
      </c>
      <c r="AA78">
        <f>VLOOKUP(E78,[3]Sheet1!$C$5:$H$46,6,FALSE)</f>
        <v>174</v>
      </c>
      <c r="AB78" t="str">
        <f>VLOOKUP(A78,[2]nim!$A$2:$B$3000,2,FALSE)</f>
        <v>diterima</v>
      </c>
    </row>
    <row r="79" spans="1:28" x14ac:dyDescent="0.3">
      <c r="A79" s="3">
        <v>4122311050895</v>
      </c>
      <c r="B79">
        <v>1</v>
      </c>
      <c r="C79" s="2">
        <v>2022</v>
      </c>
      <c r="E79" t="s">
        <v>41</v>
      </c>
      <c r="F79" t="str">
        <f>VLOOKUP(E79,[1]PRODI_2019!$F$2:$L$70,7,FALSE)</f>
        <v>Pertanian</v>
      </c>
      <c r="G79" t="str">
        <f>VLOOKUP(F79,Sheet1!$H$4:$I$11,2,FALSE)</f>
        <v>4_Pertanian</v>
      </c>
      <c r="H79" t="s">
        <v>204</v>
      </c>
      <c r="I79" t="s">
        <v>30</v>
      </c>
      <c r="J79" t="s">
        <v>1558</v>
      </c>
      <c r="K79" t="s">
        <v>1651</v>
      </c>
      <c r="L79" t="s">
        <v>26</v>
      </c>
      <c r="M79" t="s">
        <v>93</v>
      </c>
      <c r="N79" t="s">
        <v>89</v>
      </c>
      <c r="O79" t="s">
        <v>2474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93</v>
      </c>
      <c r="T79" t="s">
        <v>89</v>
      </c>
      <c r="Z79" t="str">
        <f>VLOOKUP(A79,[2]registrasi!$B$2:$C$3000,2,FALSE)</f>
        <v>registrasi</v>
      </c>
      <c r="AA79">
        <f>VLOOKUP(E79,[3]Sheet1!$C$5:$H$46,6,FALSE)</f>
        <v>174</v>
      </c>
      <c r="AB79" t="str">
        <f>VLOOKUP(A79,[2]nim!$A$2:$B$3000,2,FALSE)</f>
        <v>diterima</v>
      </c>
    </row>
    <row r="80" spans="1:28" x14ac:dyDescent="0.3">
      <c r="A80" s="3">
        <v>4122311050726</v>
      </c>
      <c r="B80">
        <v>2</v>
      </c>
      <c r="C80" s="2">
        <v>2022</v>
      </c>
      <c r="E80" t="s">
        <v>41</v>
      </c>
      <c r="F80" t="str">
        <f>VLOOKUP(E80,[1]PRODI_2019!$F$2:$L$70,7,FALSE)</f>
        <v>Pertanian</v>
      </c>
      <c r="G80" t="str">
        <f>VLOOKUP(F80,Sheet1!$H$4:$I$11,2,FALSE)</f>
        <v>4_Pertanian</v>
      </c>
      <c r="H80" t="s">
        <v>205</v>
      </c>
      <c r="I80" t="s">
        <v>25</v>
      </c>
      <c r="J80" t="s">
        <v>1652</v>
      </c>
      <c r="K80" t="s">
        <v>1653</v>
      </c>
      <c r="L80" t="s">
        <v>82</v>
      </c>
      <c r="M80" t="s">
        <v>2429</v>
      </c>
      <c r="N80" t="s">
        <v>2942</v>
      </c>
      <c r="O80" t="s">
        <v>2520</v>
      </c>
      <c r="P80" t="str">
        <f t="shared" si="7"/>
        <v>SMAN</v>
      </c>
      <c r="Q80" t="str">
        <f t="shared" si="8"/>
        <v>Negeri</v>
      </c>
      <c r="R80" t="str">
        <f t="shared" si="9"/>
        <v>SMA</v>
      </c>
      <c r="S80" t="s">
        <v>2429</v>
      </c>
      <c r="T80" t="s">
        <v>2942</v>
      </c>
      <c r="Z80" t="str">
        <f>VLOOKUP(A80,[2]registrasi!$B$2:$C$3000,2,FALSE)</f>
        <v>registrasi</v>
      </c>
      <c r="AA80">
        <f>VLOOKUP(E80,[3]Sheet1!$C$5:$H$46,6,FALSE)</f>
        <v>174</v>
      </c>
      <c r="AB80" t="str">
        <f>VLOOKUP(A80,[2]nim!$A$2:$B$3000,2,FALSE)</f>
        <v>diterima</v>
      </c>
    </row>
    <row r="81" spans="1:28" x14ac:dyDescent="0.3">
      <c r="A81" s="3">
        <v>4122311051054</v>
      </c>
      <c r="B81">
        <v>1</v>
      </c>
      <c r="C81" s="2">
        <v>2022</v>
      </c>
      <c r="E81" t="s">
        <v>41</v>
      </c>
      <c r="F81" t="str">
        <f>VLOOKUP(E81,[1]PRODI_2019!$F$2:$L$70,7,FALSE)</f>
        <v>Pertanian</v>
      </c>
      <c r="G81" t="str">
        <f>VLOOKUP(F81,Sheet1!$H$4:$I$11,2,FALSE)</f>
        <v>4_Pertanian</v>
      </c>
      <c r="H81" t="s">
        <v>206</v>
      </c>
      <c r="I81" t="s">
        <v>25</v>
      </c>
      <c r="J81" t="s">
        <v>1654</v>
      </c>
      <c r="K81" t="s">
        <v>1655</v>
      </c>
      <c r="L81" t="s">
        <v>26</v>
      </c>
      <c r="M81" t="s">
        <v>2426</v>
      </c>
      <c r="N81" t="s">
        <v>89</v>
      </c>
      <c r="O81" t="s">
        <v>2521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2426</v>
      </c>
      <c r="T81" t="s">
        <v>89</v>
      </c>
      <c r="Z81" t="str">
        <f>VLOOKUP(A81,[2]registrasi!$B$2:$C$3000,2,FALSE)</f>
        <v>registrasi</v>
      </c>
      <c r="AA81">
        <f>VLOOKUP(E81,[3]Sheet1!$C$5:$H$46,6,FALSE)</f>
        <v>174</v>
      </c>
      <c r="AB81" t="e">
        <f>VLOOKUP(A81,[2]nim!$A$2:$B$3000,2,FALSE)</f>
        <v>#N/A</v>
      </c>
    </row>
    <row r="82" spans="1:28" x14ac:dyDescent="0.3">
      <c r="A82" s="3">
        <v>4122311041839</v>
      </c>
      <c r="B82">
        <v>2</v>
      </c>
      <c r="C82" s="2">
        <v>2022</v>
      </c>
      <c r="E82" t="s">
        <v>41</v>
      </c>
      <c r="F82" t="str">
        <f>VLOOKUP(E82,[1]PRODI_2019!$F$2:$L$70,7,FALSE)</f>
        <v>Pertanian</v>
      </c>
      <c r="G82" t="str">
        <f>VLOOKUP(F82,Sheet1!$H$4:$I$11,2,FALSE)</f>
        <v>4_Pertanian</v>
      </c>
      <c r="H82" t="s">
        <v>207</v>
      </c>
      <c r="I82" t="s">
        <v>30</v>
      </c>
      <c r="J82" t="s">
        <v>1556</v>
      </c>
      <c r="K82" t="s">
        <v>1596</v>
      </c>
      <c r="L82" t="s">
        <v>26</v>
      </c>
      <c r="M82" t="s">
        <v>1754</v>
      </c>
      <c r="N82" t="s">
        <v>89</v>
      </c>
      <c r="O82" t="s">
        <v>2522</v>
      </c>
      <c r="P82" t="str">
        <f t="shared" si="7"/>
        <v>SMKN</v>
      </c>
      <c r="Q82" t="str">
        <f t="shared" si="8"/>
        <v>Negeri</v>
      </c>
      <c r="R82" t="str">
        <f t="shared" si="9"/>
        <v>SMK</v>
      </c>
      <c r="S82" t="s">
        <v>1754</v>
      </c>
      <c r="T82" t="s">
        <v>89</v>
      </c>
      <c r="Z82" t="str">
        <f>VLOOKUP(A82,[2]registrasi!$B$2:$C$3000,2,FALSE)</f>
        <v>registrasi</v>
      </c>
      <c r="AA82">
        <f>VLOOKUP(E82,[3]Sheet1!$C$5:$H$46,6,FALSE)</f>
        <v>174</v>
      </c>
      <c r="AB82" t="str">
        <f>VLOOKUP(A82,[2]nim!$A$2:$B$3000,2,FALSE)</f>
        <v>diterima</v>
      </c>
    </row>
    <row r="83" spans="1:28" x14ac:dyDescent="0.3">
      <c r="A83" s="3">
        <v>4122311050361</v>
      </c>
      <c r="B83">
        <v>1</v>
      </c>
      <c r="C83" s="2">
        <v>2021</v>
      </c>
      <c r="E83" t="s">
        <v>95</v>
      </c>
      <c r="F83" t="str">
        <f>VLOOKUP(E83,[1]PRODI_2019!$F$2:$L$70,7,FALSE)</f>
        <v>Pertanian</v>
      </c>
      <c r="G83" t="str">
        <f>VLOOKUP(F83,Sheet1!$H$4:$I$11,2,FALSE)</f>
        <v>4_Pertanian</v>
      </c>
      <c r="H83" t="s">
        <v>208</v>
      </c>
      <c r="I83" t="s">
        <v>30</v>
      </c>
      <c r="J83" t="s">
        <v>1567</v>
      </c>
      <c r="K83" t="s">
        <v>1656</v>
      </c>
      <c r="L83" t="s">
        <v>26</v>
      </c>
      <c r="M83" t="s">
        <v>2187</v>
      </c>
      <c r="N83" t="s">
        <v>89</v>
      </c>
      <c r="O83" t="s">
        <v>2481</v>
      </c>
      <c r="P83" t="str">
        <f t="shared" si="7"/>
        <v>SMKN</v>
      </c>
      <c r="Q83" t="str">
        <f t="shared" si="8"/>
        <v>Negeri</v>
      </c>
      <c r="R83" t="str">
        <f t="shared" si="9"/>
        <v>SMK</v>
      </c>
      <c r="S83" t="s">
        <v>2187</v>
      </c>
      <c r="T83" t="s">
        <v>89</v>
      </c>
      <c r="Z83" t="str">
        <f>VLOOKUP(A83,[2]registrasi!$B$2:$C$3000,2,FALSE)</f>
        <v>registrasi</v>
      </c>
      <c r="AA83">
        <f>VLOOKUP(E83,[3]Sheet1!$C$5:$H$46,6,FALSE)</f>
        <v>103</v>
      </c>
      <c r="AB83" t="str">
        <f>VLOOKUP(A83,[2]nim!$A$2:$B$3000,2,FALSE)</f>
        <v>diterima</v>
      </c>
    </row>
    <row r="84" spans="1:28" x14ac:dyDescent="0.3">
      <c r="A84" s="3">
        <v>4122311050268</v>
      </c>
      <c r="B84">
        <v>2</v>
      </c>
      <c r="C84" s="2">
        <v>2022</v>
      </c>
      <c r="E84" t="s">
        <v>95</v>
      </c>
      <c r="F84" t="str">
        <f>VLOOKUP(E84,[1]PRODI_2019!$F$2:$L$70,7,FALSE)</f>
        <v>Pertanian</v>
      </c>
      <c r="G84" t="str">
        <f>VLOOKUP(F84,Sheet1!$H$4:$I$11,2,FALSE)</f>
        <v>4_Pertanian</v>
      </c>
      <c r="H84" t="s">
        <v>209</v>
      </c>
      <c r="I84" t="s">
        <v>30</v>
      </c>
      <c r="J84" t="s">
        <v>1657</v>
      </c>
      <c r="K84" t="s">
        <v>1658</v>
      </c>
      <c r="L84" t="s">
        <v>26</v>
      </c>
      <c r="M84" t="s">
        <v>2426</v>
      </c>
      <c r="N84" t="s">
        <v>89</v>
      </c>
      <c r="O84" t="s">
        <v>2523</v>
      </c>
      <c r="P84" t="str">
        <f t="shared" si="7"/>
        <v>SMAN</v>
      </c>
      <c r="Q84" t="str">
        <f t="shared" si="8"/>
        <v>Negeri</v>
      </c>
      <c r="R84" t="str">
        <f t="shared" si="9"/>
        <v>SMA</v>
      </c>
      <c r="S84" t="s">
        <v>2426</v>
      </c>
      <c r="T84" t="s">
        <v>89</v>
      </c>
      <c r="Z84" t="e">
        <f>VLOOKUP(A84,[2]registrasi!$B$2:$C$3000,2,FALSE)</f>
        <v>#N/A</v>
      </c>
      <c r="AA84">
        <f>VLOOKUP(E84,[3]Sheet1!$C$5:$H$46,6,FALSE)</f>
        <v>103</v>
      </c>
      <c r="AB84" t="e">
        <f>VLOOKUP(A84,[2]nim!$A$2:$B$3000,2,FALSE)</f>
        <v>#N/A</v>
      </c>
    </row>
    <row r="85" spans="1:28" x14ac:dyDescent="0.3">
      <c r="A85" s="3">
        <v>4122311050193</v>
      </c>
      <c r="B85">
        <v>1</v>
      </c>
      <c r="C85" s="2">
        <v>2022</v>
      </c>
      <c r="E85" t="s">
        <v>95</v>
      </c>
      <c r="F85" t="str">
        <f>VLOOKUP(E85,[1]PRODI_2019!$F$2:$L$70,7,FALSE)</f>
        <v>Pertanian</v>
      </c>
      <c r="G85" t="str">
        <f>VLOOKUP(F85,Sheet1!$H$4:$I$11,2,FALSE)</f>
        <v>4_Pertanian</v>
      </c>
      <c r="H85" t="s">
        <v>210</v>
      </c>
      <c r="I85" t="s">
        <v>25</v>
      </c>
      <c r="J85" t="s">
        <v>1561</v>
      </c>
      <c r="K85" t="s">
        <v>1659</v>
      </c>
      <c r="L85" t="s">
        <v>26</v>
      </c>
      <c r="M85" t="s">
        <v>2187</v>
      </c>
      <c r="N85" t="s">
        <v>89</v>
      </c>
      <c r="O85" t="s">
        <v>2524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2187</v>
      </c>
      <c r="T85" t="s">
        <v>89</v>
      </c>
      <c r="Z85" t="str">
        <f>VLOOKUP(A85,[2]registrasi!$B$2:$C$3000,2,FALSE)</f>
        <v>registrasi</v>
      </c>
      <c r="AA85">
        <f>VLOOKUP(E85,[3]Sheet1!$C$5:$H$46,6,FALSE)</f>
        <v>103</v>
      </c>
      <c r="AB85" t="e">
        <f>VLOOKUP(A85,[2]nim!$A$2:$B$3000,2,FALSE)</f>
        <v>#N/A</v>
      </c>
    </row>
    <row r="86" spans="1:28" x14ac:dyDescent="0.3">
      <c r="A86" s="3">
        <v>4122311050187</v>
      </c>
      <c r="B86">
        <v>1</v>
      </c>
      <c r="C86" s="2">
        <v>2022</v>
      </c>
      <c r="E86" t="s">
        <v>95</v>
      </c>
      <c r="F86" t="str">
        <f>VLOOKUP(E86,[1]PRODI_2019!$F$2:$L$70,7,FALSE)</f>
        <v>Pertanian</v>
      </c>
      <c r="G86" t="str">
        <f>VLOOKUP(F86,Sheet1!$H$4:$I$11,2,FALSE)</f>
        <v>4_Pertanian</v>
      </c>
      <c r="H86" t="s">
        <v>211</v>
      </c>
      <c r="I86" t="s">
        <v>30</v>
      </c>
      <c r="J86" t="s">
        <v>1558</v>
      </c>
      <c r="K86" t="s">
        <v>1660</v>
      </c>
      <c r="L86" t="s">
        <v>26</v>
      </c>
      <c r="M86" t="s">
        <v>93</v>
      </c>
      <c r="N86" t="s">
        <v>89</v>
      </c>
      <c r="O86" t="s">
        <v>2501</v>
      </c>
      <c r="P86" t="str">
        <f t="shared" si="7"/>
        <v>SMAN</v>
      </c>
      <c r="Q86" t="str">
        <f t="shared" si="8"/>
        <v>Negeri</v>
      </c>
      <c r="R86" t="str">
        <f t="shared" si="9"/>
        <v>SMA</v>
      </c>
      <c r="S86" t="s">
        <v>93</v>
      </c>
      <c r="T86" t="s">
        <v>89</v>
      </c>
      <c r="Z86" t="str">
        <f>VLOOKUP(A86,[2]registrasi!$B$2:$C$3000,2,FALSE)</f>
        <v>registrasi</v>
      </c>
      <c r="AA86">
        <f>VLOOKUP(E86,[3]Sheet1!$C$5:$H$46,6,FALSE)</f>
        <v>103</v>
      </c>
      <c r="AB86" t="e">
        <f>VLOOKUP(A86,[2]nim!$A$2:$B$3000,2,FALSE)</f>
        <v>#N/A</v>
      </c>
    </row>
    <row r="87" spans="1:28" x14ac:dyDescent="0.3">
      <c r="A87" s="3">
        <v>4122311051285</v>
      </c>
      <c r="B87">
        <v>1</v>
      </c>
      <c r="C87" s="2">
        <v>2022</v>
      </c>
      <c r="E87" t="s">
        <v>95</v>
      </c>
      <c r="F87" t="str">
        <f>VLOOKUP(E87,[1]PRODI_2019!$F$2:$L$70,7,FALSE)</f>
        <v>Pertanian</v>
      </c>
      <c r="G87" t="str">
        <f>VLOOKUP(F87,Sheet1!$H$4:$I$11,2,FALSE)</f>
        <v>4_Pertanian</v>
      </c>
      <c r="H87" t="s">
        <v>212</v>
      </c>
      <c r="I87" t="s">
        <v>30</v>
      </c>
      <c r="J87" t="s">
        <v>1556</v>
      </c>
      <c r="K87" t="s">
        <v>1661</v>
      </c>
      <c r="L87" t="s">
        <v>26</v>
      </c>
      <c r="M87" t="s">
        <v>1824</v>
      </c>
      <c r="N87" t="s">
        <v>89</v>
      </c>
      <c r="O87" t="s">
        <v>2525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1824</v>
      </c>
      <c r="T87" t="s">
        <v>89</v>
      </c>
      <c r="Z87" t="e">
        <f>VLOOKUP(A87,[2]registrasi!$B$2:$C$3000,2,FALSE)</f>
        <v>#N/A</v>
      </c>
      <c r="AA87">
        <f>VLOOKUP(E87,[3]Sheet1!$C$5:$H$46,6,FALSE)</f>
        <v>103</v>
      </c>
      <c r="AB87" t="e">
        <f>VLOOKUP(A87,[2]nim!$A$2:$B$3000,2,FALSE)</f>
        <v>#N/A</v>
      </c>
    </row>
    <row r="88" spans="1:28" x14ac:dyDescent="0.3">
      <c r="A88" s="3">
        <v>4122311050159</v>
      </c>
      <c r="B88">
        <v>2</v>
      </c>
      <c r="C88" s="2">
        <v>2022</v>
      </c>
      <c r="E88" t="s">
        <v>95</v>
      </c>
      <c r="F88" t="str">
        <f>VLOOKUP(E88,[1]PRODI_2019!$F$2:$L$70,7,FALSE)</f>
        <v>Pertanian</v>
      </c>
      <c r="G88" t="str">
        <f>VLOOKUP(F88,Sheet1!$H$4:$I$11,2,FALSE)</f>
        <v>4_Pertanian</v>
      </c>
      <c r="H88" t="s">
        <v>213</v>
      </c>
      <c r="I88" t="s">
        <v>30</v>
      </c>
      <c r="J88" t="s">
        <v>1558</v>
      </c>
      <c r="K88" t="s">
        <v>1662</v>
      </c>
      <c r="L88" t="s">
        <v>26</v>
      </c>
      <c r="M88" t="s">
        <v>2426</v>
      </c>
      <c r="N88" t="s">
        <v>89</v>
      </c>
      <c r="O88" t="s">
        <v>2526</v>
      </c>
      <c r="P88" t="str">
        <f t="shared" si="7"/>
        <v>SMAN</v>
      </c>
      <c r="Q88" t="str">
        <f t="shared" si="8"/>
        <v>Negeri</v>
      </c>
      <c r="R88" t="str">
        <f t="shared" si="9"/>
        <v>SMA</v>
      </c>
      <c r="S88" t="s">
        <v>2426</v>
      </c>
      <c r="T88" t="s">
        <v>89</v>
      </c>
      <c r="Z88" t="str">
        <f>VLOOKUP(A88,[2]registrasi!$B$2:$C$3000,2,FALSE)</f>
        <v>registrasi</v>
      </c>
      <c r="AA88">
        <f>VLOOKUP(E88,[3]Sheet1!$C$5:$H$46,6,FALSE)</f>
        <v>103</v>
      </c>
      <c r="AB88" t="e">
        <f>VLOOKUP(A88,[2]nim!$A$2:$B$3000,2,FALSE)</f>
        <v>#N/A</v>
      </c>
    </row>
    <row r="89" spans="1:28" x14ac:dyDescent="0.3">
      <c r="A89" s="3">
        <v>4122311050028</v>
      </c>
      <c r="B89">
        <v>1</v>
      </c>
      <c r="C89" s="2">
        <v>2021</v>
      </c>
      <c r="E89" t="s">
        <v>95</v>
      </c>
      <c r="F89" t="str">
        <f>VLOOKUP(E89,[1]PRODI_2019!$F$2:$L$70,7,FALSE)</f>
        <v>Pertanian</v>
      </c>
      <c r="G89" t="str">
        <f>VLOOKUP(F89,Sheet1!$H$4:$I$11,2,FALSE)</f>
        <v>4_Pertanian</v>
      </c>
      <c r="H89" t="s">
        <v>214</v>
      </c>
      <c r="I89" t="s">
        <v>25</v>
      </c>
      <c r="J89" t="s">
        <v>1663</v>
      </c>
      <c r="K89" t="s">
        <v>1664</v>
      </c>
      <c r="L89" t="s">
        <v>26</v>
      </c>
      <c r="M89" t="s">
        <v>2917</v>
      </c>
      <c r="N89" t="s">
        <v>87</v>
      </c>
      <c r="O89" t="s">
        <v>2527</v>
      </c>
      <c r="P89" t="str">
        <f t="shared" si="7"/>
        <v>SMKN</v>
      </c>
      <c r="Q89" t="str">
        <f t="shared" si="8"/>
        <v>Negeri</v>
      </c>
      <c r="R89" t="str">
        <f t="shared" si="9"/>
        <v>SMK</v>
      </c>
      <c r="S89" t="s">
        <v>2917</v>
      </c>
      <c r="T89" t="s">
        <v>87</v>
      </c>
      <c r="Z89" t="str">
        <f>VLOOKUP(A89,[2]registrasi!$B$2:$C$3000,2,FALSE)</f>
        <v>registrasi</v>
      </c>
      <c r="AA89">
        <f>VLOOKUP(E89,[3]Sheet1!$C$5:$H$46,6,FALSE)</f>
        <v>103</v>
      </c>
      <c r="AB89" t="e">
        <f>VLOOKUP(A89,[2]nim!$A$2:$B$3000,2,FALSE)</f>
        <v>#N/A</v>
      </c>
    </row>
    <row r="90" spans="1:28" x14ac:dyDescent="0.3">
      <c r="A90" s="3">
        <v>4122311050920</v>
      </c>
      <c r="B90">
        <v>1</v>
      </c>
      <c r="C90" s="2">
        <v>2022</v>
      </c>
      <c r="E90" t="s">
        <v>95</v>
      </c>
      <c r="F90" t="str">
        <f>VLOOKUP(E90,[1]PRODI_2019!$F$2:$L$70,7,FALSE)</f>
        <v>Pertanian</v>
      </c>
      <c r="G90" t="str">
        <f>VLOOKUP(F90,Sheet1!$H$4:$I$11,2,FALSE)</f>
        <v>4_Pertanian</v>
      </c>
      <c r="H90" t="s">
        <v>215</v>
      </c>
      <c r="I90" t="s">
        <v>25</v>
      </c>
      <c r="J90" t="s">
        <v>1558</v>
      </c>
      <c r="K90" t="s">
        <v>1665</v>
      </c>
      <c r="L90" t="s">
        <v>26</v>
      </c>
      <c r="M90" t="s">
        <v>93</v>
      </c>
      <c r="N90" t="s">
        <v>89</v>
      </c>
      <c r="O90" t="s">
        <v>2484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</v>
      </c>
      <c r="T90" t="s">
        <v>89</v>
      </c>
      <c r="Z90" t="str">
        <f>VLOOKUP(A90,[2]registrasi!$B$2:$C$3000,2,FALSE)</f>
        <v>registrasi</v>
      </c>
      <c r="AA90">
        <f>VLOOKUP(E90,[3]Sheet1!$C$5:$H$46,6,FALSE)</f>
        <v>103</v>
      </c>
      <c r="AB90" t="str">
        <f>VLOOKUP(A90,[2]nim!$A$2:$B$3000,2,FALSE)</f>
        <v>diterima</v>
      </c>
    </row>
    <row r="91" spans="1:28" x14ac:dyDescent="0.3">
      <c r="A91" s="3">
        <v>4122311050382</v>
      </c>
      <c r="B91">
        <v>2</v>
      </c>
      <c r="C91" s="2">
        <v>2022</v>
      </c>
      <c r="E91" t="s">
        <v>95</v>
      </c>
      <c r="F91" t="str">
        <f>VLOOKUP(E91,[1]PRODI_2019!$F$2:$L$70,7,FALSE)</f>
        <v>Pertanian</v>
      </c>
      <c r="G91" t="str">
        <f>VLOOKUP(F91,Sheet1!$H$4:$I$11,2,FALSE)</f>
        <v>4_Pertanian</v>
      </c>
      <c r="H91" t="s">
        <v>216</v>
      </c>
      <c r="I91" t="s">
        <v>30</v>
      </c>
      <c r="J91" t="s">
        <v>1558</v>
      </c>
      <c r="K91" t="s">
        <v>1666</v>
      </c>
      <c r="L91" t="s">
        <v>26</v>
      </c>
      <c r="M91" t="s">
        <v>93</v>
      </c>
      <c r="N91" t="s">
        <v>89</v>
      </c>
      <c r="O91" t="s">
        <v>2528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93</v>
      </c>
      <c r="T91" t="s">
        <v>89</v>
      </c>
      <c r="Z91" t="str">
        <f>VLOOKUP(A91,[2]registrasi!$B$2:$C$3000,2,FALSE)</f>
        <v>registrasi</v>
      </c>
      <c r="AA91">
        <f>VLOOKUP(E91,[3]Sheet1!$C$5:$H$46,6,FALSE)</f>
        <v>103</v>
      </c>
      <c r="AB91" t="e">
        <f>VLOOKUP(A91,[2]nim!$A$2:$B$3000,2,FALSE)</f>
        <v>#N/A</v>
      </c>
    </row>
    <row r="92" spans="1:28" x14ac:dyDescent="0.3">
      <c r="A92" s="3">
        <v>4122311050348</v>
      </c>
      <c r="B92">
        <v>1</v>
      </c>
      <c r="C92" s="2">
        <v>2022</v>
      </c>
      <c r="E92" t="s">
        <v>95</v>
      </c>
      <c r="F92" t="str">
        <f>VLOOKUP(E92,[1]PRODI_2019!$F$2:$L$70,7,FALSE)</f>
        <v>Pertanian</v>
      </c>
      <c r="G92" t="str">
        <f>VLOOKUP(F92,Sheet1!$H$4:$I$11,2,FALSE)</f>
        <v>4_Pertanian</v>
      </c>
      <c r="H92" t="s">
        <v>217</v>
      </c>
      <c r="I92" t="s">
        <v>25</v>
      </c>
      <c r="J92" t="s">
        <v>1567</v>
      </c>
      <c r="K92" t="s">
        <v>1667</v>
      </c>
      <c r="L92" t="s">
        <v>26</v>
      </c>
      <c r="M92" t="s">
        <v>2187</v>
      </c>
      <c r="N92" t="s">
        <v>89</v>
      </c>
      <c r="O92" t="s">
        <v>2529</v>
      </c>
      <c r="P92" t="str">
        <f t="shared" si="7"/>
        <v>SMAS</v>
      </c>
      <c r="Q92" t="str">
        <f t="shared" si="8"/>
        <v>Swasta</v>
      </c>
      <c r="R92" t="str">
        <f t="shared" si="9"/>
        <v>SMA</v>
      </c>
      <c r="S92" t="s">
        <v>2187</v>
      </c>
      <c r="T92" t="s">
        <v>89</v>
      </c>
      <c r="Z92" t="e">
        <f>VLOOKUP(A92,[2]registrasi!$B$2:$C$3000,2,FALSE)</f>
        <v>#N/A</v>
      </c>
      <c r="AA92">
        <f>VLOOKUP(E92,[3]Sheet1!$C$5:$H$46,6,FALSE)</f>
        <v>103</v>
      </c>
      <c r="AB92" t="e">
        <f>VLOOKUP(A92,[2]nim!$A$2:$B$3000,2,FALSE)</f>
        <v>#N/A</v>
      </c>
    </row>
    <row r="93" spans="1:28" x14ac:dyDescent="0.3">
      <c r="A93" s="3">
        <v>4122322210059</v>
      </c>
      <c r="B93">
        <v>1</v>
      </c>
      <c r="C93" s="2">
        <v>2021</v>
      </c>
      <c r="E93" t="s">
        <v>95</v>
      </c>
      <c r="F93" t="str">
        <f>VLOOKUP(E93,[1]PRODI_2019!$F$2:$L$70,7,FALSE)</f>
        <v>Pertanian</v>
      </c>
      <c r="G93" t="str">
        <f>VLOOKUP(F93,Sheet1!$H$4:$I$11,2,FALSE)</f>
        <v>4_Pertanian</v>
      </c>
      <c r="H93" t="s">
        <v>218</v>
      </c>
      <c r="I93" t="s">
        <v>25</v>
      </c>
      <c r="J93" t="s">
        <v>1610</v>
      </c>
      <c r="K93" t="s">
        <v>1668</v>
      </c>
      <c r="L93" t="s">
        <v>26</v>
      </c>
      <c r="M93" t="s">
        <v>2918</v>
      </c>
      <c r="N93" t="s">
        <v>90</v>
      </c>
      <c r="O93" t="s">
        <v>2530</v>
      </c>
      <c r="P93" t="str">
        <f t="shared" si="7"/>
        <v>SMAS</v>
      </c>
      <c r="Q93" t="str">
        <f t="shared" si="8"/>
        <v>Swasta</v>
      </c>
      <c r="R93" t="str">
        <f t="shared" si="9"/>
        <v>SMA</v>
      </c>
      <c r="S93" t="s">
        <v>2918</v>
      </c>
      <c r="T93" t="s">
        <v>90</v>
      </c>
      <c r="Z93" t="str">
        <f>VLOOKUP(A93,[2]registrasi!$B$2:$C$3000,2,FALSE)</f>
        <v>registrasi</v>
      </c>
      <c r="AA93">
        <f>VLOOKUP(E93,[3]Sheet1!$C$5:$H$46,6,FALSE)</f>
        <v>103</v>
      </c>
      <c r="AB93" t="e">
        <f>VLOOKUP(A93,[2]nim!$A$2:$B$3000,2,FALSE)</f>
        <v>#N/A</v>
      </c>
    </row>
    <row r="94" spans="1:28" x14ac:dyDescent="0.3">
      <c r="A94" s="3">
        <v>4122311050682</v>
      </c>
      <c r="B94">
        <v>1</v>
      </c>
      <c r="C94" s="2">
        <v>2022</v>
      </c>
      <c r="E94" t="s">
        <v>95</v>
      </c>
      <c r="F94" t="str">
        <f>VLOOKUP(E94,[1]PRODI_2019!$F$2:$L$70,7,FALSE)</f>
        <v>Pertanian</v>
      </c>
      <c r="G94" t="str">
        <f>VLOOKUP(F94,Sheet1!$H$4:$I$11,2,FALSE)</f>
        <v>4_Pertanian</v>
      </c>
      <c r="H94" t="s">
        <v>219</v>
      </c>
      <c r="I94" t="s">
        <v>25</v>
      </c>
      <c r="J94" t="s">
        <v>1554</v>
      </c>
      <c r="K94" t="s">
        <v>1669</v>
      </c>
      <c r="L94" t="s">
        <v>26</v>
      </c>
      <c r="M94" t="s">
        <v>2290</v>
      </c>
      <c r="N94" t="s">
        <v>89</v>
      </c>
      <c r="O94" t="s">
        <v>2531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2290</v>
      </c>
      <c r="T94" t="s">
        <v>89</v>
      </c>
      <c r="Z94" t="str">
        <f>VLOOKUP(A94,[2]registrasi!$B$2:$C$3000,2,FALSE)</f>
        <v>registrasi</v>
      </c>
      <c r="AA94">
        <f>VLOOKUP(E94,[3]Sheet1!$C$5:$H$46,6,FALSE)</f>
        <v>103</v>
      </c>
      <c r="AB94" t="str">
        <f>VLOOKUP(A94,[2]nim!$A$2:$B$3000,2,FALSE)</f>
        <v>diterima</v>
      </c>
    </row>
    <row r="95" spans="1:28" x14ac:dyDescent="0.3">
      <c r="A95" s="3">
        <v>4122311050511</v>
      </c>
      <c r="B95">
        <v>2</v>
      </c>
      <c r="C95" s="2">
        <v>2022</v>
      </c>
      <c r="E95" t="s">
        <v>95</v>
      </c>
      <c r="F95" t="str">
        <f>VLOOKUP(E95,[1]PRODI_2019!$F$2:$L$70,7,FALSE)</f>
        <v>Pertanian</v>
      </c>
      <c r="G95" t="str">
        <f>VLOOKUP(F95,Sheet1!$H$4:$I$11,2,FALSE)</f>
        <v>4_Pertanian</v>
      </c>
      <c r="H95" t="s">
        <v>220</v>
      </c>
      <c r="I95" t="s">
        <v>30</v>
      </c>
      <c r="J95" t="s">
        <v>1552</v>
      </c>
      <c r="K95" t="s">
        <v>1670</v>
      </c>
      <c r="L95" t="s">
        <v>26</v>
      </c>
      <c r="M95" t="s">
        <v>93</v>
      </c>
      <c r="N95" t="s">
        <v>89</v>
      </c>
      <c r="O95" t="s">
        <v>2479</v>
      </c>
      <c r="P95" t="str">
        <f t="shared" si="7"/>
        <v>SMAN</v>
      </c>
      <c r="Q95" t="str">
        <f t="shared" si="8"/>
        <v>Negeri</v>
      </c>
      <c r="R95" t="str">
        <f t="shared" si="9"/>
        <v>SMA</v>
      </c>
      <c r="S95" t="s">
        <v>93</v>
      </c>
      <c r="T95" t="s">
        <v>89</v>
      </c>
      <c r="Z95" t="str">
        <f>VLOOKUP(A95,[2]registrasi!$B$2:$C$3000,2,FALSE)</f>
        <v>registrasi</v>
      </c>
      <c r="AA95">
        <f>VLOOKUP(E95,[3]Sheet1!$C$5:$H$46,6,FALSE)</f>
        <v>103</v>
      </c>
      <c r="AB95" t="str">
        <f>VLOOKUP(A95,[2]nim!$A$2:$B$3000,2,FALSE)</f>
        <v>diterima</v>
      </c>
    </row>
    <row r="96" spans="1:28" x14ac:dyDescent="0.3">
      <c r="A96" s="3">
        <v>4122311050852</v>
      </c>
      <c r="B96">
        <v>2</v>
      </c>
      <c r="C96" s="2">
        <v>2022</v>
      </c>
      <c r="E96" t="s">
        <v>95</v>
      </c>
      <c r="F96" t="str">
        <f>VLOOKUP(E96,[1]PRODI_2019!$F$2:$L$70,7,FALSE)</f>
        <v>Pertanian</v>
      </c>
      <c r="G96" t="str">
        <f>VLOOKUP(F96,Sheet1!$H$4:$I$11,2,FALSE)</f>
        <v>4_Pertanian</v>
      </c>
      <c r="H96" t="s">
        <v>221</v>
      </c>
      <c r="I96" t="s">
        <v>25</v>
      </c>
      <c r="J96" t="s">
        <v>1558</v>
      </c>
      <c r="K96" t="s">
        <v>1671</v>
      </c>
      <c r="L96" t="s">
        <v>26</v>
      </c>
      <c r="M96" t="s">
        <v>2290</v>
      </c>
      <c r="N96" t="s">
        <v>89</v>
      </c>
      <c r="O96" t="s">
        <v>2531</v>
      </c>
      <c r="P96" t="str">
        <f t="shared" si="7"/>
        <v>SMAN</v>
      </c>
      <c r="Q96" t="str">
        <f t="shared" si="8"/>
        <v>Negeri</v>
      </c>
      <c r="R96" t="str">
        <f t="shared" si="9"/>
        <v>SMA</v>
      </c>
      <c r="S96" t="s">
        <v>2290</v>
      </c>
      <c r="T96" t="s">
        <v>89</v>
      </c>
      <c r="Z96" t="str">
        <f>VLOOKUP(A96,[2]registrasi!$B$2:$C$3000,2,FALSE)</f>
        <v>registrasi</v>
      </c>
      <c r="AA96">
        <f>VLOOKUP(E96,[3]Sheet1!$C$5:$H$46,6,FALSE)</f>
        <v>103</v>
      </c>
      <c r="AB96" t="str">
        <f>VLOOKUP(A96,[2]nim!$A$2:$B$3000,2,FALSE)</f>
        <v>diterima</v>
      </c>
    </row>
    <row r="97" spans="1:28" x14ac:dyDescent="0.3">
      <c r="A97" s="3">
        <v>4122311050849</v>
      </c>
      <c r="B97">
        <v>2</v>
      </c>
      <c r="C97" s="2">
        <v>2022</v>
      </c>
      <c r="E97" t="s">
        <v>95</v>
      </c>
      <c r="F97" t="str">
        <f>VLOOKUP(E97,[1]PRODI_2019!$F$2:$L$70,7,FALSE)</f>
        <v>Pertanian</v>
      </c>
      <c r="G97" t="str">
        <f>VLOOKUP(F97,Sheet1!$H$4:$I$11,2,FALSE)</f>
        <v>4_Pertanian</v>
      </c>
      <c r="H97" t="s">
        <v>222</v>
      </c>
      <c r="I97" t="s">
        <v>30</v>
      </c>
      <c r="J97" t="s">
        <v>1558</v>
      </c>
      <c r="K97" t="s">
        <v>1585</v>
      </c>
      <c r="L97" t="s">
        <v>26</v>
      </c>
      <c r="M97" t="s">
        <v>93</v>
      </c>
      <c r="N97" t="s">
        <v>89</v>
      </c>
      <c r="O97" t="s">
        <v>2479</v>
      </c>
      <c r="P97" t="str">
        <f t="shared" si="7"/>
        <v>SMAN</v>
      </c>
      <c r="Q97" t="str">
        <f t="shared" si="8"/>
        <v>Negeri</v>
      </c>
      <c r="R97" t="str">
        <f t="shared" si="9"/>
        <v>SMA</v>
      </c>
      <c r="S97" t="s">
        <v>93</v>
      </c>
      <c r="T97" t="s">
        <v>89</v>
      </c>
      <c r="Z97" t="str">
        <f>VLOOKUP(A97,[2]registrasi!$B$2:$C$3000,2,FALSE)</f>
        <v>registrasi</v>
      </c>
      <c r="AA97">
        <f>VLOOKUP(E97,[3]Sheet1!$C$5:$H$46,6,FALSE)</f>
        <v>103</v>
      </c>
      <c r="AB97" t="str">
        <f>VLOOKUP(A97,[2]nim!$A$2:$B$3000,2,FALSE)</f>
        <v>diterima</v>
      </c>
    </row>
    <row r="98" spans="1:28" x14ac:dyDescent="0.3">
      <c r="A98" s="3">
        <v>4122311050683</v>
      </c>
      <c r="B98">
        <v>1</v>
      </c>
      <c r="C98" s="2">
        <v>2022</v>
      </c>
      <c r="E98" t="s">
        <v>95</v>
      </c>
      <c r="F98" t="str">
        <f>VLOOKUP(E98,[1]PRODI_2019!$F$2:$L$70,7,FALSE)</f>
        <v>Pertanian</v>
      </c>
      <c r="G98" t="str">
        <f>VLOOKUP(F98,Sheet1!$H$4:$I$11,2,FALSE)</f>
        <v>4_Pertanian</v>
      </c>
      <c r="H98" t="s">
        <v>223</v>
      </c>
      <c r="I98" t="s">
        <v>30</v>
      </c>
      <c r="J98" t="s">
        <v>1610</v>
      </c>
      <c r="K98" t="s">
        <v>1672</v>
      </c>
      <c r="L98" t="s">
        <v>26</v>
      </c>
      <c r="M98" t="s">
        <v>2187</v>
      </c>
      <c r="N98" t="s">
        <v>89</v>
      </c>
      <c r="O98" t="s">
        <v>2492</v>
      </c>
      <c r="P98" t="str">
        <f t="shared" si="7"/>
        <v>SMAN</v>
      </c>
      <c r="Q98" t="str">
        <f t="shared" si="8"/>
        <v>Negeri</v>
      </c>
      <c r="R98" t="str">
        <f t="shared" si="9"/>
        <v>SMA</v>
      </c>
      <c r="S98" t="s">
        <v>2187</v>
      </c>
      <c r="T98" t="s">
        <v>89</v>
      </c>
      <c r="Z98" t="str">
        <f>VLOOKUP(A98,[2]registrasi!$B$2:$C$3000,2,FALSE)</f>
        <v>registrasi</v>
      </c>
      <c r="AA98">
        <f>VLOOKUP(E98,[3]Sheet1!$C$5:$H$46,6,FALSE)</f>
        <v>103</v>
      </c>
      <c r="AB98" t="e">
        <f>VLOOKUP(A98,[2]nim!$A$2:$B$3000,2,FALSE)</f>
        <v>#N/A</v>
      </c>
    </row>
    <row r="99" spans="1:28" x14ac:dyDescent="0.3">
      <c r="A99" s="3">
        <v>4122311050825</v>
      </c>
      <c r="B99">
        <v>2</v>
      </c>
      <c r="C99" s="2">
        <v>2022</v>
      </c>
      <c r="E99" t="s">
        <v>95</v>
      </c>
      <c r="F99" t="str">
        <f>VLOOKUP(E99,[1]PRODI_2019!$F$2:$L$70,7,FALSE)</f>
        <v>Pertanian</v>
      </c>
      <c r="G99" t="str">
        <f>VLOOKUP(F99,Sheet1!$H$4:$I$11,2,FALSE)</f>
        <v>4_Pertanian</v>
      </c>
      <c r="H99" t="s">
        <v>224</v>
      </c>
      <c r="I99" t="s">
        <v>30</v>
      </c>
      <c r="J99" t="s">
        <v>1558</v>
      </c>
      <c r="K99" t="s">
        <v>1673</v>
      </c>
      <c r="L99" t="s">
        <v>26</v>
      </c>
      <c r="M99" t="s">
        <v>2290</v>
      </c>
      <c r="N99" t="s">
        <v>89</v>
      </c>
      <c r="O99" t="s">
        <v>2498</v>
      </c>
      <c r="P99" t="str">
        <f t="shared" si="7"/>
        <v>SMAN</v>
      </c>
      <c r="Q99" t="str">
        <f t="shared" si="8"/>
        <v>Negeri</v>
      </c>
      <c r="R99" t="str">
        <f t="shared" si="9"/>
        <v>SMA</v>
      </c>
      <c r="S99" t="s">
        <v>2290</v>
      </c>
      <c r="T99" t="s">
        <v>89</v>
      </c>
      <c r="Z99" t="str">
        <f>VLOOKUP(A99,[2]registrasi!$B$2:$C$3000,2,FALSE)</f>
        <v>registrasi</v>
      </c>
      <c r="AA99">
        <f>VLOOKUP(E99,[3]Sheet1!$C$5:$H$46,6,FALSE)</f>
        <v>103</v>
      </c>
      <c r="AB99" t="e">
        <f>VLOOKUP(A99,[2]nim!$A$2:$B$3000,2,FALSE)</f>
        <v>#N/A</v>
      </c>
    </row>
    <row r="100" spans="1:28" x14ac:dyDescent="0.3">
      <c r="A100" s="3">
        <v>4122311050749</v>
      </c>
      <c r="B100">
        <v>1</v>
      </c>
      <c r="C100" s="2">
        <v>2022</v>
      </c>
      <c r="E100" t="s">
        <v>95</v>
      </c>
      <c r="F100" t="str">
        <f>VLOOKUP(E100,[1]PRODI_2019!$F$2:$L$70,7,FALSE)</f>
        <v>Pertanian</v>
      </c>
      <c r="G100" t="str">
        <f>VLOOKUP(F100,Sheet1!$H$4:$I$11,2,FALSE)</f>
        <v>4_Pertanian</v>
      </c>
      <c r="H100" t="s">
        <v>225</v>
      </c>
      <c r="I100" t="s">
        <v>25</v>
      </c>
      <c r="J100" t="s">
        <v>1558</v>
      </c>
      <c r="K100" t="s">
        <v>1674</v>
      </c>
      <c r="L100" t="s">
        <v>26</v>
      </c>
      <c r="M100" t="s">
        <v>2290</v>
      </c>
      <c r="N100" t="s">
        <v>89</v>
      </c>
      <c r="O100" t="s">
        <v>2486</v>
      </c>
      <c r="P100" t="str">
        <f t="shared" si="7"/>
        <v>SMAN</v>
      </c>
      <c r="Q100" t="str">
        <f t="shared" si="8"/>
        <v>Negeri</v>
      </c>
      <c r="R100" t="str">
        <f t="shared" si="9"/>
        <v>SMA</v>
      </c>
      <c r="S100" t="s">
        <v>2290</v>
      </c>
      <c r="T100" t="s">
        <v>89</v>
      </c>
      <c r="Z100" t="str">
        <f>VLOOKUP(A100,[2]registrasi!$B$2:$C$3000,2,FALSE)</f>
        <v>registrasi</v>
      </c>
      <c r="AA100">
        <f>VLOOKUP(E100,[3]Sheet1!$C$5:$H$46,6,FALSE)</f>
        <v>103</v>
      </c>
      <c r="AB100" t="str">
        <f>VLOOKUP(A100,[2]nim!$A$2:$B$3000,2,FALSE)</f>
        <v>diterima</v>
      </c>
    </row>
    <row r="101" spans="1:28" x14ac:dyDescent="0.3">
      <c r="A101" s="3">
        <v>4122311050654</v>
      </c>
      <c r="B101">
        <v>2</v>
      </c>
      <c r="C101" s="2">
        <v>2022</v>
      </c>
      <c r="E101" t="s">
        <v>95</v>
      </c>
      <c r="F101" t="str">
        <f>VLOOKUP(E101,[1]PRODI_2019!$F$2:$L$70,7,FALSE)</f>
        <v>Pertanian</v>
      </c>
      <c r="G101" t="str">
        <f>VLOOKUP(F101,Sheet1!$H$4:$I$11,2,FALSE)</f>
        <v>4_Pertanian</v>
      </c>
      <c r="H101" t="s">
        <v>226</v>
      </c>
      <c r="I101" t="s">
        <v>25</v>
      </c>
      <c r="J101" t="s">
        <v>1552</v>
      </c>
      <c r="K101" t="s">
        <v>1675</v>
      </c>
      <c r="L101" t="s">
        <v>26</v>
      </c>
      <c r="M101" t="s">
        <v>1921</v>
      </c>
      <c r="N101" t="s">
        <v>89</v>
      </c>
      <c r="O101" t="s">
        <v>2532</v>
      </c>
      <c r="P101" t="str">
        <f t="shared" si="7"/>
        <v>SMAS</v>
      </c>
      <c r="Q101" t="str">
        <f t="shared" si="8"/>
        <v>Swasta</v>
      </c>
      <c r="R101" t="str">
        <f t="shared" si="9"/>
        <v>SMA</v>
      </c>
      <c r="S101" t="s">
        <v>1921</v>
      </c>
      <c r="T101" t="s">
        <v>89</v>
      </c>
      <c r="Z101" t="str">
        <f>VLOOKUP(A101,[2]registrasi!$B$2:$C$3000,2,FALSE)</f>
        <v>registrasi</v>
      </c>
      <c r="AA101">
        <f>VLOOKUP(E101,[3]Sheet1!$C$5:$H$46,6,FALSE)</f>
        <v>103</v>
      </c>
      <c r="AB101" t="e">
        <f>VLOOKUP(A101,[2]nim!$A$2:$B$3000,2,FALSE)</f>
        <v>#N/A</v>
      </c>
    </row>
    <row r="102" spans="1:28" x14ac:dyDescent="0.3">
      <c r="A102" s="3">
        <v>4122311050616</v>
      </c>
      <c r="B102">
        <v>1</v>
      </c>
      <c r="C102" s="2">
        <v>2022</v>
      </c>
      <c r="E102" t="s">
        <v>95</v>
      </c>
      <c r="F102" t="str">
        <f>VLOOKUP(E102,[1]PRODI_2019!$F$2:$L$70,7,FALSE)</f>
        <v>Pertanian</v>
      </c>
      <c r="G102" t="str">
        <f>VLOOKUP(F102,Sheet1!$H$4:$I$11,2,FALSE)</f>
        <v>4_Pertanian</v>
      </c>
      <c r="H102" t="s">
        <v>227</v>
      </c>
      <c r="I102" t="s">
        <v>30</v>
      </c>
      <c r="J102" t="s">
        <v>1610</v>
      </c>
      <c r="K102" t="s">
        <v>1676</v>
      </c>
      <c r="L102" t="s">
        <v>26</v>
      </c>
      <c r="M102" t="s">
        <v>2433</v>
      </c>
      <c r="N102" t="s">
        <v>90</v>
      </c>
      <c r="O102" t="s">
        <v>2533</v>
      </c>
      <c r="P102" t="str">
        <f t="shared" si="7"/>
        <v>SMAS</v>
      </c>
      <c r="Q102" t="str">
        <f t="shared" si="8"/>
        <v>Swasta</v>
      </c>
      <c r="R102" t="str">
        <f t="shared" si="9"/>
        <v>SMA</v>
      </c>
      <c r="S102" t="s">
        <v>2433</v>
      </c>
      <c r="T102" t="s">
        <v>90</v>
      </c>
      <c r="Z102" t="str">
        <f>VLOOKUP(A102,[2]registrasi!$B$2:$C$3000,2,FALSE)</f>
        <v>registrasi</v>
      </c>
      <c r="AA102">
        <f>VLOOKUP(E102,[3]Sheet1!$C$5:$H$46,6,FALSE)</f>
        <v>103</v>
      </c>
      <c r="AB102" t="e">
        <f>VLOOKUP(A102,[2]nim!$A$2:$B$3000,2,FALSE)</f>
        <v>#N/A</v>
      </c>
    </row>
    <row r="103" spans="1:28" x14ac:dyDescent="0.3">
      <c r="A103" s="3">
        <v>4122311051311</v>
      </c>
      <c r="B103">
        <v>1</v>
      </c>
      <c r="C103" s="2">
        <v>2022</v>
      </c>
      <c r="E103" t="s">
        <v>95</v>
      </c>
      <c r="F103" t="str">
        <f>VLOOKUP(E103,[1]PRODI_2019!$F$2:$L$70,7,FALSE)</f>
        <v>Pertanian</v>
      </c>
      <c r="G103" t="str">
        <f>VLOOKUP(F103,Sheet1!$H$4:$I$11,2,FALSE)</f>
        <v>4_Pertanian</v>
      </c>
      <c r="H103" t="s">
        <v>228</v>
      </c>
      <c r="I103" t="s">
        <v>25</v>
      </c>
      <c r="J103" t="s">
        <v>1567</v>
      </c>
      <c r="K103" t="s">
        <v>1677</v>
      </c>
      <c r="L103" t="s">
        <v>26</v>
      </c>
      <c r="M103" t="s">
        <v>2187</v>
      </c>
      <c r="N103" t="s">
        <v>89</v>
      </c>
      <c r="O103" t="s">
        <v>2534</v>
      </c>
      <c r="P103" t="str">
        <f t="shared" si="7"/>
        <v>MAS</v>
      </c>
      <c r="Q103" t="str">
        <f t="shared" si="8"/>
        <v>Swasta</v>
      </c>
      <c r="R103" t="str">
        <f t="shared" si="9"/>
        <v>MA</v>
      </c>
      <c r="S103" t="s">
        <v>2187</v>
      </c>
      <c r="T103" t="s">
        <v>89</v>
      </c>
      <c r="Z103" t="str">
        <f>VLOOKUP(A103,[2]registrasi!$B$2:$C$3000,2,FALSE)</f>
        <v>registrasi</v>
      </c>
      <c r="AA103">
        <f>VLOOKUP(E103,[3]Sheet1!$C$5:$H$46,6,FALSE)</f>
        <v>103</v>
      </c>
      <c r="AB103" t="e">
        <f>VLOOKUP(A103,[2]nim!$A$2:$B$3000,2,FALSE)</f>
        <v>#N/A</v>
      </c>
    </row>
    <row r="104" spans="1:28" x14ac:dyDescent="0.3">
      <c r="A104" s="3">
        <v>4122311050761</v>
      </c>
      <c r="B104">
        <v>1</v>
      </c>
      <c r="C104" s="2">
        <v>2022</v>
      </c>
      <c r="E104" t="s">
        <v>95</v>
      </c>
      <c r="F104" t="str">
        <f>VLOOKUP(E104,[1]PRODI_2019!$F$2:$L$70,7,FALSE)</f>
        <v>Pertanian</v>
      </c>
      <c r="G104" t="str">
        <f>VLOOKUP(F104,Sheet1!$H$4:$I$11,2,FALSE)</f>
        <v>4_Pertanian</v>
      </c>
      <c r="H104" t="s">
        <v>229</v>
      </c>
      <c r="I104" t="s">
        <v>25</v>
      </c>
      <c r="J104" t="s">
        <v>1657</v>
      </c>
      <c r="K104" t="s">
        <v>1678</v>
      </c>
      <c r="L104" t="s">
        <v>26</v>
      </c>
      <c r="M104" t="s">
        <v>2426</v>
      </c>
      <c r="N104" t="s">
        <v>89</v>
      </c>
      <c r="O104" t="s">
        <v>2482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2426</v>
      </c>
      <c r="T104" t="s">
        <v>89</v>
      </c>
      <c r="Z104" t="str">
        <f>VLOOKUP(A104,[2]registrasi!$B$2:$C$3000,2,FALSE)</f>
        <v>registrasi</v>
      </c>
      <c r="AA104">
        <f>VLOOKUP(E104,[3]Sheet1!$C$5:$H$46,6,FALSE)</f>
        <v>103</v>
      </c>
      <c r="AB104" t="str">
        <f>VLOOKUP(A104,[2]nim!$A$2:$B$3000,2,FALSE)</f>
        <v>diterima</v>
      </c>
    </row>
    <row r="105" spans="1:28" x14ac:dyDescent="0.3">
      <c r="A105" s="3">
        <v>4122311050831</v>
      </c>
      <c r="B105">
        <v>1</v>
      </c>
      <c r="C105" s="2">
        <v>2021</v>
      </c>
      <c r="E105" t="s">
        <v>95</v>
      </c>
      <c r="F105" t="str">
        <f>VLOOKUP(E105,[1]PRODI_2019!$F$2:$L$70,7,FALSE)</f>
        <v>Pertanian</v>
      </c>
      <c r="G105" t="str">
        <f>VLOOKUP(F105,Sheet1!$H$4:$I$11,2,FALSE)</f>
        <v>4_Pertanian</v>
      </c>
      <c r="H105" t="s">
        <v>230</v>
      </c>
      <c r="I105" t="s">
        <v>25</v>
      </c>
      <c r="J105" t="s">
        <v>1610</v>
      </c>
      <c r="K105" t="s">
        <v>1679</v>
      </c>
      <c r="L105" t="s">
        <v>2424</v>
      </c>
      <c r="M105" t="s">
        <v>93</v>
      </c>
      <c r="N105" t="s">
        <v>89</v>
      </c>
      <c r="O105" t="s">
        <v>2479</v>
      </c>
      <c r="P105" t="str">
        <f t="shared" si="7"/>
        <v>SMAN</v>
      </c>
      <c r="Q105" t="str">
        <f t="shared" si="8"/>
        <v>Negeri</v>
      </c>
      <c r="R105" t="str">
        <f t="shared" si="9"/>
        <v>SMA</v>
      </c>
      <c r="S105" t="s">
        <v>93</v>
      </c>
      <c r="T105" t="s">
        <v>89</v>
      </c>
      <c r="Z105" t="str">
        <f>VLOOKUP(A105,[2]registrasi!$B$2:$C$3000,2,FALSE)</f>
        <v>registrasi</v>
      </c>
      <c r="AA105">
        <f>VLOOKUP(E105,[3]Sheet1!$C$5:$H$46,6,FALSE)</f>
        <v>103</v>
      </c>
      <c r="AB105" t="e">
        <f>VLOOKUP(A105,[2]nim!$A$2:$B$3000,2,FALSE)</f>
        <v>#N/A</v>
      </c>
    </row>
    <row r="106" spans="1:28" x14ac:dyDescent="0.3">
      <c r="A106" s="3">
        <v>4122311050717</v>
      </c>
      <c r="B106">
        <v>2</v>
      </c>
      <c r="C106" s="2">
        <v>2022</v>
      </c>
      <c r="E106" t="s">
        <v>95</v>
      </c>
      <c r="F106" t="str">
        <f>VLOOKUP(E106,[1]PRODI_2019!$F$2:$L$70,7,FALSE)</f>
        <v>Pertanian</v>
      </c>
      <c r="G106" t="str">
        <f>VLOOKUP(F106,Sheet1!$H$4:$I$11,2,FALSE)</f>
        <v>4_Pertanian</v>
      </c>
      <c r="H106" t="s">
        <v>231</v>
      </c>
      <c r="I106" t="s">
        <v>25</v>
      </c>
      <c r="J106" t="s">
        <v>1565</v>
      </c>
      <c r="K106" t="s">
        <v>1666</v>
      </c>
      <c r="L106" t="s">
        <v>26</v>
      </c>
      <c r="M106" t="s">
        <v>93</v>
      </c>
      <c r="N106" t="s">
        <v>89</v>
      </c>
      <c r="O106" t="s">
        <v>2485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93</v>
      </c>
      <c r="T106" t="s">
        <v>89</v>
      </c>
      <c r="Z106" t="e">
        <f>VLOOKUP(A106,[2]registrasi!$B$2:$C$3000,2,FALSE)</f>
        <v>#N/A</v>
      </c>
      <c r="AA106">
        <f>VLOOKUP(E106,[3]Sheet1!$C$5:$H$46,6,FALSE)</f>
        <v>103</v>
      </c>
      <c r="AB106" t="e">
        <f>VLOOKUP(A106,[2]nim!$A$2:$B$3000,2,FALSE)</f>
        <v>#N/A</v>
      </c>
    </row>
    <row r="107" spans="1:28" x14ac:dyDescent="0.3">
      <c r="A107" s="3">
        <v>4122311050525</v>
      </c>
      <c r="B107">
        <v>1</v>
      </c>
      <c r="C107" s="2">
        <v>2022</v>
      </c>
      <c r="E107" t="s">
        <v>95</v>
      </c>
      <c r="F107" t="str">
        <f>VLOOKUP(E107,[1]PRODI_2019!$F$2:$L$70,7,FALSE)</f>
        <v>Pertanian</v>
      </c>
      <c r="G107" t="str">
        <f>VLOOKUP(F107,Sheet1!$H$4:$I$11,2,FALSE)</f>
        <v>4_Pertanian</v>
      </c>
      <c r="H107" t="s">
        <v>232</v>
      </c>
      <c r="I107" t="s">
        <v>30</v>
      </c>
      <c r="J107" t="s">
        <v>1558</v>
      </c>
      <c r="K107" t="s">
        <v>1680</v>
      </c>
      <c r="L107" t="s">
        <v>26</v>
      </c>
      <c r="M107" t="s">
        <v>2290</v>
      </c>
      <c r="N107" t="s">
        <v>89</v>
      </c>
      <c r="O107" t="s">
        <v>2486</v>
      </c>
      <c r="P107" t="str">
        <f t="shared" si="7"/>
        <v>SMAN</v>
      </c>
      <c r="Q107" t="str">
        <f t="shared" si="8"/>
        <v>Negeri</v>
      </c>
      <c r="R107" t="str">
        <f t="shared" si="9"/>
        <v>SMA</v>
      </c>
      <c r="S107" t="s">
        <v>2290</v>
      </c>
      <c r="T107" t="s">
        <v>89</v>
      </c>
      <c r="Z107" t="str">
        <f>VLOOKUP(A107,[2]registrasi!$B$2:$C$3000,2,FALSE)</f>
        <v>registrasi</v>
      </c>
      <c r="AA107">
        <f>VLOOKUP(E107,[3]Sheet1!$C$5:$H$46,6,FALSE)</f>
        <v>103</v>
      </c>
      <c r="AB107" t="str">
        <f>VLOOKUP(A107,[2]nim!$A$2:$B$3000,2,FALSE)</f>
        <v>diterima</v>
      </c>
    </row>
    <row r="108" spans="1:28" x14ac:dyDescent="0.3">
      <c r="A108" s="3">
        <v>4122311050729</v>
      </c>
      <c r="B108">
        <v>1</v>
      </c>
      <c r="C108" s="2">
        <v>2022</v>
      </c>
      <c r="E108" t="s">
        <v>95</v>
      </c>
      <c r="F108" t="str">
        <f>VLOOKUP(E108,[1]PRODI_2019!$F$2:$L$70,7,FALSE)</f>
        <v>Pertanian</v>
      </c>
      <c r="G108" t="str">
        <f>VLOOKUP(F108,Sheet1!$H$4:$I$11,2,FALSE)</f>
        <v>4_Pertanian</v>
      </c>
      <c r="H108" t="s">
        <v>233</v>
      </c>
      <c r="I108" t="s">
        <v>25</v>
      </c>
      <c r="J108" t="s">
        <v>1558</v>
      </c>
      <c r="K108" t="s">
        <v>1681</v>
      </c>
      <c r="L108" t="s">
        <v>26</v>
      </c>
      <c r="M108" t="s">
        <v>93</v>
      </c>
      <c r="N108" t="s">
        <v>89</v>
      </c>
      <c r="O108" t="s">
        <v>2500</v>
      </c>
      <c r="P108" t="str">
        <f t="shared" si="7"/>
        <v>MAN</v>
      </c>
      <c r="Q108" t="str">
        <f t="shared" si="8"/>
        <v>Negeri</v>
      </c>
      <c r="R108" t="str">
        <f t="shared" si="9"/>
        <v>MA</v>
      </c>
      <c r="S108" t="s">
        <v>93</v>
      </c>
      <c r="T108" t="s">
        <v>89</v>
      </c>
      <c r="Z108" t="e">
        <f>VLOOKUP(A108,[2]registrasi!$B$2:$C$3000,2,FALSE)</f>
        <v>#N/A</v>
      </c>
      <c r="AA108">
        <f>VLOOKUP(E108,[3]Sheet1!$C$5:$H$46,6,FALSE)</f>
        <v>103</v>
      </c>
      <c r="AB108" t="e">
        <f>VLOOKUP(A108,[2]nim!$A$2:$B$3000,2,FALSE)</f>
        <v>#N/A</v>
      </c>
    </row>
    <row r="109" spans="1:28" x14ac:dyDescent="0.3">
      <c r="A109" s="3">
        <v>4122311050892</v>
      </c>
      <c r="B109">
        <v>1</v>
      </c>
      <c r="C109" s="2">
        <v>2022</v>
      </c>
      <c r="E109" t="s">
        <v>95</v>
      </c>
      <c r="F109" t="str">
        <f>VLOOKUP(E109,[1]PRODI_2019!$F$2:$L$70,7,FALSE)</f>
        <v>Pertanian</v>
      </c>
      <c r="G109" t="str">
        <f>VLOOKUP(F109,Sheet1!$H$4:$I$11,2,FALSE)</f>
        <v>4_Pertanian</v>
      </c>
      <c r="H109" t="s">
        <v>234</v>
      </c>
      <c r="I109" t="s">
        <v>30</v>
      </c>
      <c r="J109" t="s">
        <v>1561</v>
      </c>
      <c r="K109" t="s">
        <v>1682</v>
      </c>
      <c r="L109" t="s">
        <v>26</v>
      </c>
      <c r="M109" t="s">
        <v>2187</v>
      </c>
      <c r="N109" t="s">
        <v>89</v>
      </c>
      <c r="O109" t="s">
        <v>2534</v>
      </c>
      <c r="P109" t="str">
        <f t="shared" si="7"/>
        <v>MAS</v>
      </c>
      <c r="Q109" t="str">
        <f t="shared" si="8"/>
        <v>Swasta</v>
      </c>
      <c r="R109" t="str">
        <f t="shared" si="9"/>
        <v>MA</v>
      </c>
      <c r="S109" t="s">
        <v>2187</v>
      </c>
      <c r="T109" t="s">
        <v>89</v>
      </c>
      <c r="Z109" t="str">
        <f>VLOOKUP(A109,[2]registrasi!$B$2:$C$3000,2,FALSE)</f>
        <v>registrasi</v>
      </c>
      <c r="AA109">
        <f>VLOOKUP(E109,[3]Sheet1!$C$5:$H$46,6,FALSE)</f>
        <v>103</v>
      </c>
      <c r="AB109" t="e">
        <f>VLOOKUP(A109,[2]nim!$A$2:$B$3000,2,FALSE)</f>
        <v>#N/A</v>
      </c>
    </row>
    <row r="110" spans="1:28" x14ac:dyDescent="0.3">
      <c r="A110" s="3">
        <v>4122311050715</v>
      </c>
      <c r="B110">
        <v>1</v>
      </c>
      <c r="C110" s="2">
        <v>2022</v>
      </c>
      <c r="E110" t="s">
        <v>95</v>
      </c>
      <c r="F110" t="str">
        <f>VLOOKUP(E110,[1]PRODI_2019!$F$2:$L$70,7,FALSE)</f>
        <v>Pertanian</v>
      </c>
      <c r="G110" t="str">
        <f>VLOOKUP(F110,Sheet1!$H$4:$I$11,2,FALSE)</f>
        <v>4_Pertanian</v>
      </c>
      <c r="H110" t="s">
        <v>235</v>
      </c>
      <c r="I110" t="s">
        <v>30</v>
      </c>
      <c r="J110" t="s">
        <v>1552</v>
      </c>
      <c r="K110" t="s">
        <v>1683</v>
      </c>
      <c r="L110" t="s">
        <v>26</v>
      </c>
      <c r="M110" t="s">
        <v>1921</v>
      </c>
      <c r="N110" t="s">
        <v>89</v>
      </c>
      <c r="O110" t="s">
        <v>2506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1921</v>
      </c>
      <c r="T110" t="s">
        <v>89</v>
      </c>
      <c r="Z110" t="str">
        <f>VLOOKUP(A110,[2]registrasi!$B$2:$C$3000,2,FALSE)</f>
        <v>registrasi</v>
      </c>
      <c r="AA110">
        <f>VLOOKUP(E110,[3]Sheet1!$C$5:$H$46,6,FALSE)</f>
        <v>103</v>
      </c>
      <c r="AB110" t="e">
        <f>VLOOKUP(A110,[2]nim!$A$2:$B$3000,2,FALSE)</f>
        <v>#N/A</v>
      </c>
    </row>
    <row r="111" spans="1:28" x14ac:dyDescent="0.3">
      <c r="A111" s="3">
        <v>4122311051089</v>
      </c>
      <c r="B111">
        <v>2</v>
      </c>
      <c r="C111" s="2">
        <v>2022</v>
      </c>
      <c r="E111" t="s">
        <v>95</v>
      </c>
      <c r="F111" t="str">
        <f>VLOOKUP(E111,[1]PRODI_2019!$F$2:$L$70,7,FALSE)</f>
        <v>Pertanian</v>
      </c>
      <c r="G111" t="str">
        <f>VLOOKUP(F111,Sheet1!$H$4:$I$11,2,FALSE)</f>
        <v>4_Pertanian</v>
      </c>
      <c r="H111" t="s">
        <v>236</v>
      </c>
      <c r="I111" t="s">
        <v>30</v>
      </c>
      <c r="J111" t="s">
        <v>1556</v>
      </c>
      <c r="K111" t="s">
        <v>1684</v>
      </c>
      <c r="L111" t="s">
        <v>26</v>
      </c>
      <c r="M111" t="s">
        <v>1824</v>
      </c>
      <c r="N111" t="s">
        <v>89</v>
      </c>
      <c r="O111" t="s">
        <v>2535</v>
      </c>
      <c r="P111" t="str">
        <f t="shared" si="7"/>
        <v>SMAN</v>
      </c>
      <c r="Q111" t="str">
        <f t="shared" si="8"/>
        <v>Negeri</v>
      </c>
      <c r="R111" t="str">
        <f t="shared" si="9"/>
        <v>SMA</v>
      </c>
      <c r="S111" t="s">
        <v>1824</v>
      </c>
      <c r="T111" t="s">
        <v>89</v>
      </c>
      <c r="Z111" t="str">
        <f>VLOOKUP(A111,[2]registrasi!$B$2:$C$3000,2,FALSE)</f>
        <v>registrasi</v>
      </c>
      <c r="AA111">
        <f>VLOOKUP(E111,[3]Sheet1!$C$5:$H$46,6,FALSE)</f>
        <v>103</v>
      </c>
      <c r="AB111" t="e">
        <f>VLOOKUP(A111,[2]nim!$A$2:$B$3000,2,FALSE)</f>
        <v>#N/A</v>
      </c>
    </row>
    <row r="112" spans="1:28" x14ac:dyDescent="0.3">
      <c r="A112" s="3">
        <v>4122311051132</v>
      </c>
      <c r="B112">
        <v>2</v>
      </c>
      <c r="C112" s="2">
        <v>2022</v>
      </c>
      <c r="E112" t="s">
        <v>95</v>
      </c>
      <c r="F112" t="str">
        <f>VLOOKUP(E112,[1]PRODI_2019!$F$2:$L$70,7,FALSE)</f>
        <v>Pertanian</v>
      </c>
      <c r="G112" t="str">
        <f>VLOOKUP(F112,Sheet1!$H$4:$I$11,2,FALSE)</f>
        <v>4_Pertanian</v>
      </c>
      <c r="H112" t="s">
        <v>237</v>
      </c>
      <c r="I112" t="s">
        <v>25</v>
      </c>
      <c r="J112" t="s">
        <v>1552</v>
      </c>
      <c r="K112" t="s">
        <v>1685</v>
      </c>
      <c r="L112" t="s">
        <v>26</v>
      </c>
      <c r="M112" t="s">
        <v>1921</v>
      </c>
      <c r="N112" t="s">
        <v>89</v>
      </c>
      <c r="O112" t="s">
        <v>2532</v>
      </c>
      <c r="P112" t="str">
        <f t="shared" si="7"/>
        <v>SMAS</v>
      </c>
      <c r="Q112" t="str">
        <f t="shared" si="8"/>
        <v>Swasta</v>
      </c>
      <c r="R112" t="str">
        <f t="shared" si="9"/>
        <v>SMA</v>
      </c>
      <c r="S112" t="s">
        <v>1921</v>
      </c>
      <c r="T112" t="s">
        <v>89</v>
      </c>
      <c r="Z112" t="e">
        <f>VLOOKUP(A112,[2]registrasi!$B$2:$C$3000,2,FALSE)</f>
        <v>#N/A</v>
      </c>
      <c r="AA112">
        <f>VLOOKUP(E112,[3]Sheet1!$C$5:$H$46,6,FALSE)</f>
        <v>103</v>
      </c>
      <c r="AB112" t="e">
        <f>VLOOKUP(A112,[2]nim!$A$2:$B$3000,2,FALSE)</f>
        <v>#N/A</v>
      </c>
    </row>
    <row r="113" spans="1:28" x14ac:dyDescent="0.3">
      <c r="A113" s="3">
        <v>4122311051234</v>
      </c>
      <c r="B113">
        <v>1</v>
      </c>
      <c r="C113" s="2">
        <v>2022</v>
      </c>
      <c r="E113" t="s">
        <v>95</v>
      </c>
      <c r="F113" t="str">
        <f>VLOOKUP(E113,[1]PRODI_2019!$F$2:$L$70,7,FALSE)</f>
        <v>Pertanian</v>
      </c>
      <c r="G113" t="str">
        <f>VLOOKUP(F113,Sheet1!$H$4:$I$11,2,FALSE)</f>
        <v>4_Pertanian</v>
      </c>
      <c r="H113" t="s">
        <v>238</v>
      </c>
      <c r="I113" t="s">
        <v>30</v>
      </c>
      <c r="J113" t="s">
        <v>1556</v>
      </c>
      <c r="K113" t="s">
        <v>1686</v>
      </c>
      <c r="L113" t="s">
        <v>26</v>
      </c>
      <c r="M113" t="s">
        <v>1754</v>
      </c>
      <c r="N113" t="s">
        <v>89</v>
      </c>
      <c r="O113" t="s">
        <v>2536</v>
      </c>
      <c r="P113" t="str">
        <f t="shared" si="7"/>
        <v>MAN</v>
      </c>
      <c r="Q113" t="str">
        <f t="shared" si="8"/>
        <v>Negeri</v>
      </c>
      <c r="R113" t="str">
        <f t="shared" si="9"/>
        <v>MA</v>
      </c>
      <c r="S113" t="s">
        <v>1754</v>
      </c>
      <c r="T113" t="s">
        <v>89</v>
      </c>
      <c r="Z113" t="str">
        <f>VLOOKUP(A113,[2]registrasi!$B$2:$C$3000,2,FALSE)</f>
        <v>registrasi</v>
      </c>
      <c r="AA113">
        <f>VLOOKUP(E113,[3]Sheet1!$C$5:$H$46,6,FALSE)</f>
        <v>103</v>
      </c>
      <c r="AB113" t="str">
        <f>VLOOKUP(A113,[2]nim!$A$2:$B$3000,2,FALSE)</f>
        <v>diterima</v>
      </c>
    </row>
    <row r="114" spans="1:28" x14ac:dyDescent="0.3">
      <c r="A114" s="3">
        <v>4122322201018</v>
      </c>
      <c r="B114">
        <v>1</v>
      </c>
      <c r="C114" s="2">
        <v>2022</v>
      </c>
      <c r="E114" t="s">
        <v>95</v>
      </c>
      <c r="F114" t="str">
        <f>VLOOKUP(E114,[1]PRODI_2019!$F$2:$L$70,7,FALSE)</f>
        <v>Pertanian</v>
      </c>
      <c r="G114" t="str">
        <f>VLOOKUP(F114,Sheet1!$H$4:$I$11,2,FALSE)</f>
        <v>4_Pertanian</v>
      </c>
      <c r="H114" t="s">
        <v>239</v>
      </c>
      <c r="I114" t="s">
        <v>30</v>
      </c>
      <c r="J114" t="s">
        <v>1556</v>
      </c>
      <c r="K114" t="s">
        <v>1687</v>
      </c>
      <c r="L114" t="s">
        <v>26</v>
      </c>
      <c r="M114" t="s">
        <v>1754</v>
      </c>
      <c r="N114" t="s">
        <v>89</v>
      </c>
      <c r="O114" t="s">
        <v>2537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1754</v>
      </c>
      <c r="T114" t="s">
        <v>89</v>
      </c>
      <c r="Z114" t="e">
        <f>VLOOKUP(A114,[2]registrasi!$B$2:$C$3000,2,FALSE)</f>
        <v>#N/A</v>
      </c>
      <c r="AA114">
        <f>VLOOKUP(E114,[3]Sheet1!$C$5:$H$46,6,FALSE)</f>
        <v>103</v>
      </c>
      <c r="AB114" t="e">
        <f>VLOOKUP(A114,[2]nim!$A$2:$B$3000,2,FALSE)</f>
        <v>#N/A</v>
      </c>
    </row>
    <row r="115" spans="1:28" x14ac:dyDescent="0.3">
      <c r="A115" s="3">
        <v>4122311050832</v>
      </c>
      <c r="B115">
        <v>2</v>
      </c>
      <c r="C115" s="2">
        <v>2022</v>
      </c>
      <c r="E115" t="s">
        <v>95</v>
      </c>
      <c r="F115" t="str">
        <f>VLOOKUP(E115,[1]PRODI_2019!$F$2:$L$70,7,FALSE)</f>
        <v>Pertanian</v>
      </c>
      <c r="G115" t="str">
        <f>VLOOKUP(F115,Sheet1!$H$4:$I$11,2,FALSE)</f>
        <v>4_Pertanian</v>
      </c>
      <c r="H115" t="s">
        <v>240</v>
      </c>
      <c r="I115" t="s">
        <v>30</v>
      </c>
      <c r="J115" t="s">
        <v>1567</v>
      </c>
      <c r="K115" t="s">
        <v>1688</v>
      </c>
      <c r="L115" t="s">
        <v>26</v>
      </c>
      <c r="M115" t="s">
        <v>2187</v>
      </c>
      <c r="N115" t="s">
        <v>89</v>
      </c>
      <c r="O115" t="s">
        <v>2518</v>
      </c>
      <c r="P115" t="str">
        <f t="shared" si="7"/>
        <v>MAN</v>
      </c>
      <c r="Q115" t="str">
        <f t="shared" si="8"/>
        <v>Negeri</v>
      </c>
      <c r="R115" t="str">
        <f t="shared" si="9"/>
        <v>MA</v>
      </c>
      <c r="S115" t="s">
        <v>2187</v>
      </c>
      <c r="T115" t="s">
        <v>89</v>
      </c>
      <c r="Z115" t="str">
        <f>VLOOKUP(A115,[2]registrasi!$B$2:$C$3000,2,FALSE)</f>
        <v>registrasi</v>
      </c>
      <c r="AA115">
        <f>VLOOKUP(E115,[3]Sheet1!$C$5:$H$46,6,FALSE)</f>
        <v>103</v>
      </c>
      <c r="AB115" t="e">
        <f>VLOOKUP(A115,[2]nim!$A$2:$B$3000,2,FALSE)</f>
        <v>#N/A</v>
      </c>
    </row>
    <row r="116" spans="1:28" x14ac:dyDescent="0.3">
      <c r="A116" s="3">
        <v>4122341030492</v>
      </c>
      <c r="B116">
        <v>1</v>
      </c>
      <c r="C116" s="2">
        <v>2022</v>
      </c>
      <c r="E116" t="s">
        <v>95</v>
      </c>
      <c r="F116" t="str">
        <f>VLOOKUP(E116,[1]PRODI_2019!$F$2:$L$70,7,FALSE)</f>
        <v>Pertanian</v>
      </c>
      <c r="G116" t="str">
        <f>VLOOKUP(F116,Sheet1!$H$4:$I$11,2,FALSE)</f>
        <v>4_Pertanian</v>
      </c>
      <c r="H116" t="s">
        <v>241</v>
      </c>
      <c r="I116" t="s">
        <v>25</v>
      </c>
      <c r="J116" t="s">
        <v>1623</v>
      </c>
      <c r="K116" t="s">
        <v>1689</v>
      </c>
      <c r="L116" t="s">
        <v>26</v>
      </c>
      <c r="M116" t="s">
        <v>2438</v>
      </c>
      <c r="N116" t="s">
        <v>2942</v>
      </c>
      <c r="O116" t="s">
        <v>2538</v>
      </c>
      <c r="P116" t="str">
        <f t="shared" si="7"/>
        <v>SMAS</v>
      </c>
      <c r="Q116" t="str">
        <f t="shared" si="8"/>
        <v>Swasta</v>
      </c>
      <c r="R116" t="str">
        <f t="shared" si="9"/>
        <v>SMA</v>
      </c>
      <c r="S116" t="s">
        <v>2438</v>
      </c>
      <c r="T116" t="s">
        <v>2942</v>
      </c>
      <c r="Z116" t="str">
        <f>VLOOKUP(A116,[2]registrasi!$B$2:$C$3000,2,FALSE)</f>
        <v>registrasi</v>
      </c>
      <c r="AA116">
        <f>VLOOKUP(E116,[3]Sheet1!$C$5:$H$46,6,FALSE)</f>
        <v>103</v>
      </c>
      <c r="AB116" t="str">
        <f>VLOOKUP(A116,[2]nim!$A$2:$B$3000,2,FALSE)</f>
        <v>diterima</v>
      </c>
    </row>
    <row r="117" spans="1:28" x14ac:dyDescent="0.3">
      <c r="A117" s="3">
        <v>4122311050971</v>
      </c>
      <c r="B117">
        <v>1</v>
      </c>
      <c r="C117" s="2">
        <v>2022</v>
      </c>
      <c r="E117" t="s">
        <v>95</v>
      </c>
      <c r="F117" t="str">
        <f>VLOOKUP(E117,[1]PRODI_2019!$F$2:$L$70,7,FALSE)</f>
        <v>Pertanian</v>
      </c>
      <c r="G117" t="str">
        <f>VLOOKUP(F117,Sheet1!$H$4:$I$11,2,FALSE)</f>
        <v>4_Pertanian</v>
      </c>
      <c r="H117" t="s">
        <v>242</v>
      </c>
      <c r="I117" t="s">
        <v>30</v>
      </c>
      <c r="J117" t="s">
        <v>1556</v>
      </c>
      <c r="K117" t="s">
        <v>1621</v>
      </c>
      <c r="L117" t="s">
        <v>26</v>
      </c>
      <c r="M117" t="s">
        <v>1754</v>
      </c>
      <c r="N117" t="s">
        <v>89</v>
      </c>
      <c r="O117" t="s">
        <v>2539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1754</v>
      </c>
      <c r="T117" t="s">
        <v>89</v>
      </c>
      <c r="Z117" t="str">
        <f>VLOOKUP(A117,[2]registrasi!$B$2:$C$3000,2,FALSE)</f>
        <v>registrasi</v>
      </c>
      <c r="AA117">
        <f>VLOOKUP(E117,[3]Sheet1!$C$5:$H$46,6,FALSE)</f>
        <v>103</v>
      </c>
      <c r="AB117" t="str">
        <f>VLOOKUP(A117,[2]nim!$A$2:$B$3000,2,FALSE)</f>
        <v>diterima</v>
      </c>
    </row>
    <row r="118" spans="1:28" x14ac:dyDescent="0.3">
      <c r="A118" s="3">
        <v>4122311051099</v>
      </c>
      <c r="B118">
        <v>2</v>
      </c>
      <c r="C118" s="2">
        <v>2022</v>
      </c>
      <c r="E118" t="s">
        <v>95</v>
      </c>
      <c r="F118" t="str">
        <f>VLOOKUP(E118,[1]PRODI_2019!$F$2:$L$70,7,FALSE)</f>
        <v>Pertanian</v>
      </c>
      <c r="G118" t="str">
        <f>VLOOKUP(F118,Sheet1!$H$4:$I$11,2,FALSE)</f>
        <v>4_Pertanian</v>
      </c>
      <c r="H118" t="s">
        <v>243</v>
      </c>
      <c r="I118" t="s">
        <v>30</v>
      </c>
      <c r="J118" t="s">
        <v>1556</v>
      </c>
      <c r="K118" t="s">
        <v>1690</v>
      </c>
      <c r="L118" t="s">
        <v>26</v>
      </c>
      <c r="M118" t="s">
        <v>1754</v>
      </c>
      <c r="N118" t="s">
        <v>89</v>
      </c>
      <c r="O118" t="s">
        <v>2540</v>
      </c>
      <c r="P118" t="str">
        <f t="shared" si="7"/>
        <v>MAN</v>
      </c>
      <c r="Q118" t="str">
        <f t="shared" si="8"/>
        <v>Negeri</v>
      </c>
      <c r="R118" t="str">
        <f t="shared" si="9"/>
        <v>MA</v>
      </c>
      <c r="S118" t="s">
        <v>1754</v>
      </c>
      <c r="T118" t="s">
        <v>89</v>
      </c>
      <c r="Z118" t="str">
        <f>VLOOKUP(A118,[2]registrasi!$B$2:$C$3000,2,FALSE)</f>
        <v>registrasi</v>
      </c>
      <c r="AA118">
        <f>VLOOKUP(E118,[3]Sheet1!$C$5:$H$46,6,FALSE)</f>
        <v>103</v>
      </c>
      <c r="AB118" t="str">
        <f>VLOOKUP(A118,[2]nim!$A$2:$B$3000,2,FALSE)</f>
        <v>diterima</v>
      </c>
    </row>
    <row r="119" spans="1:28" x14ac:dyDescent="0.3">
      <c r="A119" s="3">
        <v>4122322201318</v>
      </c>
      <c r="B119">
        <v>2</v>
      </c>
      <c r="C119" s="2">
        <v>2022</v>
      </c>
      <c r="E119" t="s">
        <v>95</v>
      </c>
      <c r="F119" t="str">
        <f>VLOOKUP(E119,[1]PRODI_2019!$F$2:$L$70,7,FALSE)</f>
        <v>Pertanian</v>
      </c>
      <c r="G119" t="str">
        <f>VLOOKUP(F119,Sheet1!$H$4:$I$11,2,FALSE)</f>
        <v>4_Pertanian</v>
      </c>
      <c r="H119" t="s">
        <v>244</v>
      </c>
      <c r="I119" t="s">
        <v>30</v>
      </c>
      <c r="J119" t="s">
        <v>1610</v>
      </c>
      <c r="K119" t="s">
        <v>1691</v>
      </c>
      <c r="L119" t="s">
        <v>26</v>
      </c>
      <c r="M119" t="s">
        <v>2427</v>
      </c>
      <c r="N119" t="s">
        <v>89</v>
      </c>
      <c r="O119" t="s">
        <v>2541</v>
      </c>
      <c r="P119" t="str">
        <f t="shared" si="7"/>
        <v>SMAS</v>
      </c>
      <c r="Q119" t="str">
        <f t="shared" si="8"/>
        <v>Swasta</v>
      </c>
      <c r="R119" t="str">
        <f t="shared" si="9"/>
        <v>SMA</v>
      </c>
      <c r="S119" t="s">
        <v>2427</v>
      </c>
      <c r="T119" t="s">
        <v>89</v>
      </c>
      <c r="Z119" t="e">
        <f>VLOOKUP(A119,[2]registrasi!$B$2:$C$3000,2,FALSE)</f>
        <v>#N/A</v>
      </c>
      <c r="AA119">
        <f>VLOOKUP(E119,[3]Sheet1!$C$5:$H$46,6,FALSE)</f>
        <v>103</v>
      </c>
      <c r="AB119" t="e">
        <f>VLOOKUP(A119,[2]nim!$A$2:$B$3000,2,FALSE)</f>
        <v>#N/A</v>
      </c>
    </row>
    <row r="120" spans="1:28" x14ac:dyDescent="0.3">
      <c r="A120" s="3">
        <v>4122311051124</v>
      </c>
      <c r="B120">
        <v>1</v>
      </c>
      <c r="C120" s="2">
        <v>2022</v>
      </c>
      <c r="E120" t="s">
        <v>95</v>
      </c>
      <c r="F120" t="str">
        <f>VLOOKUP(E120,[1]PRODI_2019!$F$2:$L$70,7,FALSE)</f>
        <v>Pertanian</v>
      </c>
      <c r="G120" t="str">
        <f>VLOOKUP(F120,Sheet1!$H$4:$I$11,2,FALSE)</f>
        <v>4_Pertanian</v>
      </c>
      <c r="H120" t="s">
        <v>245</v>
      </c>
      <c r="I120" t="s">
        <v>30</v>
      </c>
      <c r="J120" t="s">
        <v>1556</v>
      </c>
      <c r="K120" t="s">
        <v>1692</v>
      </c>
      <c r="L120" t="s">
        <v>26</v>
      </c>
      <c r="M120" t="s">
        <v>1824</v>
      </c>
      <c r="N120" t="s">
        <v>89</v>
      </c>
      <c r="O120" t="s">
        <v>2535</v>
      </c>
      <c r="P120" t="str">
        <f t="shared" si="7"/>
        <v>SMAN</v>
      </c>
      <c r="Q120" t="str">
        <f t="shared" si="8"/>
        <v>Negeri</v>
      </c>
      <c r="R120" t="str">
        <f t="shared" si="9"/>
        <v>SMA</v>
      </c>
      <c r="S120" t="s">
        <v>1824</v>
      </c>
      <c r="T120" t="s">
        <v>89</v>
      </c>
      <c r="Z120" t="str">
        <f>VLOOKUP(A120,[2]registrasi!$B$2:$C$3000,2,FALSE)</f>
        <v>registrasi</v>
      </c>
      <c r="AA120">
        <f>VLOOKUP(E120,[3]Sheet1!$C$5:$H$46,6,FALSE)</f>
        <v>103</v>
      </c>
      <c r="AB120" t="e">
        <f>VLOOKUP(A120,[2]nim!$A$2:$B$3000,2,FALSE)</f>
        <v>#N/A</v>
      </c>
    </row>
    <row r="121" spans="1:28" x14ac:dyDescent="0.3">
      <c r="A121" s="3">
        <v>4122311051265</v>
      </c>
      <c r="B121">
        <v>2</v>
      </c>
      <c r="C121" s="2">
        <v>2022</v>
      </c>
      <c r="E121" t="s">
        <v>95</v>
      </c>
      <c r="F121" t="str">
        <f>VLOOKUP(E121,[1]PRODI_2019!$F$2:$L$70,7,FALSE)</f>
        <v>Pertanian</v>
      </c>
      <c r="G121" t="str">
        <f>VLOOKUP(F121,Sheet1!$H$4:$I$11,2,FALSE)</f>
        <v>4_Pertanian</v>
      </c>
      <c r="H121" t="s">
        <v>246</v>
      </c>
      <c r="I121" t="s">
        <v>30</v>
      </c>
      <c r="J121" t="s">
        <v>1552</v>
      </c>
      <c r="K121" t="s">
        <v>1693</v>
      </c>
      <c r="L121" t="s">
        <v>26</v>
      </c>
      <c r="M121" t="s">
        <v>93</v>
      </c>
      <c r="N121" t="s">
        <v>89</v>
      </c>
      <c r="O121" t="s">
        <v>2479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93</v>
      </c>
      <c r="T121" t="s">
        <v>89</v>
      </c>
      <c r="Z121" t="str">
        <f>VLOOKUP(A121,[2]registrasi!$B$2:$C$3000,2,FALSE)</f>
        <v>registrasi</v>
      </c>
      <c r="AA121">
        <f>VLOOKUP(E121,[3]Sheet1!$C$5:$H$46,6,FALSE)</f>
        <v>103</v>
      </c>
      <c r="AB121" t="str">
        <f>VLOOKUP(A121,[2]nim!$A$2:$B$3000,2,FALSE)</f>
        <v>diterima</v>
      </c>
    </row>
    <row r="122" spans="1:28" x14ac:dyDescent="0.3">
      <c r="A122" s="3">
        <v>4122311051336</v>
      </c>
      <c r="B122">
        <v>2</v>
      </c>
      <c r="C122" s="2">
        <v>2022</v>
      </c>
      <c r="E122" t="s">
        <v>95</v>
      </c>
      <c r="F122" t="str">
        <f>VLOOKUP(E122,[1]PRODI_2019!$F$2:$L$70,7,FALSE)</f>
        <v>Pertanian</v>
      </c>
      <c r="G122" t="str">
        <f>VLOOKUP(F122,Sheet1!$H$4:$I$11,2,FALSE)</f>
        <v>4_Pertanian</v>
      </c>
      <c r="H122" t="s">
        <v>247</v>
      </c>
      <c r="I122" t="s">
        <v>30</v>
      </c>
      <c r="J122" t="s">
        <v>1558</v>
      </c>
      <c r="K122" t="s">
        <v>1694</v>
      </c>
      <c r="L122" t="s">
        <v>2424</v>
      </c>
      <c r="M122" t="s">
        <v>93</v>
      </c>
      <c r="N122" t="s">
        <v>89</v>
      </c>
      <c r="O122" t="s">
        <v>2542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93</v>
      </c>
      <c r="T122" t="s">
        <v>89</v>
      </c>
      <c r="Z122" t="str">
        <f>VLOOKUP(A122,[2]registrasi!$B$2:$C$3000,2,FALSE)</f>
        <v>registrasi</v>
      </c>
      <c r="AA122">
        <f>VLOOKUP(E122,[3]Sheet1!$C$5:$H$46,6,FALSE)</f>
        <v>103</v>
      </c>
      <c r="AB122" t="e">
        <f>VLOOKUP(A122,[2]nim!$A$2:$B$3000,2,FALSE)</f>
        <v>#N/A</v>
      </c>
    </row>
    <row r="123" spans="1:28" x14ac:dyDescent="0.3">
      <c r="A123" s="3">
        <v>4122311041620</v>
      </c>
      <c r="B123">
        <v>1</v>
      </c>
      <c r="C123" s="2">
        <v>2022</v>
      </c>
      <c r="E123" t="s">
        <v>95</v>
      </c>
      <c r="F123" t="str">
        <f>VLOOKUP(E123,[1]PRODI_2019!$F$2:$L$70,7,FALSE)</f>
        <v>Pertanian</v>
      </c>
      <c r="G123" t="str">
        <f>VLOOKUP(F123,Sheet1!$H$4:$I$11,2,FALSE)</f>
        <v>4_Pertanian</v>
      </c>
      <c r="H123" t="s">
        <v>248</v>
      </c>
      <c r="I123" t="s">
        <v>30</v>
      </c>
      <c r="J123" t="s">
        <v>1558</v>
      </c>
      <c r="K123" t="s">
        <v>1695</v>
      </c>
      <c r="L123" t="s">
        <v>26</v>
      </c>
      <c r="M123" t="s">
        <v>2290</v>
      </c>
      <c r="N123" t="s">
        <v>89</v>
      </c>
      <c r="O123" t="s">
        <v>2543</v>
      </c>
      <c r="P123" t="str">
        <f t="shared" si="7"/>
        <v>MAS</v>
      </c>
      <c r="Q123" t="str">
        <f t="shared" si="8"/>
        <v>Swasta</v>
      </c>
      <c r="R123" t="str">
        <f t="shared" si="9"/>
        <v>MA</v>
      </c>
      <c r="S123" t="s">
        <v>2290</v>
      </c>
      <c r="T123" t="s">
        <v>89</v>
      </c>
      <c r="Z123" t="str">
        <f>VLOOKUP(A123,[2]registrasi!$B$2:$C$3000,2,FALSE)</f>
        <v>registrasi</v>
      </c>
      <c r="AA123">
        <f>VLOOKUP(E123,[3]Sheet1!$C$5:$H$46,6,FALSE)</f>
        <v>103</v>
      </c>
      <c r="AB123" t="e">
        <f>VLOOKUP(A123,[2]nim!$A$2:$B$3000,2,FALSE)</f>
        <v>#N/A</v>
      </c>
    </row>
    <row r="124" spans="1:28" x14ac:dyDescent="0.3">
      <c r="A124" s="3">
        <v>4122311041629</v>
      </c>
      <c r="B124">
        <v>1</v>
      </c>
      <c r="C124" s="2">
        <v>2022</v>
      </c>
      <c r="E124" t="s">
        <v>95</v>
      </c>
      <c r="F124" t="str">
        <f>VLOOKUP(E124,[1]PRODI_2019!$F$2:$L$70,7,FALSE)</f>
        <v>Pertanian</v>
      </c>
      <c r="G124" t="str">
        <f>VLOOKUP(F124,Sheet1!$H$4:$I$11,2,FALSE)</f>
        <v>4_Pertanian</v>
      </c>
      <c r="H124" t="s">
        <v>249</v>
      </c>
      <c r="I124" t="s">
        <v>30</v>
      </c>
      <c r="J124" t="s">
        <v>1578</v>
      </c>
      <c r="K124" t="s">
        <v>1696</v>
      </c>
      <c r="L124" t="s">
        <v>26</v>
      </c>
      <c r="M124" t="s">
        <v>93</v>
      </c>
      <c r="N124" t="s">
        <v>89</v>
      </c>
      <c r="O124" t="s">
        <v>2479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93</v>
      </c>
      <c r="T124" t="s">
        <v>89</v>
      </c>
      <c r="Z124" t="e">
        <f>VLOOKUP(A124,[2]registrasi!$B$2:$C$3000,2,FALSE)</f>
        <v>#N/A</v>
      </c>
      <c r="AA124">
        <f>VLOOKUP(E124,[3]Sheet1!$C$5:$H$46,6,FALSE)</f>
        <v>103</v>
      </c>
      <c r="AB124" t="e">
        <f>VLOOKUP(A124,[2]nim!$A$2:$B$3000,2,FALSE)</f>
        <v>#N/A</v>
      </c>
    </row>
    <row r="125" spans="1:28" x14ac:dyDescent="0.3">
      <c r="A125" s="3">
        <v>4122322202140</v>
      </c>
      <c r="B125">
        <v>2</v>
      </c>
      <c r="C125" s="2">
        <v>2022</v>
      </c>
      <c r="E125" t="s">
        <v>95</v>
      </c>
      <c r="F125" t="str">
        <f>VLOOKUP(E125,[1]PRODI_2019!$F$2:$L$70,7,FALSE)</f>
        <v>Pertanian</v>
      </c>
      <c r="G125" t="str">
        <f>VLOOKUP(F125,Sheet1!$H$4:$I$11,2,FALSE)</f>
        <v>4_Pertanian</v>
      </c>
      <c r="H125" t="s">
        <v>250</v>
      </c>
      <c r="I125" t="s">
        <v>30</v>
      </c>
      <c r="J125" t="s">
        <v>1697</v>
      </c>
      <c r="K125" t="s">
        <v>1698</v>
      </c>
      <c r="L125" t="s">
        <v>26</v>
      </c>
      <c r="M125" t="s">
        <v>2433</v>
      </c>
      <c r="N125" t="s">
        <v>90</v>
      </c>
      <c r="O125" t="s">
        <v>2544</v>
      </c>
      <c r="P125" t="str">
        <f t="shared" si="7"/>
        <v>SMAS</v>
      </c>
      <c r="Q125" t="str">
        <f t="shared" si="8"/>
        <v>Swasta</v>
      </c>
      <c r="R125" t="str">
        <f t="shared" si="9"/>
        <v>SMA</v>
      </c>
      <c r="S125" t="s">
        <v>2433</v>
      </c>
      <c r="T125" t="s">
        <v>90</v>
      </c>
      <c r="Z125" t="str">
        <f>VLOOKUP(A125,[2]registrasi!$B$2:$C$3000,2,FALSE)</f>
        <v>registrasi</v>
      </c>
      <c r="AA125">
        <f>VLOOKUP(E125,[3]Sheet1!$C$5:$H$46,6,FALSE)</f>
        <v>103</v>
      </c>
      <c r="AB125" t="e">
        <f>VLOOKUP(A125,[2]nim!$A$2:$B$3000,2,FALSE)</f>
        <v>#N/A</v>
      </c>
    </row>
    <row r="126" spans="1:28" x14ac:dyDescent="0.3">
      <c r="A126" s="3">
        <v>4122322201676</v>
      </c>
      <c r="B126">
        <v>1</v>
      </c>
      <c r="C126" s="2">
        <v>2022</v>
      </c>
      <c r="E126" t="s">
        <v>95</v>
      </c>
      <c r="F126" t="str">
        <f>VLOOKUP(E126,[1]PRODI_2019!$F$2:$L$70,7,FALSE)</f>
        <v>Pertanian</v>
      </c>
      <c r="G126" t="str">
        <f>VLOOKUP(F126,Sheet1!$H$4:$I$11,2,FALSE)</f>
        <v>4_Pertanian</v>
      </c>
      <c r="H126" t="s">
        <v>251</v>
      </c>
      <c r="I126" t="s">
        <v>30</v>
      </c>
      <c r="J126" t="s">
        <v>1556</v>
      </c>
      <c r="K126" t="s">
        <v>1699</v>
      </c>
      <c r="L126" t="s">
        <v>26</v>
      </c>
      <c r="M126" t="s">
        <v>1754</v>
      </c>
      <c r="N126" t="s">
        <v>89</v>
      </c>
      <c r="O126" t="s">
        <v>2537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1754</v>
      </c>
      <c r="T126" t="s">
        <v>89</v>
      </c>
      <c r="Z126" t="e">
        <f>VLOOKUP(A126,[2]registrasi!$B$2:$C$3000,2,FALSE)</f>
        <v>#N/A</v>
      </c>
      <c r="AA126">
        <f>VLOOKUP(E126,[3]Sheet1!$C$5:$H$46,6,FALSE)</f>
        <v>103</v>
      </c>
      <c r="AB126" t="e">
        <f>VLOOKUP(A126,[2]nim!$A$2:$B$3000,2,FALSE)</f>
        <v>#N/A</v>
      </c>
    </row>
    <row r="127" spans="1:28" x14ac:dyDescent="0.3">
      <c r="A127" s="3">
        <v>4122311051261</v>
      </c>
      <c r="B127">
        <v>1</v>
      </c>
      <c r="C127" s="2">
        <v>2022</v>
      </c>
      <c r="E127" t="s">
        <v>95</v>
      </c>
      <c r="F127" t="str">
        <f>VLOOKUP(E127,[1]PRODI_2019!$F$2:$L$70,7,FALSE)</f>
        <v>Pertanian</v>
      </c>
      <c r="G127" t="str">
        <f>VLOOKUP(F127,Sheet1!$H$4:$I$11,2,FALSE)</f>
        <v>4_Pertanian</v>
      </c>
      <c r="H127" t="s">
        <v>252</v>
      </c>
      <c r="I127" t="s">
        <v>30</v>
      </c>
      <c r="J127" t="s">
        <v>1558</v>
      </c>
      <c r="K127" t="s">
        <v>1700</v>
      </c>
      <c r="L127" t="s">
        <v>2424</v>
      </c>
      <c r="M127" t="s">
        <v>2290</v>
      </c>
      <c r="N127" t="s">
        <v>89</v>
      </c>
      <c r="O127" t="s">
        <v>2498</v>
      </c>
      <c r="P127" t="str">
        <f t="shared" si="7"/>
        <v>SMAN</v>
      </c>
      <c r="Q127" t="str">
        <f t="shared" si="8"/>
        <v>Negeri</v>
      </c>
      <c r="R127" t="str">
        <f t="shared" si="9"/>
        <v>SMA</v>
      </c>
      <c r="S127" t="s">
        <v>2290</v>
      </c>
      <c r="T127" t="s">
        <v>89</v>
      </c>
      <c r="Z127" t="str">
        <f>VLOOKUP(A127,[2]registrasi!$B$2:$C$3000,2,FALSE)</f>
        <v>registrasi</v>
      </c>
      <c r="AA127">
        <f>VLOOKUP(E127,[3]Sheet1!$C$5:$H$46,6,FALSE)</f>
        <v>103</v>
      </c>
      <c r="AB127" t="str">
        <f>VLOOKUP(A127,[2]nim!$A$2:$B$3000,2,FALSE)</f>
        <v>diterima</v>
      </c>
    </row>
    <row r="128" spans="1:28" x14ac:dyDescent="0.3">
      <c r="A128" s="3">
        <v>4122311051394</v>
      </c>
      <c r="B128">
        <v>2</v>
      </c>
      <c r="C128" s="2">
        <v>2022</v>
      </c>
      <c r="E128" t="s">
        <v>95</v>
      </c>
      <c r="F128" t="str">
        <f>VLOOKUP(E128,[1]PRODI_2019!$F$2:$L$70,7,FALSE)</f>
        <v>Pertanian</v>
      </c>
      <c r="G128" t="str">
        <f>VLOOKUP(F128,Sheet1!$H$4:$I$11,2,FALSE)</f>
        <v>4_Pertanian</v>
      </c>
      <c r="H128" t="s">
        <v>253</v>
      </c>
      <c r="I128" t="s">
        <v>30</v>
      </c>
      <c r="J128" t="s">
        <v>1558</v>
      </c>
      <c r="K128" t="s">
        <v>1701</v>
      </c>
      <c r="L128" t="s">
        <v>26</v>
      </c>
      <c r="M128" t="s">
        <v>93</v>
      </c>
      <c r="N128" t="s">
        <v>89</v>
      </c>
      <c r="O128" t="s">
        <v>2479</v>
      </c>
      <c r="P128" t="str">
        <f t="shared" si="7"/>
        <v>SMAN</v>
      </c>
      <c r="Q128" t="str">
        <f t="shared" si="8"/>
        <v>Negeri</v>
      </c>
      <c r="R128" t="str">
        <f t="shared" si="9"/>
        <v>SMA</v>
      </c>
      <c r="S128" t="s">
        <v>93</v>
      </c>
      <c r="T128" t="s">
        <v>89</v>
      </c>
      <c r="Z128" t="str">
        <f>VLOOKUP(A128,[2]registrasi!$B$2:$C$3000,2,FALSE)</f>
        <v>registrasi</v>
      </c>
      <c r="AA128">
        <f>VLOOKUP(E128,[3]Sheet1!$C$5:$H$46,6,FALSE)</f>
        <v>103</v>
      </c>
      <c r="AB128" t="str">
        <f>VLOOKUP(A128,[2]nim!$A$2:$B$3000,2,FALSE)</f>
        <v>diterima</v>
      </c>
    </row>
    <row r="129" spans="1:28" x14ac:dyDescent="0.3">
      <c r="A129" s="3">
        <v>4122311041651</v>
      </c>
      <c r="B129">
        <v>2</v>
      </c>
      <c r="C129" s="2">
        <v>2022</v>
      </c>
      <c r="E129" t="s">
        <v>95</v>
      </c>
      <c r="F129" t="str">
        <f>VLOOKUP(E129,[1]PRODI_2019!$F$2:$L$70,7,FALSE)</f>
        <v>Pertanian</v>
      </c>
      <c r="G129" t="str">
        <f>VLOOKUP(F129,Sheet1!$H$4:$I$11,2,FALSE)</f>
        <v>4_Pertanian</v>
      </c>
      <c r="H129" t="s">
        <v>254</v>
      </c>
      <c r="I129" t="s">
        <v>25</v>
      </c>
      <c r="J129" t="s">
        <v>1558</v>
      </c>
      <c r="K129" t="s">
        <v>1702</v>
      </c>
      <c r="L129" t="s">
        <v>26</v>
      </c>
      <c r="M129" t="s">
        <v>93</v>
      </c>
      <c r="N129" t="s">
        <v>89</v>
      </c>
      <c r="O129" t="s">
        <v>2479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93</v>
      </c>
      <c r="T129" t="s">
        <v>89</v>
      </c>
      <c r="Z129" t="str">
        <f>VLOOKUP(A129,[2]registrasi!$B$2:$C$3000,2,FALSE)</f>
        <v>registrasi</v>
      </c>
      <c r="AA129">
        <f>VLOOKUP(E129,[3]Sheet1!$C$5:$H$46,6,FALSE)</f>
        <v>103</v>
      </c>
      <c r="AB129" t="e">
        <f>VLOOKUP(A129,[2]nim!$A$2:$B$3000,2,FALSE)</f>
        <v>#N/A</v>
      </c>
    </row>
    <row r="130" spans="1:28" x14ac:dyDescent="0.3">
      <c r="A130" s="3">
        <v>4122322210237</v>
      </c>
      <c r="B130">
        <v>1</v>
      </c>
      <c r="C130" s="2">
        <v>2022</v>
      </c>
      <c r="E130" t="s">
        <v>95</v>
      </c>
      <c r="F130" t="str">
        <f>VLOOKUP(E130,[1]PRODI_2019!$F$2:$L$70,7,FALSE)</f>
        <v>Pertanian</v>
      </c>
      <c r="G130" t="str">
        <f>VLOOKUP(F130,Sheet1!$H$4:$I$11,2,FALSE)</f>
        <v>4_Pertanian</v>
      </c>
      <c r="H130" t="s">
        <v>255</v>
      </c>
      <c r="I130" t="s">
        <v>25</v>
      </c>
      <c r="J130" t="s">
        <v>1703</v>
      </c>
      <c r="K130" t="s">
        <v>1704</v>
      </c>
      <c r="L130" t="s">
        <v>26</v>
      </c>
      <c r="M130" t="s">
        <v>2433</v>
      </c>
      <c r="N130" t="s">
        <v>90</v>
      </c>
      <c r="O130" t="s">
        <v>2545</v>
      </c>
      <c r="P130" t="str">
        <f t="shared" si="7"/>
        <v>SMAS</v>
      </c>
      <c r="Q130" t="str">
        <f t="shared" si="8"/>
        <v>Swasta</v>
      </c>
      <c r="R130" t="str">
        <f t="shared" si="9"/>
        <v>SMA</v>
      </c>
      <c r="S130" t="s">
        <v>2433</v>
      </c>
      <c r="T130" t="s">
        <v>90</v>
      </c>
      <c r="Z130" t="str">
        <f>VLOOKUP(A130,[2]registrasi!$B$2:$C$3000,2,FALSE)</f>
        <v>registrasi</v>
      </c>
      <c r="AA130">
        <f>VLOOKUP(E130,[3]Sheet1!$C$5:$H$46,6,FALSE)</f>
        <v>103</v>
      </c>
      <c r="AB130" t="str">
        <f>VLOOKUP(A130,[2]nim!$A$2:$B$3000,2,FALSE)</f>
        <v>diterima</v>
      </c>
    </row>
    <row r="131" spans="1:28" x14ac:dyDescent="0.3">
      <c r="A131" s="3">
        <v>4122311051326</v>
      </c>
      <c r="B131">
        <v>2</v>
      </c>
      <c r="C131" s="2">
        <v>2021</v>
      </c>
      <c r="E131" t="s">
        <v>95</v>
      </c>
      <c r="F131" t="str">
        <f>VLOOKUP(E131,[1]PRODI_2019!$F$2:$L$70,7,FALSE)</f>
        <v>Pertanian</v>
      </c>
      <c r="G131" t="str">
        <f>VLOOKUP(F131,Sheet1!$H$4:$I$11,2,FALSE)</f>
        <v>4_Pertanian</v>
      </c>
      <c r="H131" t="s">
        <v>256</v>
      </c>
      <c r="I131" t="s">
        <v>30</v>
      </c>
      <c r="J131" t="s">
        <v>1558</v>
      </c>
      <c r="K131" t="s">
        <v>1705</v>
      </c>
      <c r="L131" t="s">
        <v>26</v>
      </c>
      <c r="M131" t="s">
        <v>93</v>
      </c>
      <c r="N131" t="s">
        <v>89</v>
      </c>
      <c r="O131" t="s">
        <v>2489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93</v>
      </c>
      <c r="T131" t="s">
        <v>89</v>
      </c>
      <c r="Z131" t="e">
        <f>VLOOKUP(A131,[2]registrasi!$B$2:$C$3000,2,FALSE)</f>
        <v>#N/A</v>
      </c>
      <c r="AA131">
        <f>VLOOKUP(E131,[3]Sheet1!$C$5:$H$46,6,FALSE)</f>
        <v>103</v>
      </c>
      <c r="AB131" t="e">
        <f>VLOOKUP(A131,[2]nim!$A$2:$B$3000,2,FALSE)</f>
        <v>#N/A</v>
      </c>
    </row>
    <row r="132" spans="1:28" x14ac:dyDescent="0.3">
      <c r="A132" s="3">
        <v>4122311051330</v>
      </c>
      <c r="B132">
        <v>2</v>
      </c>
      <c r="C132" s="2">
        <v>2022</v>
      </c>
      <c r="E132" t="s">
        <v>95</v>
      </c>
      <c r="F132" t="str">
        <f>VLOOKUP(E132,[1]PRODI_2019!$F$2:$L$70,7,FALSE)</f>
        <v>Pertanian</v>
      </c>
      <c r="G132" t="str">
        <f>VLOOKUP(F132,Sheet1!$H$4:$I$11,2,FALSE)</f>
        <v>4_Pertanian</v>
      </c>
      <c r="H132" t="s">
        <v>257</v>
      </c>
      <c r="I132" t="s">
        <v>25</v>
      </c>
      <c r="J132" t="s">
        <v>1706</v>
      </c>
      <c r="K132" t="s">
        <v>1707</v>
      </c>
      <c r="L132" t="s">
        <v>26</v>
      </c>
      <c r="M132" t="s">
        <v>93</v>
      </c>
      <c r="N132" t="s">
        <v>89</v>
      </c>
      <c r="O132" t="s">
        <v>2485</v>
      </c>
      <c r="P132" t="str">
        <f t="shared" si="10"/>
        <v>SMAN</v>
      </c>
      <c r="Q132" t="str">
        <f t="shared" si="8"/>
        <v>Negeri</v>
      </c>
      <c r="R132" t="str">
        <f t="shared" si="9"/>
        <v>SMA</v>
      </c>
      <c r="S132" t="s">
        <v>93</v>
      </c>
      <c r="T132" t="s">
        <v>89</v>
      </c>
      <c r="Z132" t="str">
        <f>VLOOKUP(A132,[2]registrasi!$B$2:$C$3000,2,FALSE)</f>
        <v>registrasi</v>
      </c>
      <c r="AA132">
        <f>VLOOKUP(E132,[3]Sheet1!$C$5:$H$46,6,FALSE)</f>
        <v>103</v>
      </c>
      <c r="AB132" t="e">
        <f>VLOOKUP(A132,[2]nim!$A$2:$B$3000,2,FALSE)</f>
        <v>#N/A</v>
      </c>
    </row>
    <row r="133" spans="1:28" x14ac:dyDescent="0.3">
      <c r="A133" s="3">
        <v>4122322201709</v>
      </c>
      <c r="B133">
        <v>1</v>
      </c>
      <c r="C133" s="2">
        <v>2022</v>
      </c>
      <c r="E133" t="s">
        <v>95</v>
      </c>
      <c r="F133" t="str">
        <f>VLOOKUP(E133,[1]PRODI_2019!$F$2:$L$70,7,FALSE)</f>
        <v>Pertanian</v>
      </c>
      <c r="G133" t="str">
        <f>VLOOKUP(F133,Sheet1!$H$4:$I$11,2,FALSE)</f>
        <v>4_Pertanian</v>
      </c>
      <c r="H133" t="s">
        <v>258</v>
      </c>
      <c r="I133" t="s">
        <v>30</v>
      </c>
      <c r="J133" t="s">
        <v>1610</v>
      </c>
      <c r="K133" t="s">
        <v>1708</v>
      </c>
      <c r="L133" t="s">
        <v>26</v>
      </c>
      <c r="M133" t="s">
        <v>2427</v>
      </c>
      <c r="N133" t="s">
        <v>89</v>
      </c>
      <c r="O133" t="s">
        <v>2546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2427</v>
      </c>
      <c r="T133" t="s">
        <v>89</v>
      </c>
      <c r="Z133" t="e">
        <f>VLOOKUP(A133,[2]registrasi!$B$2:$C$3000,2,FALSE)</f>
        <v>#N/A</v>
      </c>
      <c r="AA133">
        <f>VLOOKUP(E133,[3]Sheet1!$C$5:$H$46,6,FALSE)</f>
        <v>103</v>
      </c>
      <c r="AB133" t="e">
        <f>VLOOKUP(A133,[2]nim!$A$2:$B$3000,2,FALSE)</f>
        <v>#N/A</v>
      </c>
    </row>
    <row r="134" spans="1:28" x14ac:dyDescent="0.3">
      <c r="A134" s="3">
        <v>4122311041652</v>
      </c>
      <c r="B134">
        <v>1</v>
      </c>
      <c r="C134" s="2">
        <v>2022</v>
      </c>
      <c r="E134" t="s">
        <v>95</v>
      </c>
      <c r="F134" t="str">
        <f>VLOOKUP(E134,[1]PRODI_2019!$F$2:$L$70,7,FALSE)</f>
        <v>Pertanian</v>
      </c>
      <c r="G134" t="str">
        <f>VLOOKUP(F134,Sheet1!$H$4:$I$11,2,FALSE)</f>
        <v>4_Pertanian</v>
      </c>
      <c r="H134" t="s">
        <v>259</v>
      </c>
      <c r="I134" t="s">
        <v>30</v>
      </c>
      <c r="J134" t="s">
        <v>1558</v>
      </c>
      <c r="K134" t="s">
        <v>1709</v>
      </c>
      <c r="L134" t="s">
        <v>26</v>
      </c>
      <c r="M134" t="s">
        <v>93</v>
      </c>
      <c r="N134" t="s">
        <v>89</v>
      </c>
      <c r="O134" t="s">
        <v>2484</v>
      </c>
      <c r="P134" t="str">
        <f t="shared" si="10"/>
        <v>SMAN</v>
      </c>
      <c r="Q134" t="str">
        <f t="shared" si="8"/>
        <v>Negeri</v>
      </c>
      <c r="R134" t="str">
        <f t="shared" si="9"/>
        <v>SMA</v>
      </c>
      <c r="S134" t="s">
        <v>93</v>
      </c>
      <c r="T134" t="s">
        <v>89</v>
      </c>
      <c r="Z134" t="str">
        <f>VLOOKUP(A134,[2]registrasi!$B$2:$C$3000,2,FALSE)</f>
        <v>registrasi</v>
      </c>
      <c r="AA134">
        <f>VLOOKUP(E134,[3]Sheet1!$C$5:$H$46,6,FALSE)</f>
        <v>103</v>
      </c>
      <c r="AB134" t="e">
        <f>VLOOKUP(A134,[2]nim!$A$2:$B$3000,2,FALSE)</f>
        <v>#N/A</v>
      </c>
    </row>
    <row r="135" spans="1:28" x14ac:dyDescent="0.3">
      <c r="A135" s="3">
        <v>4122322201706</v>
      </c>
      <c r="B135">
        <v>2</v>
      </c>
      <c r="C135" s="2">
        <v>2022</v>
      </c>
      <c r="E135" t="s">
        <v>95</v>
      </c>
      <c r="F135" t="str">
        <f>VLOOKUP(E135,[1]PRODI_2019!$F$2:$L$70,7,FALSE)</f>
        <v>Pertanian</v>
      </c>
      <c r="G135" t="str">
        <f>VLOOKUP(F135,Sheet1!$H$4:$I$11,2,FALSE)</f>
        <v>4_Pertanian</v>
      </c>
      <c r="H135" t="s">
        <v>260</v>
      </c>
      <c r="I135" t="s">
        <v>30</v>
      </c>
      <c r="J135" t="s">
        <v>1556</v>
      </c>
      <c r="K135" t="s">
        <v>1710</v>
      </c>
      <c r="L135" t="s">
        <v>26</v>
      </c>
      <c r="M135" t="s">
        <v>2427</v>
      </c>
      <c r="N135" t="s">
        <v>89</v>
      </c>
      <c r="O135" t="s">
        <v>2519</v>
      </c>
      <c r="P135" t="str">
        <f t="shared" si="10"/>
        <v>SMAN</v>
      </c>
      <c r="Q135" t="str">
        <f t="shared" si="8"/>
        <v>Negeri</v>
      </c>
      <c r="R135" t="str">
        <f t="shared" si="9"/>
        <v>SMA</v>
      </c>
      <c r="S135" t="s">
        <v>2427</v>
      </c>
      <c r="T135" t="s">
        <v>89</v>
      </c>
      <c r="Z135" t="str">
        <f>VLOOKUP(A135,[2]registrasi!$B$2:$C$3000,2,FALSE)</f>
        <v>registrasi</v>
      </c>
      <c r="AA135">
        <f>VLOOKUP(E135,[3]Sheet1!$C$5:$H$46,6,FALSE)</f>
        <v>103</v>
      </c>
      <c r="AB135" t="e">
        <f>VLOOKUP(A135,[2]nim!$A$2:$B$3000,2,FALSE)</f>
        <v>#N/A</v>
      </c>
    </row>
    <row r="136" spans="1:28" x14ac:dyDescent="0.3">
      <c r="A136" s="3">
        <v>4122322201529</v>
      </c>
      <c r="B136">
        <v>2</v>
      </c>
      <c r="C136" s="2">
        <v>2020</v>
      </c>
      <c r="E136" t="s">
        <v>95</v>
      </c>
      <c r="F136" t="str">
        <f>VLOOKUP(E136,[1]PRODI_2019!$F$2:$L$70,7,FALSE)</f>
        <v>Pertanian</v>
      </c>
      <c r="G136" t="str">
        <f>VLOOKUP(F136,Sheet1!$H$4:$I$11,2,FALSE)</f>
        <v>4_Pertanian</v>
      </c>
      <c r="H136" t="s">
        <v>261</v>
      </c>
      <c r="I136" t="s">
        <v>30</v>
      </c>
      <c r="J136" t="s">
        <v>1711</v>
      </c>
      <c r="K136" t="s">
        <v>1712</v>
      </c>
      <c r="L136" t="s">
        <v>26</v>
      </c>
      <c r="M136" t="s">
        <v>2320</v>
      </c>
      <c r="N136" t="s">
        <v>90</v>
      </c>
      <c r="O136" t="s">
        <v>2547</v>
      </c>
      <c r="P136" t="str">
        <f t="shared" si="10"/>
        <v>SMAS</v>
      </c>
      <c r="Q136" t="str">
        <f t="shared" si="8"/>
        <v>Swasta</v>
      </c>
      <c r="R136" t="str">
        <f t="shared" si="9"/>
        <v>SMA</v>
      </c>
      <c r="S136" t="s">
        <v>2320</v>
      </c>
      <c r="T136" t="s">
        <v>90</v>
      </c>
      <c r="Z136" t="str">
        <f>VLOOKUP(A136,[2]registrasi!$B$2:$C$3000,2,FALSE)</f>
        <v>registrasi</v>
      </c>
      <c r="AA136">
        <f>VLOOKUP(E136,[3]Sheet1!$C$5:$H$46,6,FALSE)</f>
        <v>103</v>
      </c>
      <c r="AB136" t="e">
        <f>VLOOKUP(A136,[2]nim!$A$2:$B$3000,2,FALSE)</f>
        <v>#N/A</v>
      </c>
    </row>
    <row r="137" spans="1:28" x14ac:dyDescent="0.3">
      <c r="A137" s="3">
        <v>4122311051351</v>
      </c>
      <c r="B137">
        <v>1</v>
      </c>
      <c r="C137" s="2">
        <v>2022</v>
      </c>
      <c r="E137" t="s">
        <v>95</v>
      </c>
      <c r="F137" t="str">
        <f>VLOOKUP(E137,[1]PRODI_2019!$F$2:$L$70,7,FALSE)</f>
        <v>Pertanian</v>
      </c>
      <c r="G137" t="str">
        <f>VLOOKUP(F137,Sheet1!$H$4:$I$11,2,FALSE)</f>
        <v>4_Pertanian</v>
      </c>
      <c r="H137" t="s">
        <v>262</v>
      </c>
      <c r="I137" t="s">
        <v>30</v>
      </c>
      <c r="J137" t="s">
        <v>1569</v>
      </c>
      <c r="K137" t="s">
        <v>1713</v>
      </c>
      <c r="L137" t="s">
        <v>26</v>
      </c>
      <c r="M137" t="s">
        <v>2426</v>
      </c>
      <c r="N137" t="s">
        <v>89</v>
      </c>
      <c r="O137" t="s">
        <v>2521</v>
      </c>
      <c r="P137" t="str">
        <f t="shared" si="10"/>
        <v>SMAN</v>
      </c>
      <c r="Q137" t="str">
        <f t="shared" si="8"/>
        <v>Negeri</v>
      </c>
      <c r="R137" t="str">
        <f t="shared" si="9"/>
        <v>SMA</v>
      </c>
      <c r="S137" t="s">
        <v>2426</v>
      </c>
      <c r="T137" t="s">
        <v>89</v>
      </c>
      <c r="Z137" t="str">
        <f>VLOOKUP(A137,[2]registrasi!$B$2:$C$3000,2,FALSE)</f>
        <v>registrasi</v>
      </c>
      <c r="AA137">
        <f>VLOOKUP(E137,[3]Sheet1!$C$5:$H$46,6,FALSE)</f>
        <v>103</v>
      </c>
      <c r="AB137" t="e">
        <f>VLOOKUP(A137,[2]nim!$A$2:$B$3000,2,FALSE)</f>
        <v>#N/A</v>
      </c>
    </row>
    <row r="138" spans="1:28" x14ac:dyDescent="0.3">
      <c r="A138" s="3">
        <v>4122322210213</v>
      </c>
      <c r="B138">
        <v>2</v>
      </c>
      <c r="C138" s="2">
        <v>2021</v>
      </c>
      <c r="E138" t="s">
        <v>95</v>
      </c>
      <c r="F138" t="str">
        <f>VLOOKUP(E138,[1]PRODI_2019!$F$2:$L$70,7,FALSE)</f>
        <v>Pertanian</v>
      </c>
      <c r="G138" t="str">
        <f>VLOOKUP(F138,Sheet1!$H$4:$I$11,2,FALSE)</f>
        <v>4_Pertanian</v>
      </c>
      <c r="H138" t="s">
        <v>263</v>
      </c>
      <c r="I138" t="s">
        <v>30</v>
      </c>
      <c r="J138" t="s">
        <v>1714</v>
      </c>
      <c r="K138" t="s">
        <v>1715</v>
      </c>
      <c r="L138" t="s">
        <v>26</v>
      </c>
      <c r="M138" t="s">
        <v>2433</v>
      </c>
      <c r="N138" t="s">
        <v>90</v>
      </c>
      <c r="O138" t="s">
        <v>2548</v>
      </c>
      <c r="P138" t="str">
        <f t="shared" si="10"/>
        <v>MAN</v>
      </c>
      <c r="Q138" t="str">
        <f t="shared" si="8"/>
        <v>Negeri</v>
      </c>
      <c r="R138" t="str">
        <f t="shared" si="9"/>
        <v>MA</v>
      </c>
      <c r="S138" t="s">
        <v>2433</v>
      </c>
      <c r="T138" t="s">
        <v>90</v>
      </c>
      <c r="Z138" t="str">
        <f>VLOOKUP(A138,[2]registrasi!$B$2:$C$3000,2,FALSE)</f>
        <v>registrasi</v>
      </c>
      <c r="AA138">
        <f>VLOOKUP(E138,[3]Sheet1!$C$5:$H$46,6,FALSE)</f>
        <v>103</v>
      </c>
      <c r="AB138" t="e">
        <f>VLOOKUP(A138,[2]nim!$A$2:$B$3000,2,FALSE)</f>
        <v>#N/A</v>
      </c>
    </row>
    <row r="139" spans="1:28" x14ac:dyDescent="0.3">
      <c r="A139" s="3">
        <v>4122121191922</v>
      </c>
      <c r="B139">
        <v>2</v>
      </c>
      <c r="C139" s="2">
        <v>2022</v>
      </c>
      <c r="E139" t="s">
        <v>95</v>
      </c>
      <c r="F139" t="str">
        <f>VLOOKUP(E139,[1]PRODI_2019!$F$2:$L$70,7,FALSE)</f>
        <v>Pertanian</v>
      </c>
      <c r="G139" t="str">
        <f>VLOOKUP(F139,Sheet1!$H$4:$I$11,2,FALSE)</f>
        <v>4_Pertanian</v>
      </c>
      <c r="H139" t="s">
        <v>264</v>
      </c>
      <c r="I139" t="s">
        <v>25</v>
      </c>
      <c r="J139" t="s">
        <v>1716</v>
      </c>
      <c r="K139" t="s">
        <v>1717</v>
      </c>
      <c r="L139" t="s">
        <v>2424</v>
      </c>
      <c r="M139" t="s">
        <v>2434</v>
      </c>
      <c r="N139" t="s">
        <v>76</v>
      </c>
      <c r="O139" t="s">
        <v>2549</v>
      </c>
      <c r="P139" t="str">
        <f t="shared" si="10"/>
        <v>SMAS</v>
      </c>
      <c r="Q139" t="str">
        <f t="shared" ref="Q139:Q202" si="11">IF(RIGHT(P139,1)="N","Negeri","Swasta")</f>
        <v>Swasta</v>
      </c>
      <c r="R139" t="str">
        <f t="shared" ref="R139:R202" si="12">IF(Q139="Negeri",LEFT(P139,LEN(P139)-1),IF(RIGHT(P139,1)="S",LEFT(P139,LEN(P139)-1),P139))</f>
        <v>SMA</v>
      </c>
      <c r="S139" t="s">
        <v>2434</v>
      </c>
      <c r="T139" t="s">
        <v>76</v>
      </c>
      <c r="Z139" t="str">
        <f>VLOOKUP(A139,[2]registrasi!$B$2:$C$3000,2,FALSE)</f>
        <v>registrasi</v>
      </c>
      <c r="AA139">
        <f>VLOOKUP(E139,[3]Sheet1!$C$5:$H$46,6,FALSE)</f>
        <v>103</v>
      </c>
      <c r="AB139" t="e">
        <f>VLOOKUP(A139,[2]nim!$A$2:$B$3000,2,FALSE)</f>
        <v>#N/A</v>
      </c>
    </row>
    <row r="140" spans="1:28" x14ac:dyDescent="0.3">
      <c r="A140" s="3">
        <v>4122311041872</v>
      </c>
      <c r="B140">
        <v>2</v>
      </c>
      <c r="C140" s="2">
        <v>2022</v>
      </c>
      <c r="E140" t="s">
        <v>95</v>
      </c>
      <c r="F140" t="str">
        <f>VLOOKUP(E140,[1]PRODI_2019!$F$2:$L$70,7,FALSE)</f>
        <v>Pertanian</v>
      </c>
      <c r="G140" t="str">
        <f>VLOOKUP(F140,Sheet1!$H$4:$I$11,2,FALSE)</f>
        <v>4_Pertanian</v>
      </c>
      <c r="H140" t="s">
        <v>265</v>
      </c>
      <c r="I140" t="s">
        <v>30</v>
      </c>
      <c r="J140" t="s">
        <v>1565</v>
      </c>
      <c r="K140" t="s">
        <v>1718</v>
      </c>
      <c r="L140" t="s">
        <v>26</v>
      </c>
      <c r="M140" t="s">
        <v>93</v>
      </c>
      <c r="N140" t="s">
        <v>89</v>
      </c>
      <c r="O140" t="s">
        <v>2479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93</v>
      </c>
      <c r="T140" t="s">
        <v>89</v>
      </c>
      <c r="Z140" t="e">
        <f>VLOOKUP(A140,[2]registrasi!$B$2:$C$3000,2,FALSE)</f>
        <v>#N/A</v>
      </c>
      <c r="AA140">
        <f>VLOOKUP(E140,[3]Sheet1!$C$5:$H$46,6,FALSE)</f>
        <v>103</v>
      </c>
      <c r="AB140" t="e">
        <f>VLOOKUP(A140,[2]nim!$A$2:$B$3000,2,FALSE)</f>
        <v>#N/A</v>
      </c>
    </row>
    <row r="141" spans="1:28" x14ac:dyDescent="0.3">
      <c r="A141" s="3">
        <v>4122311041747</v>
      </c>
      <c r="B141">
        <v>1</v>
      </c>
      <c r="C141" s="2">
        <v>2022</v>
      </c>
      <c r="E141" t="s">
        <v>95</v>
      </c>
      <c r="F141" t="str">
        <f>VLOOKUP(E141,[1]PRODI_2019!$F$2:$L$70,7,FALSE)</f>
        <v>Pertanian</v>
      </c>
      <c r="G141" t="str">
        <f>VLOOKUP(F141,Sheet1!$H$4:$I$11,2,FALSE)</f>
        <v>4_Pertanian</v>
      </c>
      <c r="H141" t="s">
        <v>266</v>
      </c>
      <c r="I141" t="s">
        <v>25</v>
      </c>
      <c r="J141" t="s">
        <v>1610</v>
      </c>
      <c r="K141" t="s">
        <v>1580</v>
      </c>
      <c r="L141" t="s">
        <v>26</v>
      </c>
      <c r="M141" t="s">
        <v>2435</v>
      </c>
      <c r="N141" t="s">
        <v>90</v>
      </c>
      <c r="O141" t="s">
        <v>2550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2435</v>
      </c>
      <c r="T141" t="s">
        <v>90</v>
      </c>
      <c r="Z141" t="e">
        <f>VLOOKUP(A141,[2]registrasi!$B$2:$C$3000,2,FALSE)</f>
        <v>#N/A</v>
      </c>
      <c r="AA141">
        <f>VLOOKUP(E141,[3]Sheet1!$C$5:$H$46,6,FALSE)</f>
        <v>103</v>
      </c>
      <c r="AB141" t="e">
        <f>VLOOKUP(A141,[2]nim!$A$2:$B$3000,2,FALSE)</f>
        <v>#N/A</v>
      </c>
    </row>
    <row r="142" spans="1:28" x14ac:dyDescent="0.3">
      <c r="A142" s="3">
        <v>4122311041953</v>
      </c>
      <c r="B142">
        <v>1</v>
      </c>
      <c r="C142" s="2">
        <v>2022</v>
      </c>
      <c r="E142" t="s">
        <v>95</v>
      </c>
      <c r="F142" t="str">
        <f>VLOOKUP(E142,[1]PRODI_2019!$F$2:$L$70,7,FALSE)</f>
        <v>Pertanian</v>
      </c>
      <c r="G142" t="str">
        <f>VLOOKUP(F142,Sheet1!$H$4:$I$11,2,FALSE)</f>
        <v>4_Pertanian</v>
      </c>
      <c r="H142" t="s">
        <v>267</v>
      </c>
      <c r="I142" t="s">
        <v>30</v>
      </c>
      <c r="J142" t="s">
        <v>1558</v>
      </c>
      <c r="K142" t="s">
        <v>1719</v>
      </c>
      <c r="L142" t="s">
        <v>26</v>
      </c>
      <c r="M142" t="s">
        <v>2290</v>
      </c>
      <c r="N142" t="s">
        <v>89</v>
      </c>
      <c r="O142" t="s">
        <v>2551</v>
      </c>
      <c r="P142" t="str">
        <f t="shared" si="10"/>
        <v>SMAN</v>
      </c>
      <c r="Q142" t="str">
        <f t="shared" si="11"/>
        <v>Negeri</v>
      </c>
      <c r="R142" t="str">
        <f t="shared" si="12"/>
        <v>SMA</v>
      </c>
      <c r="S142" t="s">
        <v>2290</v>
      </c>
      <c r="T142" t="s">
        <v>89</v>
      </c>
      <c r="Z142" t="e">
        <f>VLOOKUP(A142,[2]registrasi!$B$2:$C$3000,2,FALSE)</f>
        <v>#N/A</v>
      </c>
      <c r="AA142">
        <f>VLOOKUP(E142,[3]Sheet1!$C$5:$H$46,6,FALSE)</f>
        <v>103</v>
      </c>
      <c r="AB142" t="e">
        <f>VLOOKUP(A142,[2]nim!$A$2:$B$3000,2,FALSE)</f>
        <v>#N/A</v>
      </c>
    </row>
    <row r="143" spans="1:28" x14ac:dyDescent="0.3">
      <c r="A143" s="3">
        <v>4222311040168</v>
      </c>
      <c r="B143">
        <v>1</v>
      </c>
      <c r="C143" s="2">
        <v>2022</v>
      </c>
      <c r="E143" t="s">
        <v>96</v>
      </c>
      <c r="F143" t="str">
        <f>VLOOKUP(E143,[1]PRODI_2019!$F$2:$L$70,7,FALSE)</f>
        <v>FEB</v>
      </c>
      <c r="G143" t="str">
        <f>VLOOKUP(F143,Sheet1!$H$4:$I$11,2,FALSE)</f>
        <v>5_FEB</v>
      </c>
      <c r="H143" t="s">
        <v>268</v>
      </c>
      <c r="I143" t="s">
        <v>25</v>
      </c>
      <c r="J143" t="s">
        <v>1558</v>
      </c>
      <c r="K143" t="s">
        <v>1720</v>
      </c>
      <c r="L143" t="s">
        <v>26</v>
      </c>
      <c r="M143" t="s">
        <v>1921</v>
      </c>
      <c r="N143" t="s">
        <v>89</v>
      </c>
      <c r="O143" t="s">
        <v>2506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1921</v>
      </c>
      <c r="T143" t="s">
        <v>89</v>
      </c>
      <c r="Z143" t="str">
        <f>VLOOKUP(A143,[2]registrasi!$B$2:$C$3000,2,FALSE)</f>
        <v>registrasi</v>
      </c>
      <c r="AA143">
        <f>VLOOKUP(E143,[3]Sheet1!$C$5:$H$46,6,FALSE)</f>
        <v>205</v>
      </c>
      <c r="AB143" t="str">
        <f>VLOOKUP(A143,[2]nim!$A$2:$B$3000,2,FALSE)</f>
        <v>diterima</v>
      </c>
    </row>
    <row r="144" spans="1:28" x14ac:dyDescent="0.3">
      <c r="A144" s="3">
        <v>4222311040603</v>
      </c>
      <c r="B144">
        <v>1</v>
      </c>
      <c r="C144" s="2">
        <v>2022</v>
      </c>
      <c r="E144" t="s">
        <v>96</v>
      </c>
      <c r="F144" t="str">
        <f>VLOOKUP(E144,[1]PRODI_2019!$F$2:$L$70,7,FALSE)</f>
        <v>FEB</v>
      </c>
      <c r="G144" t="str">
        <f>VLOOKUP(F144,Sheet1!$H$4:$I$11,2,FALSE)</f>
        <v>5_FEB</v>
      </c>
      <c r="H144" t="s">
        <v>269</v>
      </c>
      <c r="I144" t="s">
        <v>30</v>
      </c>
      <c r="J144" t="s">
        <v>1556</v>
      </c>
      <c r="K144" t="s">
        <v>1612</v>
      </c>
      <c r="L144" t="s">
        <v>2424</v>
      </c>
      <c r="M144" t="s">
        <v>1754</v>
      </c>
      <c r="N144" t="s">
        <v>89</v>
      </c>
      <c r="O144" t="s">
        <v>2552</v>
      </c>
      <c r="P144" t="str">
        <f t="shared" si="10"/>
        <v>SMAS</v>
      </c>
      <c r="Q144" t="str">
        <f t="shared" si="11"/>
        <v>Swasta</v>
      </c>
      <c r="R144" t="str">
        <f t="shared" si="12"/>
        <v>SMA</v>
      </c>
      <c r="S144" t="s">
        <v>1754</v>
      </c>
      <c r="T144" t="s">
        <v>89</v>
      </c>
      <c r="Z144" t="str">
        <f>VLOOKUP(A144,[2]registrasi!$B$2:$C$3000,2,FALSE)</f>
        <v>registrasi</v>
      </c>
      <c r="AA144">
        <f>VLOOKUP(E144,[3]Sheet1!$C$5:$H$46,6,FALSE)</f>
        <v>205</v>
      </c>
      <c r="AB144" t="e">
        <f>VLOOKUP(A144,[2]nim!$A$2:$B$3000,2,FALSE)</f>
        <v>#N/A</v>
      </c>
    </row>
    <row r="145" spans="1:28" x14ac:dyDescent="0.3">
      <c r="A145" s="3">
        <v>4222311040606</v>
      </c>
      <c r="B145">
        <v>1</v>
      </c>
      <c r="C145" s="2">
        <v>2022</v>
      </c>
      <c r="E145" t="s">
        <v>96</v>
      </c>
      <c r="F145" t="str">
        <f>VLOOKUP(E145,[1]PRODI_2019!$F$2:$L$70,7,FALSE)</f>
        <v>FEB</v>
      </c>
      <c r="G145" t="str">
        <f>VLOOKUP(F145,Sheet1!$H$4:$I$11,2,FALSE)</f>
        <v>5_FEB</v>
      </c>
      <c r="H145" t="s">
        <v>270</v>
      </c>
      <c r="I145" t="s">
        <v>25</v>
      </c>
      <c r="J145" t="s">
        <v>1558</v>
      </c>
      <c r="K145" t="s">
        <v>1721</v>
      </c>
      <c r="L145" t="s">
        <v>26</v>
      </c>
      <c r="M145" t="s">
        <v>2290</v>
      </c>
      <c r="N145" t="s">
        <v>89</v>
      </c>
      <c r="O145" t="s">
        <v>2531</v>
      </c>
      <c r="P145" t="str">
        <f t="shared" si="10"/>
        <v>SMAN</v>
      </c>
      <c r="Q145" t="str">
        <f t="shared" si="11"/>
        <v>Negeri</v>
      </c>
      <c r="R145" t="str">
        <f t="shared" si="12"/>
        <v>SMA</v>
      </c>
      <c r="S145" t="s">
        <v>2290</v>
      </c>
      <c r="T145" t="s">
        <v>89</v>
      </c>
      <c r="Z145" t="str">
        <f>VLOOKUP(A145,[2]registrasi!$B$2:$C$3000,2,FALSE)</f>
        <v>registrasi</v>
      </c>
      <c r="AA145">
        <f>VLOOKUP(E145,[3]Sheet1!$C$5:$H$46,6,FALSE)</f>
        <v>205</v>
      </c>
      <c r="AB145" t="e">
        <f>VLOOKUP(A145,[2]nim!$A$2:$B$3000,2,FALSE)</f>
        <v>#N/A</v>
      </c>
    </row>
    <row r="146" spans="1:28" x14ac:dyDescent="0.3">
      <c r="A146" s="3">
        <v>4222311040180</v>
      </c>
      <c r="B146">
        <v>1</v>
      </c>
      <c r="C146" s="2">
        <v>2022</v>
      </c>
      <c r="E146" t="s">
        <v>96</v>
      </c>
      <c r="F146" t="str">
        <f>VLOOKUP(E146,[1]PRODI_2019!$F$2:$L$70,7,FALSE)</f>
        <v>FEB</v>
      </c>
      <c r="G146" t="str">
        <f>VLOOKUP(F146,Sheet1!$H$4:$I$11,2,FALSE)</f>
        <v>5_FEB</v>
      </c>
      <c r="H146" t="s">
        <v>271</v>
      </c>
      <c r="I146" t="s">
        <v>25</v>
      </c>
      <c r="J146" t="s">
        <v>1552</v>
      </c>
      <c r="K146" t="s">
        <v>1641</v>
      </c>
      <c r="L146" t="s">
        <v>26</v>
      </c>
      <c r="M146" t="s">
        <v>1921</v>
      </c>
      <c r="N146" t="s">
        <v>89</v>
      </c>
      <c r="O146" t="s">
        <v>2506</v>
      </c>
      <c r="P146" t="str">
        <f t="shared" si="10"/>
        <v>SMAN</v>
      </c>
      <c r="Q146" t="str">
        <f t="shared" si="11"/>
        <v>Negeri</v>
      </c>
      <c r="R146" t="str">
        <f t="shared" si="12"/>
        <v>SMA</v>
      </c>
      <c r="S146" t="s">
        <v>1921</v>
      </c>
      <c r="T146" t="s">
        <v>89</v>
      </c>
      <c r="Z146" t="str">
        <f>VLOOKUP(A146,[2]registrasi!$B$2:$C$3000,2,FALSE)</f>
        <v>registrasi</v>
      </c>
      <c r="AA146">
        <f>VLOOKUP(E146,[3]Sheet1!$C$5:$H$46,6,FALSE)</f>
        <v>205</v>
      </c>
      <c r="AB146" t="str">
        <f>VLOOKUP(A146,[2]nim!$A$2:$B$3000,2,FALSE)</f>
        <v>diterima</v>
      </c>
    </row>
    <row r="147" spans="1:28" x14ac:dyDescent="0.3">
      <c r="A147" s="3">
        <v>4222311040545</v>
      </c>
      <c r="B147">
        <v>1</v>
      </c>
      <c r="C147" s="2">
        <v>2022</v>
      </c>
      <c r="E147" t="s">
        <v>96</v>
      </c>
      <c r="F147" t="str">
        <f>VLOOKUP(E147,[1]PRODI_2019!$F$2:$L$70,7,FALSE)</f>
        <v>FEB</v>
      </c>
      <c r="G147" t="str">
        <f>VLOOKUP(F147,Sheet1!$H$4:$I$11,2,FALSE)</f>
        <v>5_FEB</v>
      </c>
      <c r="H147" t="s">
        <v>272</v>
      </c>
      <c r="I147" t="s">
        <v>25</v>
      </c>
      <c r="J147" t="s">
        <v>1610</v>
      </c>
      <c r="K147" t="s">
        <v>1722</v>
      </c>
      <c r="L147" t="s">
        <v>26</v>
      </c>
      <c r="M147" t="s">
        <v>93</v>
      </c>
      <c r="N147" t="s">
        <v>89</v>
      </c>
      <c r="O147" t="s">
        <v>2485</v>
      </c>
      <c r="P147" t="str">
        <f t="shared" si="10"/>
        <v>SMAN</v>
      </c>
      <c r="Q147" t="str">
        <f t="shared" si="11"/>
        <v>Negeri</v>
      </c>
      <c r="R147" t="str">
        <f t="shared" si="12"/>
        <v>SMA</v>
      </c>
      <c r="S147" t="s">
        <v>93</v>
      </c>
      <c r="T147" t="s">
        <v>89</v>
      </c>
      <c r="Z147" t="str">
        <f>VLOOKUP(A147,[2]registrasi!$B$2:$C$3000,2,FALSE)</f>
        <v>registrasi</v>
      </c>
      <c r="AA147">
        <f>VLOOKUP(E147,[3]Sheet1!$C$5:$H$46,6,FALSE)</f>
        <v>205</v>
      </c>
      <c r="AB147" t="str">
        <f>VLOOKUP(A147,[2]nim!$A$2:$B$3000,2,FALSE)</f>
        <v>diterima</v>
      </c>
    </row>
    <row r="148" spans="1:28" x14ac:dyDescent="0.3">
      <c r="A148" s="3">
        <v>4222311040620</v>
      </c>
      <c r="B148">
        <v>1</v>
      </c>
      <c r="C148" s="2">
        <v>2022</v>
      </c>
      <c r="E148" t="s">
        <v>96</v>
      </c>
      <c r="F148" t="str">
        <f>VLOOKUP(E148,[1]PRODI_2019!$F$2:$L$70,7,FALSE)</f>
        <v>FEB</v>
      </c>
      <c r="G148" t="str">
        <f>VLOOKUP(F148,Sheet1!$H$4:$I$11,2,FALSE)</f>
        <v>5_FEB</v>
      </c>
      <c r="H148" t="s">
        <v>273</v>
      </c>
      <c r="I148" t="s">
        <v>25</v>
      </c>
      <c r="J148" t="s">
        <v>1723</v>
      </c>
      <c r="K148" t="s">
        <v>1724</v>
      </c>
      <c r="L148" t="s">
        <v>26</v>
      </c>
      <c r="M148" t="s">
        <v>2426</v>
      </c>
      <c r="N148" t="s">
        <v>89</v>
      </c>
      <c r="O148" t="s">
        <v>2521</v>
      </c>
      <c r="P148" t="str">
        <f t="shared" si="10"/>
        <v>SMAN</v>
      </c>
      <c r="Q148" t="str">
        <f t="shared" si="11"/>
        <v>Negeri</v>
      </c>
      <c r="R148" t="str">
        <f t="shared" si="12"/>
        <v>SMA</v>
      </c>
      <c r="S148" t="s">
        <v>2426</v>
      </c>
      <c r="T148" t="s">
        <v>89</v>
      </c>
      <c r="Z148" t="str">
        <f>VLOOKUP(A148,[2]registrasi!$B$2:$C$3000,2,FALSE)</f>
        <v>registrasi</v>
      </c>
      <c r="AA148">
        <f>VLOOKUP(E148,[3]Sheet1!$C$5:$H$46,6,FALSE)</f>
        <v>205</v>
      </c>
      <c r="AB148" t="e">
        <f>VLOOKUP(A148,[2]nim!$A$2:$B$3000,2,FALSE)</f>
        <v>#N/A</v>
      </c>
    </row>
    <row r="149" spans="1:28" x14ac:dyDescent="0.3">
      <c r="A149" s="3">
        <v>4222311040726</v>
      </c>
      <c r="B149">
        <v>1</v>
      </c>
      <c r="C149" s="2">
        <v>2022</v>
      </c>
      <c r="E149" t="s">
        <v>96</v>
      </c>
      <c r="F149" t="str">
        <f>VLOOKUP(E149,[1]PRODI_2019!$F$2:$L$70,7,FALSE)</f>
        <v>FEB</v>
      </c>
      <c r="G149" t="str">
        <f>VLOOKUP(F149,Sheet1!$H$4:$I$11,2,FALSE)</f>
        <v>5_FEB</v>
      </c>
      <c r="H149" t="s">
        <v>274</v>
      </c>
      <c r="I149" t="s">
        <v>30</v>
      </c>
      <c r="J149" t="s">
        <v>1552</v>
      </c>
      <c r="K149" t="s">
        <v>1725</v>
      </c>
      <c r="L149" t="s">
        <v>26</v>
      </c>
      <c r="M149" t="s">
        <v>1921</v>
      </c>
      <c r="N149" t="s">
        <v>89</v>
      </c>
      <c r="O149" t="s">
        <v>2506</v>
      </c>
      <c r="P149" t="str">
        <f t="shared" si="10"/>
        <v>SMAN</v>
      </c>
      <c r="Q149" t="str">
        <f t="shared" si="11"/>
        <v>Negeri</v>
      </c>
      <c r="R149" t="str">
        <f t="shared" si="12"/>
        <v>SMA</v>
      </c>
      <c r="S149" t="s">
        <v>1921</v>
      </c>
      <c r="T149" t="s">
        <v>89</v>
      </c>
      <c r="Z149" t="str">
        <f>VLOOKUP(A149,[2]registrasi!$B$2:$C$3000,2,FALSE)</f>
        <v>registrasi</v>
      </c>
      <c r="AA149">
        <f>VLOOKUP(E149,[3]Sheet1!$C$5:$H$46,6,FALSE)</f>
        <v>205</v>
      </c>
      <c r="AB149" t="str">
        <f>VLOOKUP(A149,[2]nim!$A$2:$B$3000,2,FALSE)</f>
        <v>diterima</v>
      </c>
    </row>
    <row r="150" spans="1:28" x14ac:dyDescent="0.3">
      <c r="A150" s="3">
        <v>4222311040028</v>
      </c>
      <c r="B150">
        <v>1</v>
      </c>
      <c r="C150" s="2">
        <v>2022</v>
      </c>
      <c r="E150" t="s">
        <v>96</v>
      </c>
      <c r="F150" t="str">
        <f>VLOOKUP(E150,[1]PRODI_2019!$F$2:$L$70,7,FALSE)</f>
        <v>FEB</v>
      </c>
      <c r="G150" t="str">
        <f>VLOOKUP(F150,Sheet1!$H$4:$I$11,2,FALSE)</f>
        <v>5_FEB</v>
      </c>
      <c r="H150" t="s">
        <v>275</v>
      </c>
      <c r="I150" t="s">
        <v>25</v>
      </c>
      <c r="J150" t="s">
        <v>1726</v>
      </c>
      <c r="K150" t="s">
        <v>1727</v>
      </c>
      <c r="L150" t="s">
        <v>26</v>
      </c>
      <c r="M150" t="s">
        <v>1921</v>
      </c>
      <c r="N150" t="s">
        <v>89</v>
      </c>
      <c r="O150" t="s">
        <v>2506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1921</v>
      </c>
      <c r="T150" t="s">
        <v>89</v>
      </c>
      <c r="Z150" t="str">
        <f>VLOOKUP(A150,[2]registrasi!$B$2:$C$3000,2,FALSE)</f>
        <v>registrasi</v>
      </c>
      <c r="AA150">
        <f>VLOOKUP(E150,[3]Sheet1!$C$5:$H$46,6,FALSE)</f>
        <v>205</v>
      </c>
      <c r="AB150" t="str">
        <f>VLOOKUP(A150,[2]nim!$A$2:$B$3000,2,FALSE)</f>
        <v>diterima</v>
      </c>
    </row>
    <row r="151" spans="1:28" x14ac:dyDescent="0.3">
      <c r="A151" s="3">
        <v>4222311040663</v>
      </c>
      <c r="B151">
        <v>1</v>
      </c>
      <c r="C151" s="2">
        <v>2022</v>
      </c>
      <c r="E151" t="s">
        <v>96</v>
      </c>
      <c r="F151" t="str">
        <f>VLOOKUP(E151,[1]PRODI_2019!$F$2:$L$70,7,FALSE)</f>
        <v>FEB</v>
      </c>
      <c r="G151" t="str">
        <f>VLOOKUP(F151,Sheet1!$H$4:$I$11,2,FALSE)</f>
        <v>5_FEB</v>
      </c>
      <c r="H151" t="s">
        <v>276</v>
      </c>
      <c r="I151" t="s">
        <v>25</v>
      </c>
      <c r="J151" t="s">
        <v>1565</v>
      </c>
      <c r="K151" t="s">
        <v>1728</v>
      </c>
      <c r="L151" t="s">
        <v>26</v>
      </c>
      <c r="M151" t="s">
        <v>93</v>
      </c>
      <c r="N151" t="s">
        <v>89</v>
      </c>
      <c r="O151" t="s">
        <v>2474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93</v>
      </c>
      <c r="T151" t="s">
        <v>89</v>
      </c>
      <c r="Z151" t="str">
        <f>VLOOKUP(A151,[2]registrasi!$B$2:$C$3000,2,FALSE)</f>
        <v>registrasi</v>
      </c>
      <c r="AA151">
        <f>VLOOKUP(E151,[3]Sheet1!$C$5:$H$46,6,FALSE)</f>
        <v>205</v>
      </c>
      <c r="AB151" t="e">
        <f>VLOOKUP(A151,[2]nim!$A$2:$B$3000,2,FALSE)</f>
        <v>#N/A</v>
      </c>
    </row>
    <row r="152" spans="1:28" x14ac:dyDescent="0.3">
      <c r="A152" s="3">
        <v>4222311040346</v>
      </c>
      <c r="B152">
        <v>2</v>
      </c>
      <c r="C152" s="2">
        <v>2021</v>
      </c>
      <c r="E152" t="s">
        <v>96</v>
      </c>
      <c r="F152" t="str">
        <f>VLOOKUP(E152,[1]PRODI_2019!$F$2:$L$70,7,FALSE)</f>
        <v>FEB</v>
      </c>
      <c r="G152" t="str">
        <f>VLOOKUP(F152,Sheet1!$H$4:$I$11,2,FALSE)</f>
        <v>5_FEB</v>
      </c>
      <c r="H152" t="s">
        <v>277</v>
      </c>
      <c r="I152" t="s">
        <v>25</v>
      </c>
      <c r="J152" t="s">
        <v>1567</v>
      </c>
      <c r="K152" t="s">
        <v>1729</v>
      </c>
      <c r="L152" t="s">
        <v>26</v>
      </c>
      <c r="M152" t="s">
        <v>2187</v>
      </c>
      <c r="N152" t="s">
        <v>89</v>
      </c>
      <c r="O152" t="s">
        <v>2478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2187</v>
      </c>
      <c r="T152" t="s">
        <v>89</v>
      </c>
      <c r="Z152" t="str">
        <f>VLOOKUP(A152,[2]registrasi!$B$2:$C$3000,2,FALSE)</f>
        <v>registrasi</v>
      </c>
      <c r="AA152">
        <f>VLOOKUP(E152,[3]Sheet1!$C$5:$H$46,6,FALSE)</f>
        <v>205</v>
      </c>
      <c r="AB152" t="e">
        <f>VLOOKUP(A152,[2]nim!$A$2:$B$3000,2,FALSE)</f>
        <v>#N/A</v>
      </c>
    </row>
    <row r="153" spans="1:28" x14ac:dyDescent="0.3">
      <c r="A153" s="3">
        <v>4222311042006</v>
      </c>
      <c r="B153">
        <v>1</v>
      </c>
      <c r="C153" s="2">
        <v>2022</v>
      </c>
      <c r="E153" t="s">
        <v>96</v>
      </c>
      <c r="F153" t="str">
        <f>VLOOKUP(E153,[1]PRODI_2019!$F$2:$L$70,7,FALSE)</f>
        <v>FEB</v>
      </c>
      <c r="G153" t="str">
        <f>VLOOKUP(F153,Sheet1!$H$4:$I$11,2,FALSE)</f>
        <v>5_FEB</v>
      </c>
      <c r="H153" t="s">
        <v>278</v>
      </c>
      <c r="I153" t="s">
        <v>30</v>
      </c>
      <c r="J153" t="s">
        <v>1730</v>
      </c>
      <c r="K153" t="s">
        <v>1575</v>
      </c>
      <c r="L153" t="s">
        <v>26</v>
      </c>
      <c r="M153" t="s">
        <v>93</v>
      </c>
      <c r="N153" t="s">
        <v>89</v>
      </c>
      <c r="O153" t="s">
        <v>2474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93</v>
      </c>
      <c r="T153" t="s">
        <v>89</v>
      </c>
      <c r="Z153" t="str">
        <f>VLOOKUP(A153,[2]registrasi!$B$2:$C$3000,2,FALSE)</f>
        <v>registrasi</v>
      </c>
      <c r="AA153">
        <f>VLOOKUP(E153,[3]Sheet1!$C$5:$H$46,6,FALSE)</f>
        <v>205</v>
      </c>
      <c r="AB153" t="str">
        <f>VLOOKUP(A153,[2]nim!$A$2:$B$3000,2,FALSE)</f>
        <v>diterima</v>
      </c>
    </row>
    <row r="154" spans="1:28" x14ac:dyDescent="0.3">
      <c r="A154" s="3">
        <v>4222311040078</v>
      </c>
      <c r="B154">
        <v>1</v>
      </c>
      <c r="C154" s="2">
        <v>2022</v>
      </c>
      <c r="E154" t="s">
        <v>96</v>
      </c>
      <c r="F154" t="str">
        <f>VLOOKUP(E154,[1]PRODI_2019!$F$2:$L$70,7,FALSE)</f>
        <v>FEB</v>
      </c>
      <c r="G154" t="str">
        <f>VLOOKUP(F154,Sheet1!$H$4:$I$11,2,FALSE)</f>
        <v>5_FEB</v>
      </c>
      <c r="H154" t="s">
        <v>279</v>
      </c>
      <c r="I154" t="s">
        <v>25</v>
      </c>
      <c r="J154" t="s">
        <v>1558</v>
      </c>
      <c r="K154" t="s">
        <v>1731</v>
      </c>
      <c r="L154" t="s">
        <v>26</v>
      </c>
      <c r="M154" t="s">
        <v>93</v>
      </c>
      <c r="N154" t="s">
        <v>89</v>
      </c>
      <c r="O154" t="s">
        <v>2485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93</v>
      </c>
      <c r="T154" t="s">
        <v>89</v>
      </c>
      <c r="Z154" t="str">
        <f>VLOOKUP(A154,[2]registrasi!$B$2:$C$3000,2,FALSE)</f>
        <v>registrasi</v>
      </c>
      <c r="AA154">
        <f>VLOOKUP(E154,[3]Sheet1!$C$5:$H$46,6,FALSE)</f>
        <v>205</v>
      </c>
      <c r="AB154" t="str">
        <f>VLOOKUP(A154,[2]nim!$A$2:$B$3000,2,FALSE)</f>
        <v>diterima</v>
      </c>
    </row>
    <row r="155" spans="1:28" x14ac:dyDescent="0.3">
      <c r="A155" s="3">
        <v>4222311040242</v>
      </c>
      <c r="B155">
        <v>1</v>
      </c>
      <c r="C155" s="2">
        <v>2022</v>
      </c>
      <c r="E155" t="s">
        <v>96</v>
      </c>
      <c r="F155" t="str">
        <f>VLOOKUP(E155,[1]PRODI_2019!$F$2:$L$70,7,FALSE)</f>
        <v>FEB</v>
      </c>
      <c r="G155" t="str">
        <f>VLOOKUP(F155,Sheet1!$H$4:$I$11,2,FALSE)</f>
        <v>5_FEB</v>
      </c>
      <c r="H155" t="s">
        <v>280</v>
      </c>
      <c r="I155" t="s">
        <v>30</v>
      </c>
      <c r="J155" t="s">
        <v>1552</v>
      </c>
      <c r="K155" t="s">
        <v>1732</v>
      </c>
      <c r="L155" t="s">
        <v>26</v>
      </c>
      <c r="M155" t="s">
        <v>1921</v>
      </c>
      <c r="N155" t="s">
        <v>89</v>
      </c>
      <c r="O155" t="s">
        <v>2532</v>
      </c>
      <c r="P155" t="str">
        <f t="shared" si="10"/>
        <v>SMAS</v>
      </c>
      <c r="Q155" t="str">
        <f t="shared" si="11"/>
        <v>Swasta</v>
      </c>
      <c r="R155" t="str">
        <f t="shared" si="12"/>
        <v>SMA</v>
      </c>
      <c r="S155" t="s">
        <v>1921</v>
      </c>
      <c r="T155" t="s">
        <v>89</v>
      </c>
      <c r="Z155" t="str">
        <f>VLOOKUP(A155,[2]registrasi!$B$2:$C$3000,2,FALSE)</f>
        <v>registrasi</v>
      </c>
      <c r="AA155">
        <f>VLOOKUP(E155,[3]Sheet1!$C$5:$H$46,6,FALSE)</f>
        <v>205</v>
      </c>
      <c r="AB155" t="str">
        <f>VLOOKUP(A155,[2]nim!$A$2:$B$3000,2,FALSE)</f>
        <v>diterima</v>
      </c>
    </row>
    <row r="156" spans="1:28" x14ac:dyDescent="0.3">
      <c r="A156" s="3">
        <v>4222311040351</v>
      </c>
      <c r="B156">
        <v>1</v>
      </c>
      <c r="C156" s="2">
        <v>2022</v>
      </c>
      <c r="E156" t="s">
        <v>96</v>
      </c>
      <c r="F156" t="str">
        <f>VLOOKUP(E156,[1]PRODI_2019!$F$2:$L$70,7,FALSE)</f>
        <v>FEB</v>
      </c>
      <c r="G156" t="str">
        <f>VLOOKUP(F156,Sheet1!$H$4:$I$11,2,FALSE)</f>
        <v>5_FEB</v>
      </c>
      <c r="H156" t="s">
        <v>281</v>
      </c>
      <c r="I156" t="s">
        <v>30</v>
      </c>
      <c r="J156" t="s">
        <v>1733</v>
      </c>
      <c r="K156" t="s">
        <v>1734</v>
      </c>
      <c r="L156" t="s">
        <v>26</v>
      </c>
      <c r="M156" t="s">
        <v>2426</v>
      </c>
      <c r="N156" t="s">
        <v>89</v>
      </c>
      <c r="O156" t="s">
        <v>2523</v>
      </c>
      <c r="P156" t="str">
        <f t="shared" si="10"/>
        <v>SMAN</v>
      </c>
      <c r="Q156" t="str">
        <f t="shared" si="11"/>
        <v>Negeri</v>
      </c>
      <c r="R156" t="str">
        <f t="shared" si="12"/>
        <v>SMA</v>
      </c>
      <c r="S156" t="s">
        <v>2426</v>
      </c>
      <c r="T156" t="s">
        <v>89</v>
      </c>
      <c r="Z156" t="str">
        <f>VLOOKUP(A156,[2]registrasi!$B$2:$C$3000,2,FALSE)</f>
        <v>registrasi</v>
      </c>
      <c r="AA156">
        <f>VLOOKUP(E156,[3]Sheet1!$C$5:$H$46,6,FALSE)</f>
        <v>205</v>
      </c>
      <c r="AB156" t="str">
        <f>VLOOKUP(A156,[2]nim!$A$2:$B$3000,2,FALSE)</f>
        <v>diterima</v>
      </c>
    </row>
    <row r="157" spans="1:28" x14ac:dyDescent="0.3">
      <c r="A157" s="3">
        <v>4222311040240</v>
      </c>
      <c r="B157">
        <v>1</v>
      </c>
      <c r="C157" s="2">
        <v>2022</v>
      </c>
      <c r="E157" t="s">
        <v>96</v>
      </c>
      <c r="F157" t="str">
        <f>VLOOKUP(E157,[1]PRODI_2019!$F$2:$L$70,7,FALSE)</f>
        <v>FEB</v>
      </c>
      <c r="G157" t="str">
        <f>VLOOKUP(F157,Sheet1!$H$4:$I$11,2,FALSE)</f>
        <v>5_FEB</v>
      </c>
      <c r="H157" t="s">
        <v>282</v>
      </c>
      <c r="I157" t="s">
        <v>25</v>
      </c>
      <c r="J157" t="s">
        <v>1556</v>
      </c>
      <c r="K157" t="s">
        <v>1685</v>
      </c>
      <c r="L157" t="s">
        <v>2424</v>
      </c>
      <c r="M157" t="s">
        <v>1824</v>
      </c>
      <c r="N157" t="s">
        <v>89</v>
      </c>
      <c r="O157" t="s">
        <v>2553</v>
      </c>
      <c r="P157" t="str">
        <f t="shared" si="10"/>
        <v>SMAS</v>
      </c>
      <c r="Q157" t="str">
        <f t="shared" si="11"/>
        <v>Swasta</v>
      </c>
      <c r="R157" t="str">
        <f t="shared" si="12"/>
        <v>SMA</v>
      </c>
      <c r="S157" t="s">
        <v>1824</v>
      </c>
      <c r="T157" t="s">
        <v>89</v>
      </c>
      <c r="Z157" t="e">
        <f>VLOOKUP(A157,[2]registrasi!$B$2:$C$3000,2,FALSE)</f>
        <v>#N/A</v>
      </c>
      <c r="AA157">
        <f>VLOOKUP(E157,[3]Sheet1!$C$5:$H$46,6,FALSE)</f>
        <v>205</v>
      </c>
      <c r="AB157" t="e">
        <f>VLOOKUP(A157,[2]nim!$A$2:$B$3000,2,FALSE)</f>
        <v>#N/A</v>
      </c>
    </row>
    <row r="158" spans="1:28" x14ac:dyDescent="0.3">
      <c r="A158" s="3">
        <v>4222311040787</v>
      </c>
      <c r="B158">
        <v>1</v>
      </c>
      <c r="C158" s="2">
        <v>2022</v>
      </c>
      <c r="E158" t="s">
        <v>96</v>
      </c>
      <c r="F158" t="str">
        <f>VLOOKUP(E158,[1]PRODI_2019!$F$2:$L$70,7,FALSE)</f>
        <v>FEB</v>
      </c>
      <c r="G158" t="str">
        <f>VLOOKUP(F158,Sheet1!$H$4:$I$11,2,FALSE)</f>
        <v>5_FEB</v>
      </c>
      <c r="H158" t="s">
        <v>283</v>
      </c>
      <c r="I158" t="s">
        <v>25</v>
      </c>
      <c r="J158" t="s">
        <v>1735</v>
      </c>
      <c r="K158" t="s">
        <v>1736</v>
      </c>
      <c r="L158" t="s">
        <v>26</v>
      </c>
      <c r="M158" t="s">
        <v>93</v>
      </c>
      <c r="N158" t="s">
        <v>89</v>
      </c>
      <c r="O158" t="s">
        <v>2485</v>
      </c>
      <c r="P158" t="str">
        <f t="shared" si="10"/>
        <v>SMAN</v>
      </c>
      <c r="Q158" t="str">
        <f t="shared" si="11"/>
        <v>Negeri</v>
      </c>
      <c r="R158" t="str">
        <f t="shared" si="12"/>
        <v>SMA</v>
      </c>
      <c r="S158" t="s">
        <v>93</v>
      </c>
      <c r="T158" t="s">
        <v>89</v>
      </c>
      <c r="Z158" t="str">
        <f>VLOOKUP(A158,[2]registrasi!$B$2:$C$3000,2,FALSE)</f>
        <v>registrasi</v>
      </c>
      <c r="AA158">
        <f>VLOOKUP(E158,[3]Sheet1!$C$5:$H$46,6,FALSE)</f>
        <v>205</v>
      </c>
      <c r="AB158" t="str">
        <f>VLOOKUP(A158,[2]nim!$A$2:$B$3000,2,FALSE)</f>
        <v>diterima</v>
      </c>
    </row>
    <row r="159" spans="1:28" x14ac:dyDescent="0.3">
      <c r="A159" s="3">
        <v>4222311041437</v>
      </c>
      <c r="B159">
        <v>1</v>
      </c>
      <c r="C159" s="2">
        <v>2022</v>
      </c>
      <c r="E159" t="s">
        <v>96</v>
      </c>
      <c r="F159" t="str">
        <f>VLOOKUP(E159,[1]PRODI_2019!$F$2:$L$70,7,FALSE)</f>
        <v>FEB</v>
      </c>
      <c r="G159" t="str">
        <f>VLOOKUP(F159,Sheet1!$H$4:$I$11,2,FALSE)</f>
        <v>5_FEB</v>
      </c>
      <c r="H159" t="s">
        <v>284</v>
      </c>
      <c r="I159" t="s">
        <v>30</v>
      </c>
      <c r="J159" t="s">
        <v>1558</v>
      </c>
      <c r="K159" t="s">
        <v>1737</v>
      </c>
      <c r="L159" t="s">
        <v>26</v>
      </c>
      <c r="M159" t="s">
        <v>93</v>
      </c>
      <c r="N159" t="s">
        <v>89</v>
      </c>
      <c r="O159" t="s">
        <v>2479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93</v>
      </c>
      <c r="T159" t="s">
        <v>89</v>
      </c>
      <c r="Z159" t="str">
        <f>VLOOKUP(A159,[2]registrasi!$B$2:$C$3000,2,FALSE)</f>
        <v>registrasi</v>
      </c>
      <c r="AA159">
        <f>VLOOKUP(E159,[3]Sheet1!$C$5:$H$46,6,FALSE)</f>
        <v>205</v>
      </c>
      <c r="AB159" t="str">
        <f>VLOOKUP(A159,[2]nim!$A$2:$B$3000,2,FALSE)</f>
        <v>diterima</v>
      </c>
    </row>
    <row r="160" spans="1:28" x14ac:dyDescent="0.3">
      <c r="A160" s="3">
        <v>4222311040718</v>
      </c>
      <c r="B160">
        <v>1</v>
      </c>
      <c r="C160" s="2">
        <v>2022</v>
      </c>
      <c r="E160" t="s">
        <v>96</v>
      </c>
      <c r="F160" t="str">
        <f>VLOOKUP(E160,[1]PRODI_2019!$F$2:$L$70,7,FALSE)</f>
        <v>FEB</v>
      </c>
      <c r="G160" t="str">
        <f>VLOOKUP(F160,Sheet1!$H$4:$I$11,2,FALSE)</f>
        <v>5_FEB</v>
      </c>
      <c r="H160" t="s">
        <v>285</v>
      </c>
      <c r="I160" t="s">
        <v>30</v>
      </c>
      <c r="J160" t="s">
        <v>1558</v>
      </c>
      <c r="K160" t="s">
        <v>1738</v>
      </c>
      <c r="L160" t="s">
        <v>26</v>
      </c>
      <c r="M160" t="s">
        <v>93</v>
      </c>
      <c r="N160" t="s">
        <v>89</v>
      </c>
      <c r="O160" t="s">
        <v>2485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93</v>
      </c>
      <c r="T160" t="s">
        <v>89</v>
      </c>
      <c r="Z160" t="str">
        <f>VLOOKUP(A160,[2]registrasi!$B$2:$C$3000,2,FALSE)</f>
        <v>registrasi</v>
      </c>
      <c r="AA160">
        <f>VLOOKUP(E160,[3]Sheet1!$C$5:$H$46,6,FALSE)</f>
        <v>205</v>
      </c>
      <c r="AB160" t="str">
        <f>VLOOKUP(A160,[2]nim!$A$2:$B$3000,2,FALSE)</f>
        <v>diterima</v>
      </c>
    </row>
    <row r="161" spans="1:28" x14ac:dyDescent="0.3">
      <c r="A161" s="3">
        <v>4222311040785</v>
      </c>
      <c r="B161">
        <v>1</v>
      </c>
      <c r="C161" s="2">
        <v>2022</v>
      </c>
      <c r="E161" t="s">
        <v>96</v>
      </c>
      <c r="F161" t="str">
        <f>VLOOKUP(E161,[1]PRODI_2019!$F$2:$L$70,7,FALSE)</f>
        <v>FEB</v>
      </c>
      <c r="G161" t="str">
        <f>VLOOKUP(F161,Sheet1!$H$4:$I$11,2,FALSE)</f>
        <v>5_FEB</v>
      </c>
      <c r="H161" t="s">
        <v>286</v>
      </c>
      <c r="I161" t="s">
        <v>30</v>
      </c>
      <c r="J161" t="s">
        <v>1552</v>
      </c>
      <c r="K161" t="s">
        <v>1739</v>
      </c>
      <c r="L161" t="s">
        <v>26</v>
      </c>
      <c r="M161" t="s">
        <v>1921</v>
      </c>
      <c r="N161" t="s">
        <v>89</v>
      </c>
      <c r="O161" t="s">
        <v>2506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1921</v>
      </c>
      <c r="T161" t="s">
        <v>89</v>
      </c>
      <c r="Z161" t="str">
        <f>VLOOKUP(A161,[2]registrasi!$B$2:$C$3000,2,FALSE)</f>
        <v>registrasi</v>
      </c>
      <c r="AA161">
        <f>VLOOKUP(E161,[3]Sheet1!$C$5:$H$46,6,FALSE)</f>
        <v>205</v>
      </c>
      <c r="AB161" t="e">
        <f>VLOOKUP(A161,[2]nim!$A$2:$B$3000,2,FALSE)</f>
        <v>#N/A</v>
      </c>
    </row>
    <row r="162" spans="1:28" x14ac:dyDescent="0.3">
      <c r="A162" s="3">
        <v>4222311040840</v>
      </c>
      <c r="B162">
        <v>1</v>
      </c>
      <c r="C162" s="2">
        <v>2022</v>
      </c>
      <c r="E162" t="s">
        <v>96</v>
      </c>
      <c r="F162" t="str">
        <f>VLOOKUP(E162,[1]PRODI_2019!$F$2:$L$70,7,FALSE)</f>
        <v>FEB</v>
      </c>
      <c r="G162" t="str">
        <f>VLOOKUP(F162,Sheet1!$H$4:$I$11,2,FALSE)</f>
        <v>5_FEB</v>
      </c>
      <c r="H162" t="s">
        <v>287</v>
      </c>
      <c r="I162" t="s">
        <v>30</v>
      </c>
      <c r="J162" t="s">
        <v>1558</v>
      </c>
      <c r="K162" t="s">
        <v>1740</v>
      </c>
      <c r="L162" t="s">
        <v>26</v>
      </c>
      <c r="M162" t="s">
        <v>1824</v>
      </c>
      <c r="N162" t="s">
        <v>89</v>
      </c>
      <c r="O162" t="s">
        <v>2554</v>
      </c>
      <c r="P162" t="str">
        <f t="shared" si="10"/>
        <v>SMAS</v>
      </c>
      <c r="Q162" t="str">
        <f t="shared" si="11"/>
        <v>Swasta</v>
      </c>
      <c r="R162" t="str">
        <f t="shared" si="12"/>
        <v>SMA</v>
      </c>
      <c r="S162" t="s">
        <v>1824</v>
      </c>
      <c r="T162" t="s">
        <v>89</v>
      </c>
      <c r="Z162" t="str">
        <f>VLOOKUP(A162,[2]registrasi!$B$2:$C$3000,2,FALSE)</f>
        <v>registrasi</v>
      </c>
      <c r="AA162">
        <f>VLOOKUP(E162,[3]Sheet1!$C$5:$H$46,6,FALSE)</f>
        <v>205</v>
      </c>
      <c r="AB162" t="str">
        <f>VLOOKUP(A162,[2]nim!$A$2:$B$3000,2,FALSE)</f>
        <v>diterima</v>
      </c>
    </row>
    <row r="163" spans="1:28" x14ac:dyDescent="0.3">
      <c r="A163" s="3">
        <v>4222311040876</v>
      </c>
      <c r="B163">
        <v>1</v>
      </c>
      <c r="C163" s="2">
        <v>2022</v>
      </c>
      <c r="E163" t="s">
        <v>96</v>
      </c>
      <c r="F163" t="str">
        <f>VLOOKUP(E163,[1]PRODI_2019!$F$2:$L$70,7,FALSE)</f>
        <v>FEB</v>
      </c>
      <c r="G163" t="str">
        <f>VLOOKUP(F163,Sheet1!$H$4:$I$11,2,FALSE)</f>
        <v>5_FEB</v>
      </c>
      <c r="H163" t="s">
        <v>288</v>
      </c>
      <c r="I163" t="s">
        <v>30</v>
      </c>
      <c r="J163" t="s">
        <v>1567</v>
      </c>
      <c r="K163" t="s">
        <v>1566</v>
      </c>
      <c r="L163" t="s">
        <v>26</v>
      </c>
      <c r="M163" t="s">
        <v>2187</v>
      </c>
      <c r="N163" t="s">
        <v>89</v>
      </c>
      <c r="O163" t="s">
        <v>2478</v>
      </c>
      <c r="P163" t="str">
        <f t="shared" si="10"/>
        <v>SMAN</v>
      </c>
      <c r="Q163" t="str">
        <f t="shared" si="11"/>
        <v>Negeri</v>
      </c>
      <c r="R163" t="str">
        <f t="shared" si="12"/>
        <v>SMA</v>
      </c>
      <c r="S163" t="s">
        <v>2187</v>
      </c>
      <c r="T163" t="s">
        <v>89</v>
      </c>
      <c r="Z163" t="str">
        <f>VLOOKUP(A163,[2]registrasi!$B$2:$C$3000,2,FALSE)</f>
        <v>registrasi</v>
      </c>
      <c r="AA163">
        <f>VLOOKUP(E163,[3]Sheet1!$C$5:$H$46,6,FALSE)</f>
        <v>205</v>
      </c>
      <c r="AB163" t="str">
        <f>VLOOKUP(A163,[2]nim!$A$2:$B$3000,2,FALSE)</f>
        <v>diterima</v>
      </c>
    </row>
    <row r="164" spans="1:28" x14ac:dyDescent="0.3">
      <c r="A164" s="3">
        <v>4222311040800</v>
      </c>
      <c r="B164">
        <v>1</v>
      </c>
      <c r="C164" s="2">
        <v>2022</v>
      </c>
      <c r="E164" t="s">
        <v>96</v>
      </c>
      <c r="F164" t="str">
        <f>VLOOKUP(E164,[1]PRODI_2019!$F$2:$L$70,7,FALSE)</f>
        <v>FEB</v>
      </c>
      <c r="G164" t="str">
        <f>VLOOKUP(F164,Sheet1!$H$4:$I$11,2,FALSE)</f>
        <v>5_FEB</v>
      </c>
      <c r="H164" t="s">
        <v>289</v>
      </c>
      <c r="I164" t="s">
        <v>25</v>
      </c>
      <c r="J164" t="s">
        <v>1741</v>
      </c>
      <c r="K164" t="s">
        <v>1742</v>
      </c>
      <c r="L164" t="s">
        <v>26</v>
      </c>
      <c r="M164" t="s">
        <v>2426</v>
      </c>
      <c r="N164" t="s">
        <v>89</v>
      </c>
      <c r="O164" t="s">
        <v>2555</v>
      </c>
      <c r="P164" t="str">
        <f t="shared" si="10"/>
        <v>SMKN</v>
      </c>
      <c r="Q164" t="str">
        <f t="shared" si="11"/>
        <v>Negeri</v>
      </c>
      <c r="R164" t="str">
        <f t="shared" si="12"/>
        <v>SMK</v>
      </c>
      <c r="S164" t="s">
        <v>2426</v>
      </c>
      <c r="T164" t="s">
        <v>89</v>
      </c>
      <c r="Z164" t="str">
        <f>VLOOKUP(A164,[2]registrasi!$B$2:$C$3000,2,FALSE)</f>
        <v>registrasi</v>
      </c>
      <c r="AA164">
        <f>VLOOKUP(E164,[3]Sheet1!$C$5:$H$46,6,FALSE)</f>
        <v>205</v>
      </c>
      <c r="AB164" t="str">
        <f>VLOOKUP(A164,[2]nim!$A$2:$B$3000,2,FALSE)</f>
        <v>diterima</v>
      </c>
    </row>
    <row r="165" spans="1:28" x14ac:dyDescent="0.3">
      <c r="A165" s="3">
        <v>4222311040832</v>
      </c>
      <c r="B165">
        <v>1</v>
      </c>
      <c r="C165" s="2">
        <v>2022</v>
      </c>
      <c r="E165" t="s">
        <v>96</v>
      </c>
      <c r="F165" t="str">
        <f>VLOOKUP(E165,[1]PRODI_2019!$F$2:$L$70,7,FALSE)</f>
        <v>FEB</v>
      </c>
      <c r="G165" t="str">
        <f>VLOOKUP(F165,Sheet1!$H$4:$I$11,2,FALSE)</f>
        <v>5_FEB</v>
      </c>
      <c r="H165" t="s">
        <v>290</v>
      </c>
      <c r="I165" t="s">
        <v>25</v>
      </c>
      <c r="J165" t="s">
        <v>1733</v>
      </c>
      <c r="K165" t="s">
        <v>1743</v>
      </c>
      <c r="L165" t="s">
        <v>26</v>
      </c>
      <c r="M165" t="s">
        <v>2426</v>
      </c>
      <c r="N165" t="s">
        <v>89</v>
      </c>
      <c r="O165" t="s">
        <v>2526</v>
      </c>
      <c r="P165" t="str">
        <f t="shared" si="10"/>
        <v>SMAN</v>
      </c>
      <c r="Q165" t="str">
        <f t="shared" si="11"/>
        <v>Negeri</v>
      </c>
      <c r="R165" t="str">
        <f t="shared" si="12"/>
        <v>SMA</v>
      </c>
      <c r="S165" t="s">
        <v>2426</v>
      </c>
      <c r="T165" t="s">
        <v>89</v>
      </c>
      <c r="Z165" t="str">
        <f>VLOOKUP(A165,[2]registrasi!$B$2:$C$3000,2,FALSE)</f>
        <v>registrasi</v>
      </c>
      <c r="AA165">
        <f>VLOOKUP(E165,[3]Sheet1!$C$5:$H$46,6,FALSE)</f>
        <v>205</v>
      </c>
      <c r="AB165" t="e">
        <f>VLOOKUP(A165,[2]nim!$A$2:$B$3000,2,FALSE)</f>
        <v>#N/A</v>
      </c>
    </row>
    <row r="166" spans="1:28" x14ac:dyDescent="0.3">
      <c r="A166" s="3">
        <v>4222311040708</v>
      </c>
      <c r="B166">
        <v>1</v>
      </c>
      <c r="C166" s="2">
        <v>2022</v>
      </c>
      <c r="E166" t="s">
        <v>96</v>
      </c>
      <c r="F166" t="str">
        <f>VLOOKUP(E166,[1]PRODI_2019!$F$2:$L$70,7,FALSE)</f>
        <v>FEB</v>
      </c>
      <c r="G166" t="str">
        <f>VLOOKUP(F166,Sheet1!$H$4:$I$11,2,FALSE)</f>
        <v>5_FEB</v>
      </c>
      <c r="H166" t="s">
        <v>291</v>
      </c>
      <c r="I166" t="s">
        <v>30</v>
      </c>
      <c r="J166" t="s">
        <v>1744</v>
      </c>
      <c r="K166" t="s">
        <v>1745</v>
      </c>
      <c r="L166" t="s">
        <v>26</v>
      </c>
      <c r="M166" t="s">
        <v>1824</v>
      </c>
      <c r="N166" t="s">
        <v>89</v>
      </c>
      <c r="O166" t="s">
        <v>2535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1824</v>
      </c>
      <c r="T166" t="s">
        <v>89</v>
      </c>
      <c r="Z166" t="str">
        <f>VLOOKUP(A166,[2]registrasi!$B$2:$C$3000,2,FALSE)</f>
        <v>registrasi</v>
      </c>
      <c r="AA166">
        <f>VLOOKUP(E166,[3]Sheet1!$C$5:$H$46,6,FALSE)</f>
        <v>205</v>
      </c>
      <c r="AB166" t="e">
        <f>VLOOKUP(A166,[2]nim!$A$2:$B$3000,2,FALSE)</f>
        <v>#N/A</v>
      </c>
    </row>
    <row r="167" spans="1:28" x14ac:dyDescent="0.3">
      <c r="A167" s="3">
        <v>4222311041130</v>
      </c>
      <c r="B167">
        <v>1</v>
      </c>
      <c r="C167" s="2">
        <v>2022</v>
      </c>
      <c r="E167" t="s">
        <v>96</v>
      </c>
      <c r="F167" t="str">
        <f>VLOOKUP(E167,[1]PRODI_2019!$F$2:$L$70,7,FALSE)</f>
        <v>FEB</v>
      </c>
      <c r="G167" t="str">
        <f>VLOOKUP(F167,Sheet1!$H$4:$I$11,2,FALSE)</f>
        <v>5_FEB</v>
      </c>
      <c r="H167" t="s">
        <v>292</v>
      </c>
      <c r="I167" t="s">
        <v>25</v>
      </c>
      <c r="J167" t="s">
        <v>1565</v>
      </c>
      <c r="K167" t="s">
        <v>1746</v>
      </c>
      <c r="L167" t="s">
        <v>26</v>
      </c>
      <c r="M167" t="s">
        <v>93</v>
      </c>
      <c r="N167" t="s">
        <v>89</v>
      </c>
      <c r="O167" t="s">
        <v>2484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93</v>
      </c>
      <c r="T167" t="s">
        <v>89</v>
      </c>
      <c r="Z167" t="str">
        <f>VLOOKUP(A167,[2]registrasi!$B$2:$C$3000,2,FALSE)</f>
        <v>registrasi</v>
      </c>
      <c r="AA167">
        <f>VLOOKUP(E167,[3]Sheet1!$C$5:$H$46,6,FALSE)</f>
        <v>205</v>
      </c>
      <c r="AB167" t="str">
        <f>VLOOKUP(A167,[2]nim!$A$2:$B$3000,2,FALSE)</f>
        <v>diterima</v>
      </c>
    </row>
    <row r="168" spans="1:28" x14ac:dyDescent="0.3">
      <c r="A168" s="3">
        <v>4222311041330</v>
      </c>
      <c r="B168">
        <v>1</v>
      </c>
      <c r="C168" s="2">
        <v>2022</v>
      </c>
      <c r="E168" t="s">
        <v>96</v>
      </c>
      <c r="F168" t="str">
        <f>VLOOKUP(E168,[1]PRODI_2019!$F$2:$L$70,7,FALSE)</f>
        <v>FEB</v>
      </c>
      <c r="G168" t="str">
        <f>VLOOKUP(F168,Sheet1!$H$4:$I$11,2,FALSE)</f>
        <v>5_FEB</v>
      </c>
      <c r="H168" t="s">
        <v>293</v>
      </c>
      <c r="I168" t="s">
        <v>30</v>
      </c>
      <c r="J168" t="s">
        <v>1558</v>
      </c>
      <c r="K168" t="s">
        <v>1747</v>
      </c>
      <c r="L168" t="s">
        <v>26</v>
      </c>
      <c r="M168" t="s">
        <v>93</v>
      </c>
      <c r="N168" t="s">
        <v>89</v>
      </c>
      <c r="O168" t="s">
        <v>2479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93</v>
      </c>
      <c r="T168" t="s">
        <v>89</v>
      </c>
      <c r="Z168" t="str">
        <f>VLOOKUP(A168,[2]registrasi!$B$2:$C$3000,2,FALSE)</f>
        <v>registrasi</v>
      </c>
      <c r="AA168">
        <f>VLOOKUP(E168,[3]Sheet1!$C$5:$H$46,6,FALSE)</f>
        <v>205</v>
      </c>
      <c r="AB168" t="str">
        <f>VLOOKUP(A168,[2]nim!$A$2:$B$3000,2,FALSE)</f>
        <v>diterima</v>
      </c>
    </row>
    <row r="169" spans="1:28" x14ac:dyDescent="0.3">
      <c r="A169" s="3">
        <v>4222311041050</v>
      </c>
      <c r="B169">
        <v>1</v>
      </c>
      <c r="C169" s="2">
        <v>2021</v>
      </c>
      <c r="E169" t="s">
        <v>96</v>
      </c>
      <c r="F169" t="str">
        <f>VLOOKUP(E169,[1]PRODI_2019!$F$2:$L$70,7,FALSE)</f>
        <v>FEB</v>
      </c>
      <c r="G169" t="str">
        <f>VLOOKUP(F169,Sheet1!$H$4:$I$11,2,FALSE)</f>
        <v>5_FEB</v>
      </c>
      <c r="H169" t="s">
        <v>294</v>
      </c>
      <c r="I169" t="s">
        <v>30</v>
      </c>
      <c r="J169" t="s">
        <v>1748</v>
      </c>
      <c r="K169" t="s">
        <v>1749</v>
      </c>
      <c r="L169" t="s">
        <v>82</v>
      </c>
      <c r="M169" t="s">
        <v>2436</v>
      </c>
      <c r="N169" t="s">
        <v>2466</v>
      </c>
      <c r="O169" t="s">
        <v>2556</v>
      </c>
      <c r="P169" t="str">
        <f t="shared" si="10"/>
        <v>SMKN</v>
      </c>
      <c r="Q169" t="str">
        <f t="shared" si="11"/>
        <v>Negeri</v>
      </c>
      <c r="R169" t="str">
        <f t="shared" si="12"/>
        <v>SMK</v>
      </c>
      <c r="S169" t="s">
        <v>2436</v>
      </c>
      <c r="T169" t="s">
        <v>2466</v>
      </c>
      <c r="Z169" t="e">
        <f>VLOOKUP(A169,[2]registrasi!$B$2:$C$3000,2,FALSE)</f>
        <v>#N/A</v>
      </c>
      <c r="AA169">
        <f>VLOOKUP(E169,[3]Sheet1!$C$5:$H$46,6,FALSE)</f>
        <v>205</v>
      </c>
      <c r="AB169" t="e">
        <f>VLOOKUP(A169,[2]nim!$A$2:$B$3000,2,FALSE)</f>
        <v>#N/A</v>
      </c>
    </row>
    <row r="170" spans="1:28" x14ac:dyDescent="0.3">
      <c r="A170" s="3">
        <v>4222311040894</v>
      </c>
      <c r="B170">
        <v>1</v>
      </c>
      <c r="C170" s="2">
        <v>2022</v>
      </c>
      <c r="E170" t="s">
        <v>96</v>
      </c>
      <c r="F170" t="str">
        <f>VLOOKUP(E170,[1]PRODI_2019!$F$2:$L$70,7,FALSE)</f>
        <v>FEB</v>
      </c>
      <c r="G170" t="str">
        <f>VLOOKUP(F170,Sheet1!$H$4:$I$11,2,FALSE)</f>
        <v>5_FEB</v>
      </c>
      <c r="H170" t="s">
        <v>295</v>
      </c>
      <c r="I170" t="s">
        <v>25</v>
      </c>
      <c r="J170" t="s">
        <v>1631</v>
      </c>
      <c r="K170" t="s">
        <v>1750</v>
      </c>
      <c r="L170" t="s">
        <v>26</v>
      </c>
      <c r="M170" t="s">
        <v>2433</v>
      </c>
      <c r="N170" t="s">
        <v>90</v>
      </c>
      <c r="O170" t="s">
        <v>2557</v>
      </c>
      <c r="P170" t="str">
        <f t="shared" si="10"/>
        <v>SMAN</v>
      </c>
      <c r="Q170" t="str">
        <f t="shared" si="11"/>
        <v>Negeri</v>
      </c>
      <c r="R170" t="str">
        <f t="shared" si="12"/>
        <v>SMA</v>
      </c>
      <c r="S170" t="s">
        <v>2433</v>
      </c>
      <c r="T170" t="s">
        <v>90</v>
      </c>
      <c r="Z170" t="str">
        <f>VLOOKUP(A170,[2]registrasi!$B$2:$C$3000,2,FALSE)</f>
        <v>registrasi</v>
      </c>
      <c r="AA170">
        <f>VLOOKUP(E170,[3]Sheet1!$C$5:$H$46,6,FALSE)</f>
        <v>205</v>
      </c>
      <c r="AB170" t="e">
        <f>VLOOKUP(A170,[2]nim!$A$2:$B$3000,2,FALSE)</f>
        <v>#N/A</v>
      </c>
    </row>
    <row r="171" spans="1:28" x14ac:dyDescent="0.3">
      <c r="A171" s="3">
        <v>4222311040729</v>
      </c>
      <c r="B171">
        <v>1</v>
      </c>
      <c r="C171" s="2">
        <v>2022</v>
      </c>
      <c r="E171" t="s">
        <v>96</v>
      </c>
      <c r="F171" t="str">
        <f>VLOOKUP(E171,[1]PRODI_2019!$F$2:$L$70,7,FALSE)</f>
        <v>FEB</v>
      </c>
      <c r="G171" t="str">
        <f>VLOOKUP(F171,Sheet1!$H$4:$I$11,2,FALSE)</f>
        <v>5_FEB</v>
      </c>
      <c r="H171" t="s">
        <v>296</v>
      </c>
      <c r="I171" t="s">
        <v>30</v>
      </c>
      <c r="J171" t="s">
        <v>1558</v>
      </c>
      <c r="K171" t="s">
        <v>1751</v>
      </c>
      <c r="L171" t="s">
        <v>26</v>
      </c>
      <c r="M171" t="s">
        <v>2437</v>
      </c>
      <c r="N171" t="s">
        <v>2942</v>
      </c>
      <c r="O171" t="s">
        <v>2558</v>
      </c>
      <c r="P171" t="str">
        <f t="shared" si="10"/>
        <v>SMKS</v>
      </c>
      <c r="Q171" t="str">
        <f t="shared" si="11"/>
        <v>Swasta</v>
      </c>
      <c r="R171" t="str">
        <f t="shared" si="12"/>
        <v>SMK</v>
      </c>
      <c r="S171" t="s">
        <v>2437</v>
      </c>
      <c r="T171" t="s">
        <v>2942</v>
      </c>
      <c r="Z171" t="str">
        <f>VLOOKUP(A171,[2]registrasi!$B$2:$C$3000,2,FALSE)</f>
        <v>registrasi</v>
      </c>
      <c r="AA171">
        <f>VLOOKUP(E171,[3]Sheet1!$C$5:$H$46,6,FALSE)</f>
        <v>205</v>
      </c>
      <c r="AB171" t="str">
        <f>VLOOKUP(A171,[2]nim!$A$2:$B$3000,2,FALSE)</f>
        <v>diterima</v>
      </c>
    </row>
    <row r="172" spans="1:28" x14ac:dyDescent="0.3">
      <c r="A172" s="3">
        <v>4222311040746</v>
      </c>
      <c r="B172">
        <v>1</v>
      </c>
      <c r="C172" s="2">
        <v>2022</v>
      </c>
      <c r="E172" t="s">
        <v>96</v>
      </c>
      <c r="F172" t="str">
        <f>VLOOKUP(E172,[1]PRODI_2019!$F$2:$L$70,7,FALSE)</f>
        <v>FEB</v>
      </c>
      <c r="G172" t="str">
        <f>VLOOKUP(F172,Sheet1!$H$4:$I$11,2,FALSE)</f>
        <v>5_FEB</v>
      </c>
      <c r="H172" t="s">
        <v>297</v>
      </c>
      <c r="I172" t="s">
        <v>25</v>
      </c>
      <c r="J172" t="s">
        <v>1558</v>
      </c>
      <c r="K172" t="s">
        <v>1752</v>
      </c>
      <c r="L172" t="s">
        <v>26</v>
      </c>
      <c r="M172" t="s">
        <v>2290</v>
      </c>
      <c r="N172" t="s">
        <v>89</v>
      </c>
      <c r="O172" t="s">
        <v>2531</v>
      </c>
      <c r="P172" t="str">
        <f t="shared" si="10"/>
        <v>SMAN</v>
      </c>
      <c r="Q172" t="str">
        <f t="shared" si="11"/>
        <v>Negeri</v>
      </c>
      <c r="R172" t="str">
        <f t="shared" si="12"/>
        <v>SMA</v>
      </c>
      <c r="S172" t="s">
        <v>2290</v>
      </c>
      <c r="T172" t="s">
        <v>89</v>
      </c>
      <c r="Z172" t="str">
        <f>VLOOKUP(A172,[2]registrasi!$B$2:$C$3000,2,FALSE)</f>
        <v>registrasi</v>
      </c>
      <c r="AA172">
        <f>VLOOKUP(E172,[3]Sheet1!$C$5:$H$46,6,FALSE)</f>
        <v>205</v>
      </c>
      <c r="AB172" t="e">
        <f>VLOOKUP(A172,[2]nim!$A$2:$B$3000,2,FALSE)</f>
        <v>#N/A</v>
      </c>
    </row>
    <row r="173" spans="1:28" x14ac:dyDescent="0.3">
      <c r="A173" s="3">
        <v>4222311041048</v>
      </c>
      <c r="B173">
        <v>1</v>
      </c>
      <c r="C173" s="2">
        <v>2021</v>
      </c>
      <c r="E173" t="s">
        <v>96</v>
      </c>
      <c r="F173" t="str">
        <f>VLOOKUP(E173,[1]PRODI_2019!$F$2:$L$70,7,FALSE)</f>
        <v>FEB</v>
      </c>
      <c r="G173" t="str">
        <f>VLOOKUP(F173,Sheet1!$H$4:$I$11,2,FALSE)</f>
        <v>5_FEB</v>
      </c>
      <c r="H173" t="s">
        <v>298</v>
      </c>
      <c r="I173" t="s">
        <v>30</v>
      </c>
      <c r="J173" t="s">
        <v>1554</v>
      </c>
      <c r="K173" t="s">
        <v>1753</v>
      </c>
      <c r="L173" t="s">
        <v>26</v>
      </c>
      <c r="M173" t="s">
        <v>2187</v>
      </c>
      <c r="N173" t="s">
        <v>89</v>
      </c>
      <c r="O173" t="s">
        <v>2478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2187</v>
      </c>
      <c r="T173" t="s">
        <v>89</v>
      </c>
      <c r="Z173" t="str">
        <f>VLOOKUP(A173,[2]registrasi!$B$2:$C$3000,2,FALSE)</f>
        <v>registrasi</v>
      </c>
      <c r="AA173">
        <f>VLOOKUP(E173,[3]Sheet1!$C$5:$H$46,6,FALSE)</f>
        <v>205</v>
      </c>
      <c r="AB173" t="e">
        <f>VLOOKUP(A173,[2]nim!$A$2:$B$3000,2,FALSE)</f>
        <v>#N/A</v>
      </c>
    </row>
    <row r="174" spans="1:28" x14ac:dyDescent="0.3">
      <c r="A174" s="3">
        <v>4222311041271</v>
      </c>
      <c r="B174">
        <v>1</v>
      </c>
      <c r="C174" s="2">
        <v>2021</v>
      </c>
      <c r="E174" t="s">
        <v>96</v>
      </c>
      <c r="F174" t="str">
        <f>VLOOKUP(E174,[1]PRODI_2019!$F$2:$L$70,7,FALSE)</f>
        <v>FEB</v>
      </c>
      <c r="G174" t="str">
        <f>VLOOKUP(F174,Sheet1!$H$4:$I$11,2,FALSE)</f>
        <v>5_FEB</v>
      </c>
      <c r="H174" t="s">
        <v>299</v>
      </c>
      <c r="I174" t="s">
        <v>25</v>
      </c>
      <c r="J174" t="s">
        <v>1754</v>
      </c>
      <c r="K174" t="s">
        <v>1755</v>
      </c>
      <c r="L174" t="s">
        <v>26</v>
      </c>
      <c r="M174" t="s">
        <v>1754</v>
      </c>
      <c r="N174" t="s">
        <v>89</v>
      </c>
      <c r="O174" t="s">
        <v>2559</v>
      </c>
      <c r="P174" t="str">
        <f t="shared" si="10"/>
        <v>SMAN</v>
      </c>
      <c r="Q174" t="str">
        <f t="shared" si="11"/>
        <v>Negeri</v>
      </c>
      <c r="R174" t="str">
        <f t="shared" si="12"/>
        <v>SMA</v>
      </c>
      <c r="S174" t="s">
        <v>1754</v>
      </c>
      <c r="T174" t="s">
        <v>89</v>
      </c>
      <c r="Z174" t="str">
        <f>VLOOKUP(A174,[2]registrasi!$B$2:$C$3000,2,FALSE)</f>
        <v>registrasi</v>
      </c>
      <c r="AA174">
        <f>VLOOKUP(E174,[3]Sheet1!$C$5:$H$46,6,FALSE)</f>
        <v>205</v>
      </c>
      <c r="AB174" t="str">
        <f>VLOOKUP(A174,[2]nim!$A$2:$B$3000,2,FALSE)</f>
        <v>diterima</v>
      </c>
    </row>
    <row r="175" spans="1:28" x14ac:dyDescent="0.3">
      <c r="A175" s="3">
        <v>4222311041190</v>
      </c>
      <c r="B175">
        <v>1</v>
      </c>
      <c r="C175" s="2">
        <v>2022</v>
      </c>
      <c r="E175" t="s">
        <v>96</v>
      </c>
      <c r="F175" t="str">
        <f>VLOOKUP(E175,[1]PRODI_2019!$F$2:$L$70,7,FALSE)</f>
        <v>FEB</v>
      </c>
      <c r="G175" t="str">
        <f>VLOOKUP(F175,Sheet1!$H$4:$I$11,2,FALSE)</f>
        <v>5_FEB</v>
      </c>
      <c r="H175" t="s">
        <v>300</v>
      </c>
      <c r="I175" t="s">
        <v>25</v>
      </c>
      <c r="J175" t="s">
        <v>1552</v>
      </c>
      <c r="K175" t="s">
        <v>1756</v>
      </c>
      <c r="L175" t="s">
        <v>26</v>
      </c>
      <c r="M175" t="s">
        <v>1921</v>
      </c>
      <c r="N175" t="s">
        <v>89</v>
      </c>
      <c r="O175" t="s">
        <v>2491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1921</v>
      </c>
      <c r="T175" t="s">
        <v>89</v>
      </c>
      <c r="Z175" t="e">
        <f>VLOOKUP(A175,[2]registrasi!$B$2:$C$3000,2,FALSE)</f>
        <v>#N/A</v>
      </c>
      <c r="AA175">
        <f>VLOOKUP(E175,[3]Sheet1!$C$5:$H$46,6,FALSE)</f>
        <v>205</v>
      </c>
      <c r="AB175" t="e">
        <f>VLOOKUP(A175,[2]nim!$A$2:$B$3000,2,FALSE)</f>
        <v>#N/A</v>
      </c>
    </row>
    <row r="176" spans="1:28" x14ac:dyDescent="0.3">
      <c r="A176" s="3">
        <v>4222311041175</v>
      </c>
      <c r="B176">
        <v>1</v>
      </c>
      <c r="C176" s="2">
        <v>2022</v>
      </c>
      <c r="E176" t="s">
        <v>96</v>
      </c>
      <c r="F176" t="str">
        <f>VLOOKUP(E176,[1]PRODI_2019!$F$2:$L$70,7,FALSE)</f>
        <v>FEB</v>
      </c>
      <c r="G176" t="str">
        <f>VLOOKUP(F176,Sheet1!$H$4:$I$11,2,FALSE)</f>
        <v>5_FEB</v>
      </c>
      <c r="H176" t="s">
        <v>301</v>
      </c>
      <c r="I176" t="s">
        <v>25</v>
      </c>
      <c r="J176" t="s">
        <v>1558</v>
      </c>
      <c r="K176" t="s">
        <v>1693</v>
      </c>
      <c r="L176" t="s">
        <v>26</v>
      </c>
      <c r="M176" t="s">
        <v>93</v>
      </c>
      <c r="N176" t="s">
        <v>89</v>
      </c>
      <c r="O176" t="s">
        <v>2485</v>
      </c>
      <c r="P176" t="str">
        <f t="shared" si="10"/>
        <v>SMAN</v>
      </c>
      <c r="Q176" t="str">
        <f t="shared" si="11"/>
        <v>Negeri</v>
      </c>
      <c r="R176" t="str">
        <f t="shared" si="12"/>
        <v>SMA</v>
      </c>
      <c r="S176" t="s">
        <v>93</v>
      </c>
      <c r="T176" t="s">
        <v>89</v>
      </c>
      <c r="Z176" t="str">
        <f>VLOOKUP(A176,[2]registrasi!$B$2:$C$3000,2,FALSE)</f>
        <v>registrasi</v>
      </c>
      <c r="AA176">
        <f>VLOOKUP(E176,[3]Sheet1!$C$5:$H$46,6,FALSE)</f>
        <v>205</v>
      </c>
      <c r="AB176" t="str">
        <f>VLOOKUP(A176,[2]nim!$A$2:$B$3000,2,FALSE)</f>
        <v>diterima</v>
      </c>
    </row>
    <row r="177" spans="1:28" x14ac:dyDescent="0.3">
      <c r="A177" s="3">
        <v>4222311041369</v>
      </c>
      <c r="B177">
        <v>1</v>
      </c>
      <c r="C177" s="2">
        <v>2022</v>
      </c>
      <c r="E177" t="s">
        <v>96</v>
      </c>
      <c r="F177" t="str">
        <f>VLOOKUP(E177,[1]PRODI_2019!$F$2:$L$70,7,FALSE)</f>
        <v>FEB</v>
      </c>
      <c r="G177" t="str">
        <f>VLOOKUP(F177,Sheet1!$H$4:$I$11,2,FALSE)</f>
        <v>5_FEB</v>
      </c>
      <c r="H177" t="s">
        <v>302</v>
      </c>
      <c r="I177" t="s">
        <v>30</v>
      </c>
      <c r="J177" t="s">
        <v>1558</v>
      </c>
      <c r="K177" t="s">
        <v>1568</v>
      </c>
      <c r="L177" t="s">
        <v>26</v>
      </c>
      <c r="M177" t="s">
        <v>1754</v>
      </c>
      <c r="N177" t="s">
        <v>89</v>
      </c>
      <c r="O177" t="s">
        <v>83</v>
      </c>
      <c r="P177" t="str">
        <f t="shared" si="10"/>
        <v>SMAS</v>
      </c>
      <c r="Q177" t="str">
        <f t="shared" si="11"/>
        <v>Swasta</v>
      </c>
      <c r="R177" t="str">
        <f t="shared" si="12"/>
        <v>SMA</v>
      </c>
      <c r="S177" t="s">
        <v>1754</v>
      </c>
      <c r="T177" t="s">
        <v>89</v>
      </c>
      <c r="Z177" t="str">
        <f>VLOOKUP(A177,[2]registrasi!$B$2:$C$3000,2,FALSE)</f>
        <v>registrasi</v>
      </c>
      <c r="AA177">
        <f>VLOOKUP(E177,[3]Sheet1!$C$5:$H$46,6,FALSE)</f>
        <v>205</v>
      </c>
      <c r="AB177" t="e">
        <f>VLOOKUP(A177,[2]nim!$A$2:$B$3000,2,FALSE)</f>
        <v>#N/A</v>
      </c>
    </row>
    <row r="178" spans="1:28" x14ac:dyDescent="0.3">
      <c r="A178" s="3">
        <v>4222341030859</v>
      </c>
      <c r="B178">
        <v>1</v>
      </c>
      <c r="C178" s="2">
        <v>2021</v>
      </c>
      <c r="E178" t="s">
        <v>96</v>
      </c>
      <c r="F178" t="str">
        <f>VLOOKUP(E178,[1]PRODI_2019!$F$2:$L$70,7,FALSE)</f>
        <v>FEB</v>
      </c>
      <c r="G178" t="str">
        <f>VLOOKUP(F178,Sheet1!$H$4:$I$11,2,FALSE)</f>
        <v>5_FEB</v>
      </c>
      <c r="H178" t="s">
        <v>303</v>
      </c>
      <c r="I178" t="s">
        <v>30</v>
      </c>
      <c r="J178" t="s">
        <v>1757</v>
      </c>
      <c r="K178" t="s">
        <v>1758</v>
      </c>
      <c r="L178" t="s">
        <v>2424</v>
      </c>
      <c r="M178" t="s">
        <v>2433</v>
      </c>
      <c r="N178" t="s">
        <v>90</v>
      </c>
      <c r="O178" t="s">
        <v>2560</v>
      </c>
      <c r="P178" t="str">
        <f t="shared" si="10"/>
        <v>SMAN</v>
      </c>
      <c r="Q178" t="str">
        <f t="shared" si="11"/>
        <v>Negeri</v>
      </c>
      <c r="R178" t="str">
        <f t="shared" si="12"/>
        <v>SMA</v>
      </c>
      <c r="S178" t="s">
        <v>2433</v>
      </c>
      <c r="T178" t="s">
        <v>90</v>
      </c>
      <c r="Z178" t="str">
        <f>VLOOKUP(A178,[2]registrasi!$B$2:$C$3000,2,FALSE)</f>
        <v>registrasi</v>
      </c>
      <c r="AA178">
        <f>VLOOKUP(E178,[3]Sheet1!$C$5:$H$46,6,FALSE)</f>
        <v>205</v>
      </c>
      <c r="AB178" t="str">
        <f>VLOOKUP(A178,[2]nim!$A$2:$B$3000,2,FALSE)</f>
        <v>diterima</v>
      </c>
    </row>
    <row r="179" spans="1:28" x14ac:dyDescent="0.3">
      <c r="A179" s="3">
        <v>4222311041191</v>
      </c>
      <c r="B179">
        <v>1</v>
      </c>
      <c r="C179" s="2">
        <v>2021</v>
      </c>
      <c r="E179" t="s">
        <v>96</v>
      </c>
      <c r="F179" t="str">
        <f>VLOOKUP(E179,[1]PRODI_2019!$F$2:$L$70,7,FALSE)</f>
        <v>FEB</v>
      </c>
      <c r="G179" t="str">
        <f>VLOOKUP(F179,Sheet1!$H$4:$I$11,2,FALSE)</f>
        <v>5_FEB</v>
      </c>
      <c r="H179" t="s">
        <v>304</v>
      </c>
      <c r="I179" t="s">
        <v>30</v>
      </c>
      <c r="J179" t="s">
        <v>1556</v>
      </c>
      <c r="K179" t="s">
        <v>1759</v>
      </c>
      <c r="L179" t="s">
        <v>26</v>
      </c>
      <c r="M179" t="s">
        <v>1754</v>
      </c>
      <c r="N179" t="s">
        <v>89</v>
      </c>
      <c r="O179" t="s">
        <v>2540</v>
      </c>
      <c r="P179" t="str">
        <f t="shared" si="10"/>
        <v>MAN</v>
      </c>
      <c r="Q179" t="str">
        <f t="shared" si="11"/>
        <v>Negeri</v>
      </c>
      <c r="R179" t="str">
        <f t="shared" si="12"/>
        <v>MA</v>
      </c>
      <c r="S179" t="s">
        <v>1754</v>
      </c>
      <c r="T179" t="s">
        <v>89</v>
      </c>
      <c r="Z179" t="e">
        <f>VLOOKUP(A179,[2]registrasi!$B$2:$C$3000,2,FALSE)</f>
        <v>#N/A</v>
      </c>
      <c r="AA179">
        <f>VLOOKUP(E179,[3]Sheet1!$C$5:$H$46,6,FALSE)</f>
        <v>205</v>
      </c>
      <c r="AB179" t="e">
        <f>VLOOKUP(A179,[2]nim!$A$2:$B$3000,2,FALSE)</f>
        <v>#N/A</v>
      </c>
    </row>
    <row r="180" spans="1:28" x14ac:dyDescent="0.3">
      <c r="A180" s="3">
        <v>4222322201713</v>
      </c>
      <c r="B180">
        <v>1</v>
      </c>
      <c r="C180" s="2">
        <v>2021</v>
      </c>
      <c r="E180" t="s">
        <v>96</v>
      </c>
      <c r="F180" t="str">
        <f>VLOOKUP(E180,[1]PRODI_2019!$F$2:$L$70,7,FALSE)</f>
        <v>FEB</v>
      </c>
      <c r="G180" t="str">
        <f>VLOOKUP(F180,Sheet1!$H$4:$I$11,2,FALSE)</f>
        <v>5_FEB</v>
      </c>
      <c r="H180" t="s">
        <v>305</v>
      </c>
      <c r="I180" t="s">
        <v>25</v>
      </c>
      <c r="J180" t="s">
        <v>1610</v>
      </c>
      <c r="K180" t="s">
        <v>1760</v>
      </c>
      <c r="L180" t="s">
        <v>26</v>
      </c>
      <c r="M180" t="s">
        <v>2427</v>
      </c>
      <c r="N180" t="s">
        <v>89</v>
      </c>
      <c r="O180" t="s">
        <v>2561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2427</v>
      </c>
      <c r="T180" t="s">
        <v>89</v>
      </c>
      <c r="Z180" t="e">
        <f>VLOOKUP(A180,[2]registrasi!$B$2:$C$3000,2,FALSE)</f>
        <v>#N/A</v>
      </c>
      <c r="AA180">
        <f>VLOOKUP(E180,[3]Sheet1!$C$5:$H$46,6,FALSE)</f>
        <v>205</v>
      </c>
      <c r="AB180" t="e">
        <f>VLOOKUP(A180,[2]nim!$A$2:$B$3000,2,FALSE)</f>
        <v>#N/A</v>
      </c>
    </row>
    <row r="181" spans="1:28" x14ac:dyDescent="0.3">
      <c r="A181" s="3">
        <v>4222311041897</v>
      </c>
      <c r="B181">
        <v>1</v>
      </c>
      <c r="C181" s="2">
        <v>2022</v>
      </c>
      <c r="E181" t="s">
        <v>96</v>
      </c>
      <c r="F181" t="str">
        <f>VLOOKUP(E181,[1]PRODI_2019!$F$2:$L$70,7,FALSE)</f>
        <v>FEB</v>
      </c>
      <c r="G181" t="str">
        <f>VLOOKUP(F181,Sheet1!$H$4:$I$11,2,FALSE)</f>
        <v>5_FEB</v>
      </c>
      <c r="H181" t="s">
        <v>306</v>
      </c>
      <c r="I181" t="s">
        <v>25</v>
      </c>
      <c r="J181" t="s">
        <v>1711</v>
      </c>
      <c r="K181" t="s">
        <v>1761</v>
      </c>
      <c r="L181" t="s">
        <v>26</v>
      </c>
      <c r="M181" t="s">
        <v>93</v>
      </c>
      <c r="N181" t="s">
        <v>89</v>
      </c>
      <c r="O181" t="s">
        <v>2484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93</v>
      </c>
      <c r="T181" t="s">
        <v>89</v>
      </c>
      <c r="Z181" t="str">
        <f>VLOOKUP(A181,[2]registrasi!$B$2:$C$3000,2,FALSE)</f>
        <v>registrasi</v>
      </c>
      <c r="AA181">
        <f>VLOOKUP(E181,[3]Sheet1!$C$5:$H$46,6,FALSE)</f>
        <v>205</v>
      </c>
      <c r="AB181" t="str">
        <f>VLOOKUP(A181,[2]nim!$A$2:$B$3000,2,FALSE)</f>
        <v>diterima</v>
      </c>
    </row>
    <row r="182" spans="1:28" x14ac:dyDescent="0.3">
      <c r="A182" s="3">
        <v>4222311041804</v>
      </c>
      <c r="B182">
        <v>1</v>
      </c>
      <c r="C182" s="2">
        <v>2022</v>
      </c>
      <c r="E182" t="s">
        <v>96</v>
      </c>
      <c r="F182" t="str">
        <f>VLOOKUP(E182,[1]PRODI_2019!$F$2:$L$70,7,FALSE)</f>
        <v>FEB</v>
      </c>
      <c r="G182" t="str">
        <f>VLOOKUP(F182,Sheet1!$H$4:$I$11,2,FALSE)</f>
        <v>5_FEB</v>
      </c>
      <c r="H182" t="s">
        <v>307</v>
      </c>
      <c r="I182" t="s">
        <v>25</v>
      </c>
      <c r="J182" t="s">
        <v>1567</v>
      </c>
      <c r="K182" t="s">
        <v>1762</v>
      </c>
      <c r="L182" t="s">
        <v>26</v>
      </c>
      <c r="M182" t="s">
        <v>2187</v>
      </c>
      <c r="N182" t="s">
        <v>89</v>
      </c>
      <c r="O182" t="s">
        <v>2478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2187</v>
      </c>
      <c r="T182" t="s">
        <v>89</v>
      </c>
      <c r="Z182" t="e">
        <f>VLOOKUP(A182,[2]registrasi!$B$2:$C$3000,2,FALSE)</f>
        <v>#N/A</v>
      </c>
      <c r="AA182">
        <f>VLOOKUP(E182,[3]Sheet1!$C$5:$H$46,6,FALSE)</f>
        <v>205</v>
      </c>
      <c r="AB182" t="e">
        <f>VLOOKUP(A182,[2]nim!$A$2:$B$3000,2,FALSE)</f>
        <v>#N/A</v>
      </c>
    </row>
    <row r="183" spans="1:28" x14ac:dyDescent="0.3">
      <c r="A183" s="3">
        <v>4222311041518</v>
      </c>
      <c r="B183">
        <v>1</v>
      </c>
      <c r="C183" s="2">
        <v>2022</v>
      </c>
      <c r="E183" t="s">
        <v>96</v>
      </c>
      <c r="F183" t="str">
        <f>VLOOKUP(E183,[1]PRODI_2019!$F$2:$L$70,7,FALSE)</f>
        <v>FEB</v>
      </c>
      <c r="G183" t="str">
        <f>VLOOKUP(F183,Sheet1!$H$4:$I$11,2,FALSE)</f>
        <v>5_FEB</v>
      </c>
      <c r="H183" t="s">
        <v>308</v>
      </c>
      <c r="I183" t="s">
        <v>30</v>
      </c>
      <c r="J183" t="s">
        <v>1558</v>
      </c>
      <c r="K183" t="s">
        <v>1670</v>
      </c>
      <c r="L183" t="s">
        <v>26</v>
      </c>
      <c r="M183" t="s">
        <v>93</v>
      </c>
      <c r="N183" t="s">
        <v>89</v>
      </c>
      <c r="O183" t="s">
        <v>2479</v>
      </c>
      <c r="P183" t="str">
        <f t="shared" si="10"/>
        <v>SMAN</v>
      </c>
      <c r="Q183" t="str">
        <f t="shared" si="11"/>
        <v>Negeri</v>
      </c>
      <c r="R183" t="str">
        <f t="shared" si="12"/>
        <v>SMA</v>
      </c>
      <c r="S183" t="s">
        <v>93</v>
      </c>
      <c r="T183" t="s">
        <v>89</v>
      </c>
      <c r="Z183" t="str">
        <f>VLOOKUP(A183,[2]registrasi!$B$2:$C$3000,2,FALSE)</f>
        <v>registrasi</v>
      </c>
      <c r="AA183">
        <f>VLOOKUP(E183,[3]Sheet1!$C$5:$H$46,6,FALSE)</f>
        <v>205</v>
      </c>
      <c r="AB183" t="e">
        <f>VLOOKUP(A183,[2]nim!$A$2:$B$3000,2,FALSE)</f>
        <v>#N/A</v>
      </c>
    </row>
    <row r="184" spans="1:28" x14ac:dyDescent="0.3">
      <c r="A184" s="3">
        <v>4222311041540</v>
      </c>
      <c r="B184">
        <v>1</v>
      </c>
      <c r="C184" s="2">
        <v>2022</v>
      </c>
      <c r="E184" t="s">
        <v>96</v>
      </c>
      <c r="F184" t="str">
        <f>VLOOKUP(E184,[1]PRODI_2019!$F$2:$L$70,7,FALSE)</f>
        <v>FEB</v>
      </c>
      <c r="G184" t="str">
        <f>VLOOKUP(F184,Sheet1!$H$4:$I$11,2,FALSE)</f>
        <v>5_FEB</v>
      </c>
      <c r="H184" t="s">
        <v>309</v>
      </c>
      <c r="I184" t="s">
        <v>30</v>
      </c>
      <c r="J184" t="s">
        <v>1556</v>
      </c>
      <c r="K184" t="s">
        <v>1763</v>
      </c>
      <c r="L184" t="s">
        <v>26</v>
      </c>
      <c r="M184" t="s">
        <v>1754</v>
      </c>
      <c r="N184" t="s">
        <v>89</v>
      </c>
      <c r="O184" t="s">
        <v>2562</v>
      </c>
      <c r="P184" t="str">
        <f t="shared" si="10"/>
        <v>SMKN</v>
      </c>
      <c r="Q184" t="str">
        <f t="shared" si="11"/>
        <v>Negeri</v>
      </c>
      <c r="R184" t="str">
        <f t="shared" si="12"/>
        <v>SMK</v>
      </c>
      <c r="S184" t="s">
        <v>1754</v>
      </c>
      <c r="T184" t="s">
        <v>89</v>
      </c>
      <c r="Z184" t="str">
        <f>VLOOKUP(A184,[2]registrasi!$B$2:$C$3000,2,FALSE)</f>
        <v>registrasi</v>
      </c>
      <c r="AA184">
        <f>VLOOKUP(E184,[3]Sheet1!$C$5:$H$46,6,FALSE)</f>
        <v>205</v>
      </c>
      <c r="AB184" t="e">
        <f>VLOOKUP(A184,[2]nim!$A$2:$B$3000,2,FALSE)</f>
        <v>#N/A</v>
      </c>
    </row>
    <row r="185" spans="1:28" x14ac:dyDescent="0.3">
      <c r="A185" s="3">
        <v>4222311041573</v>
      </c>
      <c r="B185">
        <v>1</v>
      </c>
      <c r="C185" s="2">
        <v>2022</v>
      </c>
      <c r="E185" t="s">
        <v>96</v>
      </c>
      <c r="F185" t="str">
        <f>VLOOKUP(E185,[1]PRODI_2019!$F$2:$L$70,7,FALSE)</f>
        <v>FEB</v>
      </c>
      <c r="G185" t="str">
        <f>VLOOKUP(F185,Sheet1!$H$4:$I$11,2,FALSE)</f>
        <v>5_FEB</v>
      </c>
      <c r="H185" t="s">
        <v>310</v>
      </c>
      <c r="I185" t="s">
        <v>30</v>
      </c>
      <c r="J185" t="s">
        <v>1569</v>
      </c>
      <c r="K185" t="s">
        <v>1764</v>
      </c>
      <c r="L185" t="s">
        <v>26</v>
      </c>
      <c r="M185" t="s">
        <v>2426</v>
      </c>
      <c r="N185" t="s">
        <v>89</v>
      </c>
      <c r="O185" t="s">
        <v>2516</v>
      </c>
      <c r="P185" t="str">
        <f t="shared" si="10"/>
        <v>SMAS</v>
      </c>
      <c r="Q185" t="str">
        <f t="shared" si="11"/>
        <v>Swasta</v>
      </c>
      <c r="R185" t="str">
        <f t="shared" si="12"/>
        <v>SMA</v>
      </c>
      <c r="S185" t="s">
        <v>2426</v>
      </c>
      <c r="T185" t="s">
        <v>89</v>
      </c>
      <c r="Z185" t="str">
        <f>VLOOKUP(A185,[2]registrasi!$B$2:$C$3000,2,FALSE)</f>
        <v>registrasi</v>
      </c>
      <c r="AA185">
        <f>VLOOKUP(E185,[3]Sheet1!$C$5:$H$46,6,FALSE)</f>
        <v>205</v>
      </c>
      <c r="AB185" t="str">
        <f>VLOOKUP(A185,[2]nim!$A$2:$B$3000,2,FALSE)</f>
        <v>diterima</v>
      </c>
    </row>
    <row r="186" spans="1:28" x14ac:dyDescent="0.3">
      <c r="A186" s="3">
        <v>4222322201902</v>
      </c>
      <c r="B186">
        <v>1</v>
      </c>
      <c r="C186" s="2">
        <v>2022</v>
      </c>
      <c r="E186" t="s">
        <v>96</v>
      </c>
      <c r="F186" t="str">
        <f>VLOOKUP(E186,[1]PRODI_2019!$F$2:$L$70,7,FALSE)</f>
        <v>FEB</v>
      </c>
      <c r="G186" t="str">
        <f>VLOOKUP(F186,Sheet1!$H$4:$I$11,2,FALSE)</f>
        <v>5_FEB</v>
      </c>
      <c r="H186" t="s">
        <v>311</v>
      </c>
      <c r="I186" t="s">
        <v>25</v>
      </c>
      <c r="J186" t="s">
        <v>1610</v>
      </c>
      <c r="K186" t="s">
        <v>1600</v>
      </c>
      <c r="L186" t="s">
        <v>26</v>
      </c>
      <c r="M186" t="s">
        <v>2429</v>
      </c>
      <c r="N186" t="s">
        <v>2942</v>
      </c>
      <c r="O186" t="s">
        <v>2563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2429</v>
      </c>
      <c r="T186" t="s">
        <v>2942</v>
      </c>
      <c r="Z186" t="str">
        <f>VLOOKUP(A186,[2]registrasi!$B$2:$C$3000,2,FALSE)</f>
        <v>registrasi</v>
      </c>
      <c r="AA186">
        <f>VLOOKUP(E186,[3]Sheet1!$C$5:$H$46,6,FALSE)</f>
        <v>205</v>
      </c>
      <c r="AB186" t="e">
        <f>VLOOKUP(A186,[2]nim!$A$2:$B$3000,2,FALSE)</f>
        <v>#N/A</v>
      </c>
    </row>
    <row r="187" spans="1:28" x14ac:dyDescent="0.3">
      <c r="A187" s="3">
        <v>4222311041793</v>
      </c>
      <c r="B187">
        <v>1</v>
      </c>
      <c r="C187" s="2">
        <v>2021</v>
      </c>
      <c r="E187" t="s">
        <v>96</v>
      </c>
      <c r="F187" t="str">
        <f>VLOOKUP(E187,[1]PRODI_2019!$F$2:$L$70,7,FALSE)</f>
        <v>FEB</v>
      </c>
      <c r="G187" t="str">
        <f>VLOOKUP(F187,Sheet1!$H$4:$I$11,2,FALSE)</f>
        <v>5_FEB</v>
      </c>
      <c r="H187" t="s">
        <v>312</v>
      </c>
      <c r="I187" t="s">
        <v>30</v>
      </c>
      <c r="J187" t="s">
        <v>1558</v>
      </c>
      <c r="K187" t="s">
        <v>1765</v>
      </c>
      <c r="L187" t="s">
        <v>26</v>
      </c>
      <c r="M187" t="s">
        <v>93</v>
      </c>
      <c r="N187" t="s">
        <v>89</v>
      </c>
      <c r="O187" t="s">
        <v>2487</v>
      </c>
      <c r="P187" t="str">
        <f t="shared" si="10"/>
        <v>SMKN</v>
      </c>
      <c r="Q187" t="str">
        <f t="shared" si="11"/>
        <v>Negeri</v>
      </c>
      <c r="R187" t="str">
        <f t="shared" si="12"/>
        <v>SMK</v>
      </c>
      <c r="S187" t="s">
        <v>93</v>
      </c>
      <c r="T187" t="s">
        <v>89</v>
      </c>
      <c r="Z187" t="str">
        <f>VLOOKUP(A187,[2]registrasi!$B$2:$C$3000,2,FALSE)</f>
        <v>registrasi</v>
      </c>
      <c r="AA187">
        <f>VLOOKUP(E187,[3]Sheet1!$C$5:$H$46,6,FALSE)</f>
        <v>205</v>
      </c>
      <c r="AB187" t="e">
        <f>VLOOKUP(A187,[2]nim!$A$2:$B$3000,2,FALSE)</f>
        <v>#N/A</v>
      </c>
    </row>
    <row r="188" spans="1:28" x14ac:dyDescent="0.3">
      <c r="A188" s="3">
        <v>4222311040427</v>
      </c>
      <c r="B188">
        <v>1</v>
      </c>
      <c r="C188" s="2">
        <v>2021</v>
      </c>
      <c r="E188" t="s">
        <v>97</v>
      </c>
      <c r="F188" t="str">
        <f>VLOOKUP(E188,[1]PRODI_2019!$F$2:$L$70,7,FALSE)</f>
        <v>FKIP</v>
      </c>
      <c r="G188" t="str">
        <f>VLOOKUP(F188,Sheet1!$H$4:$I$11,2,FALSE)</f>
        <v>2_FKIP</v>
      </c>
      <c r="H188" t="s">
        <v>313</v>
      </c>
      <c r="I188" t="s">
        <v>25</v>
      </c>
      <c r="J188" t="s">
        <v>1558</v>
      </c>
      <c r="K188" t="s">
        <v>1766</v>
      </c>
      <c r="L188" t="s">
        <v>26</v>
      </c>
      <c r="M188" t="s">
        <v>2290</v>
      </c>
      <c r="N188" t="s">
        <v>89</v>
      </c>
      <c r="O188" t="s">
        <v>2564</v>
      </c>
      <c r="P188" t="str">
        <f t="shared" si="10"/>
        <v>MA</v>
      </c>
      <c r="Q188" t="str">
        <f t="shared" si="11"/>
        <v>Swasta</v>
      </c>
      <c r="R188" t="str">
        <f t="shared" si="12"/>
        <v>MA</v>
      </c>
      <c r="S188" t="s">
        <v>2290</v>
      </c>
      <c r="T188" t="s">
        <v>89</v>
      </c>
      <c r="Z188" t="e">
        <f>VLOOKUP(A188,[2]registrasi!$B$2:$C$3000,2,FALSE)</f>
        <v>#N/A</v>
      </c>
      <c r="AA188">
        <f>VLOOKUP(E188,[3]Sheet1!$C$5:$H$46,6,FALSE)</f>
        <v>173</v>
      </c>
      <c r="AB188" t="e">
        <f>VLOOKUP(A188,[2]nim!$A$2:$B$3000,2,FALSE)</f>
        <v>#N/A</v>
      </c>
    </row>
    <row r="189" spans="1:28" x14ac:dyDescent="0.3">
      <c r="A189" s="3">
        <v>4222311040003</v>
      </c>
      <c r="B189">
        <v>1</v>
      </c>
      <c r="C189" s="2">
        <v>2020</v>
      </c>
      <c r="E189" t="s">
        <v>97</v>
      </c>
      <c r="F189" t="str">
        <f>VLOOKUP(E189,[1]PRODI_2019!$F$2:$L$70,7,FALSE)</f>
        <v>FKIP</v>
      </c>
      <c r="G189" t="str">
        <f>VLOOKUP(F189,Sheet1!$H$4:$I$11,2,FALSE)</f>
        <v>2_FKIP</v>
      </c>
      <c r="H189" t="s">
        <v>314</v>
      </c>
      <c r="I189" t="s">
        <v>30</v>
      </c>
      <c r="J189" t="s">
        <v>1558</v>
      </c>
      <c r="K189" t="s">
        <v>1767</v>
      </c>
      <c r="L189" t="s">
        <v>26</v>
      </c>
      <c r="M189" t="s">
        <v>93</v>
      </c>
      <c r="N189" t="s">
        <v>89</v>
      </c>
      <c r="O189" t="s">
        <v>2479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93</v>
      </c>
      <c r="T189" t="s">
        <v>89</v>
      </c>
      <c r="Z189" t="str">
        <f>VLOOKUP(A189,[2]registrasi!$B$2:$C$3000,2,FALSE)</f>
        <v>registrasi</v>
      </c>
      <c r="AA189">
        <f>VLOOKUP(E189,[3]Sheet1!$C$5:$H$46,6,FALSE)</f>
        <v>173</v>
      </c>
      <c r="AB189" t="e">
        <f>VLOOKUP(A189,[2]nim!$A$2:$B$3000,2,FALSE)</f>
        <v>#N/A</v>
      </c>
    </row>
    <row r="190" spans="1:28" x14ac:dyDescent="0.3">
      <c r="A190" s="3">
        <v>4222311040102</v>
      </c>
      <c r="B190">
        <v>2</v>
      </c>
      <c r="C190" s="2">
        <v>2021</v>
      </c>
      <c r="E190" t="s">
        <v>97</v>
      </c>
      <c r="F190" t="str">
        <f>VLOOKUP(E190,[1]PRODI_2019!$F$2:$L$70,7,FALSE)</f>
        <v>FKIP</v>
      </c>
      <c r="G190" t="str">
        <f>VLOOKUP(F190,Sheet1!$H$4:$I$11,2,FALSE)</f>
        <v>2_FKIP</v>
      </c>
      <c r="H190" t="s">
        <v>315</v>
      </c>
      <c r="I190" t="s">
        <v>30</v>
      </c>
      <c r="J190" t="s">
        <v>1558</v>
      </c>
      <c r="K190" t="s">
        <v>1768</v>
      </c>
      <c r="L190" t="s">
        <v>26</v>
      </c>
      <c r="M190" t="s">
        <v>93</v>
      </c>
      <c r="N190" t="s">
        <v>89</v>
      </c>
      <c r="O190" t="s">
        <v>2565</v>
      </c>
      <c r="P190" t="str">
        <f t="shared" si="10"/>
        <v>MAS</v>
      </c>
      <c r="Q190" t="str">
        <f t="shared" si="11"/>
        <v>Swasta</v>
      </c>
      <c r="R190" t="str">
        <f t="shared" si="12"/>
        <v>MA</v>
      </c>
      <c r="S190" t="s">
        <v>93</v>
      </c>
      <c r="T190" t="s">
        <v>89</v>
      </c>
      <c r="Z190" t="str">
        <f>VLOOKUP(A190,[2]registrasi!$B$2:$C$3000,2,FALSE)</f>
        <v>registrasi</v>
      </c>
      <c r="AA190">
        <f>VLOOKUP(E190,[3]Sheet1!$C$5:$H$46,6,FALSE)</f>
        <v>173</v>
      </c>
      <c r="AB190" t="e">
        <f>VLOOKUP(A190,[2]nim!$A$2:$B$3000,2,FALSE)</f>
        <v>#N/A</v>
      </c>
    </row>
    <row r="191" spans="1:28" x14ac:dyDescent="0.3">
      <c r="A191" s="3">
        <v>4222311040294</v>
      </c>
      <c r="B191">
        <v>1</v>
      </c>
      <c r="C191" s="2">
        <v>2021</v>
      </c>
      <c r="E191" t="s">
        <v>97</v>
      </c>
      <c r="F191" t="str">
        <f>VLOOKUP(E191,[1]PRODI_2019!$F$2:$L$70,7,FALSE)</f>
        <v>FKIP</v>
      </c>
      <c r="G191" t="str">
        <f>VLOOKUP(F191,Sheet1!$H$4:$I$11,2,FALSE)</f>
        <v>2_FKIP</v>
      </c>
      <c r="H191" t="s">
        <v>316</v>
      </c>
      <c r="I191" t="s">
        <v>30</v>
      </c>
      <c r="J191" t="s">
        <v>1558</v>
      </c>
      <c r="K191" t="s">
        <v>1769</v>
      </c>
      <c r="L191" t="s">
        <v>26</v>
      </c>
      <c r="M191" t="s">
        <v>2290</v>
      </c>
      <c r="N191" t="s">
        <v>89</v>
      </c>
      <c r="O191" t="s">
        <v>2566</v>
      </c>
      <c r="P191" t="str">
        <f t="shared" si="10"/>
        <v>SMA</v>
      </c>
      <c r="Q191" t="str">
        <f t="shared" si="11"/>
        <v>Swasta</v>
      </c>
      <c r="R191" t="str">
        <f t="shared" si="12"/>
        <v>SMA</v>
      </c>
      <c r="S191" t="s">
        <v>2290</v>
      </c>
      <c r="T191" t="s">
        <v>89</v>
      </c>
      <c r="Z191" t="str">
        <f>VLOOKUP(A191,[2]registrasi!$B$2:$C$3000,2,FALSE)</f>
        <v>registrasi</v>
      </c>
      <c r="AA191">
        <f>VLOOKUP(E191,[3]Sheet1!$C$5:$H$46,6,FALSE)</f>
        <v>173</v>
      </c>
      <c r="AB191" t="e">
        <f>VLOOKUP(A191,[2]nim!$A$2:$B$3000,2,FALSE)</f>
        <v>#N/A</v>
      </c>
    </row>
    <row r="192" spans="1:28" x14ac:dyDescent="0.3">
      <c r="A192" s="3">
        <v>4222311040178</v>
      </c>
      <c r="B192">
        <v>1</v>
      </c>
      <c r="C192" s="2">
        <v>2022</v>
      </c>
      <c r="E192" t="s">
        <v>97</v>
      </c>
      <c r="F192" t="str">
        <f>VLOOKUP(E192,[1]PRODI_2019!$F$2:$L$70,7,FALSE)</f>
        <v>FKIP</v>
      </c>
      <c r="G192" t="str">
        <f>VLOOKUP(F192,Sheet1!$H$4:$I$11,2,FALSE)</f>
        <v>2_FKIP</v>
      </c>
      <c r="H192" t="s">
        <v>317</v>
      </c>
      <c r="I192" t="s">
        <v>25</v>
      </c>
      <c r="J192" t="s">
        <v>1770</v>
      </c>
      <c r="K192" t="s">
        <v>1771</v>
      </c>
      <c r="L192" t="s">
        <v>26</v>
      </c>
      <c r="M192" t="s">
        <v>1754</v>
      </c>
      <c r="N192" t="s">
        <v>89</v>
      </c>
      <c r="O192" t="s">
        <v>2567</v>
      </c>
      <c r="P192" t="str">
        <f t="shared" si="10"/>
        <v>MAN</v>
      </c>
      <c r="Q192" t="str">
        <f t="shared" si="11"/>
        <v>Negeri</v>
      </c>
      <c r="R192" t="str">
        <f t="shared" si="12"/>
        <v>MA</v>
      </c>
      <c r="S192" t="s">
        <v>1754</v>
      </c>
      <c r="T192" t="s">
        <v>89</v>
      </c>
      <c r="Z192" t="str">
        <f>VLOOKUP(A192,[2]registrasi!$B$2:$C$3000,2,FALSE)</f>
        <v>registrasi</v>
      </c>
      <c r="AA192">
        <f>VLOOKUP(E192,[3]Sheet1!$C$5:$H$46,6,FALSE)</f>
        <v>173</v>
      </c>
      <c r="AB192" t="e">
        <f>VLOOKUP(A192,[2]nim!$A$2:$B$3000,2,FALSE)</f>
        <v>#N/A</v>
      </c>
    </row>
    <row r="193" spans="1:28" x14ac:dyDescent="0.3">
      <c r="A193" s="3">
        <v>4222311040310</v>
      </c>
      <c r="B193">
        <v>1</v>
      </c>
      <c r="C193" s="2">
        <v>2022</v>
      </c>
      <c r="E193" t="s">
        <v>97</v>
      </c>
      <c r="F193" t="str">
        <f>VLOOKUP(E193,[1]PRODI_2019!$F$2:$L$70,7,FALSE)</f>
        <v>FKIP</v>
      </c>
      <c r="G193" t="str">
        <f>VLOOKUP(F193,Sheet1!$H$4:$I$11,2,FALSE)</f>
        <v>2_FKIP</v>
      </c>
      <c r="H193" t="s">
        <v>318</v>
      </c>
      <c r="I193" t="s">
        <v>30</v>
      </c>
      <c r="J193" t="s">
        <v>1558</v>
      </c>
      <c r="K193" t="s">
        <v>1560</v>
      </c>
      <c r="L193" t="s">
        <v>26</v>
      </c>
      <c r="M193" t="s">
        <v>2426</v>
      </c>
      <c r="N193" t="s">
        <v>89</v>
      </c>
      <c r="O193" t="s">
        <v>2568</v>
      </c>
      <c r="P193" t="str">
        <f t="shared" si="10"/>
        <v>MAN</v>
      </c>
      <c r="Q193" t="str">
        <f t="shared" si="11"/>
        <v>Negeri</v>
      </c>
      <c r="R193" t="str">
        <f t="shared" si="12"/>
        <v>MA</v>
      </c>
      <c r="S193" t="s">
        <v>2426</v>
      </c>
      <c r="T193" t="s">
        <v>89</v>
      </c>
      <c r="Z193" t="str">
        <f>VLOOKUP(A193,[2]registrasi!$B$2:$C$3000,2,FALSE)</f>
        <v>registrasi</v>
      </c>
      <c r="AA193">
        <f>VLOOKUP(E193,[3]Sheet1!$C$5:$H$46,6,FALSE)</f>
        <v>173</v>
      </c>
      <c r="AB193" t="str">
        <f>VLOOKUP(A193,[2]nim!$A$2:$B$3000,2,FALSE)</f>
        <v>diterima</v>
      </c>
    </row>
    <row r="194" spans="1:28" x14ac:dyDescent="0.3">
      <c r="A194" s="3">
        <v>4222311040276</v>
      </c>
      <c r="B194">
        <v>1</v>
      </c>
      <c r="C194" s="2">
        <v>2022</v>
      </c>
      <c r="E194" t="s">
        <v>97</v>
      </c>
      <c r="F194" t="str">
        <f>VLOOKUP(E194,[1]PRODI_2019!$F$2:$L$70,7,FALSE)</f>
        <v>FKIP</v>
      </c>
      <c r="G194" t="str">
        <f>VLOOKUP(F194,Sheet1!$H$4:$I$11,2,FALSE)</f>
        <v>2_FKIP</v>
      </c>
      <c r="H194" t="s">
        <v>319</v>
      </c>
      <c r="I194" t="s">
        <v>30</v>
      </c>
      <c r="J194" t="s">
        <v>1565</v>
      </c>
      <c r="K194" t="s">
        <v>1772</v>
      </c>
      <c r="L194" t="s">
        <v>26</v>
      </c>
      <c r="M194" t="s">
        <v>93</v>
      </c>
      <c r="N194" t="s">
        <v>89</v>
      </c>
      <c r="O194" t="s">
        <v>2569</v>
      </c>
      <c r="P194" t="str">
        <f t="shared" si="10"/>
        <v>SMAS</v>
      </c>
      <c r="Q194" t="str">
        <f t="shared" si="11"/>
        <v>Swasta</v>
      </c>
      <c r="R194" t="str">
        <f t="shared" si="12"/>
        <v>SMA</v>
      </c>
      <c r="S194" t="s">
        <v>93</v>
      </c>
      <c r="T194" t="s">
        <v>89</v>
      </c>
      <c r="Z194" t="str">
        <f>VLOOKUP(A194,[2]registrasi!$B$2:$C$3000,2,FALSE)</f>
        <v>registrasi</v>
      </c>
      <c r="AA194">
        <f>VLOOKUP(E194,[3]Sheet1!$C$5:$H$46,6,FALSE)</f>
        <v>173</v>
      </c>
      <c r="AB194" t="str">
        <f>VLOOKUP(A194,[2]nim!$A$2:$B$3000,2,FALSE)</f>
        <v>diterima</v>
      </c>
    </row>
    <row r="195" spans="1:28" x14ac:dyDescent="0.3">
      <c r="A195" s="3">
        <v>4222311040484</v>
      </c>
      <c r="B195">
        <v>1</v>
      </c>
      <c r="C195" s="2">
        <v>2022</v>
      </c>
      <c r="E195" t="s">
        <v>97</v>
      </c>
      <c r="F195" t="str">
        <f>VLOOKUP(E195,[1]PRODI_2019!$F$2:$L$70,7,FALSE)</f>
        <v>FKIP</v>
      </c>
      <c r="G195" t="str">
        <f>VLOOKUP(F195,Sheet1!$H$4:$I$11,2,FALSE)</f>
        <v>2_FKIP</v>
      </c>
      <c r="H195" t="s">
        <v>320</v>
      </c>
      <c r="I195" t="s">
        <v>30</v>
      </c>
      <c r="J195" t="s">
        <v>1726</v>
      </c>
      <c r="K195" t="s">
        <v>1773</v>
      </c>
      <c r="L195" t="s">
        <v>26</v>
      </c>
      <c r="M195" t="s">
        <v>1921</v>
      </c>
      <c r="N195" t="s">
        <v>89</v>
      </c>
      <c r="O195" t="s">
        <v>2532</v>
      </c>
      <c r="P195" t="str">
        <f t="shared" ref="P195:P258" si="13">TRIM(LEFT(O195,FIND(" ",O195,1)))</f>
        <v>SMAS</v>
      </c>
      <c r="Q195" t="str">
        <f t="shared" si="11"/>
        <v>Swasta</v>
      </c>
      <c r="R195" t="str">
        <f t="shared" si="12"/>
        <v>SMA</v>
      </c>
      <c r="S195" t="s">
        <v>1921</v>
      </c>
      <c r="T195" t="s">
        <v>89</v>
      </c>
      <c r="Z195" t="str">
        <f>VLOOKUP(A195,[2]registrasi!$B$2:$C$3000,2,FALSE)</f>
        <v>registrasi</v>
      </c>
      <c r="AA195">
        <f>VLOOKUP(E195,[3]Sheet1!$C$5:$H$46,6,FALSE)</f>
        <v>173</v>
      </c>
      <c r="AB195" t="e">
        <f>VLOOKUP(A195,[2]nim!$A$2:$B$3000,2,FALSE)</f>
        <v>#N/A</v>
      </c>
    </row>
    <row r="196" spans="1:28" x14ac:dyDescent="0.3">
      <c r="A196" s="3">
        <v>4222311040201</v>
      </c>
      <c r="B196">
        <v>1</v>
      </c>
      <c r="C196" s="2">
        <v>2022</v>
      </c>
      <c r="E196" t="s">
        <v>97</v>
      </c>
      <c r="F196" t="str">
        <f>VLOOKUP(E196,[1]PRODI_2019!$F$2:$L$70,7,FALSE)</f>
        <v>FKIP</v>
      </c>
      <c r="G196" t="str">
        <f>VLOOKUP(F196,Sheet1!$H$4:$I$11,2,FALSE)</f>
        <v>2_FKIP</v>
      </c>
      <c r="H196" t="s">
        <v>321</v>
      </c>
      <c r="I196" t="s">
        <v>30</v>
      </c>
      <c r="J196" t="s">
        <v>1569</v>
      </c>
      <c r="K196" t="s">
        <v>1605</v>
      </c>
      <c r="L196" t="s">
        <v>26</v>
      </c>
      <c r="M196" t="s">
        <v>2426</v>
      </c>
      <c r="N196" t="s">
        <v>89</v>
      </c>
      <c r="O196" t="s">
        <v>2570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2426</v>
      </c>
      <c r="T196" t="s">
        <v>89</v>
      </c>
      <c r="Z196" t="str">
        <f>VLOOKUP(A196,[2]registrasi!$B$2:$C$3000,2,FALSE)</f>
        <v>registrasi</v>
      </c>
      <c r="AA196">
        <f>VLOOKUP(E196,[3]Sheet1!$C$5:$H$46,6,FALSE)</f>
        <v>173</v>
      </c>
      <c r="AB196" t="e">
        <f>VLOOKUP(A196,[2]nim!$A$2:$B$3000,2,FALSE)</f>
        <v>#N/A</v>
      </c>
    </row>
    <row r="197" spans="1:28" x14ac:dyDescent="0.3">
      <c r="A197" s="3">
        <v>4222311040993</v>
      </c>
      <c r="B197">
        <v>1</v>
      </c>
      <c r="C197" s="2">
        <v>2022</v>
      </c>
      <c r="E197" t="s">
        <v>97</v>
      </c>
      <c r="F197" t="str">
        <f>VLOOKUP(E197,[1]PRODI_2019!$F$2:$L$70,7,FALSE)</f>
        <v>FKIP</v>
      </c>
      <c r="G197" t="str">
        <f>VLOOKUP(F197,Sheet1!$H$4:$I$11,2,FALSE)</f>
        <v>2_FKIP</v>
      </c>
      <c r="H197" t="s">
        <v>322</v>
      </c>
      <c r="I197" t="s">
        <v>30</v>
      </c>
      <c r="J197" t="s">
        <v>1726</v>
      </c>
      <c r="K197" t="s">
        <v>1774</v>
      </c>
      <c r="L197" t="s">
        <v>26</v>
      </c>
      <c r="M197" t="s">
        <v>1921</v>
      </c>
      <c r="N197" t="s">
        <v>89</v>
      </c>
      <c r="O197" t="s">
        <v>2571</v>
      </c>
      <c r="P197" t="str">
        <f t="shared" si="13"/>
        <v>SMA</v>
      </c>
      <c r="Q197" t="str">
        <f t="shared" si="11"/>
        <v>Swasta</v>
      </c>
      <c r="R197" t="str">
        <f t="shared" si="12"/>
        <v>SMA</v>
      </c>
      <c r="S197" t="s">
        <v>1921</v>
      </c>
      <c r="T197" t="s">
        <v>89</v>
      </c>
      <c r="Z197" t="str">
        <f>VLOOKUP(A197,[2]registrasi!$B$2:$C$3000,2,FALSE)</f>
        <v>registrasi</v>
      </c>
      <c r="AA197">
        <f>VLOOKUP(E197,[3]Sheet1!$C$5:$H$46,6,FALSE)</f>
        <v>173</v>
      </c>
      <c r="AB197" t="str">
        <f>VLOOKUP(A197,[2]nim!$A$2:$B$3000,2,FALSE)</f>
        <v>diterima</v>
      </c>
    </row>
    <row r="198" spans="1:28" x14ac:dyDescent="0.3">
      <c r="A198" s="3">
        <v>4222311041265</v>
      </c>
      <c r="B198">
        <v>1</v>
      </c>
      <c r="C198" s="2">
        <v>2022</v>
      </c>
      <c r="E198" t="s">
        <v>97</v>
      </c>
      <c r="F198" t="str">
        <f>VLOOKUP(E198,[1]PRODI_2019!$F$2:$L$70,7,FALSE)</f>
        <v>FKIP</v>
      </c>
      <c r="G198" t="str">
        <f>VLOOKUP(F198,Sheet1!$H$4:$I$11,2,FALSE)</f>
        <v>2_FKIP</v>
      </c>
      <c r="H198" t="s">
        <v>323</v>
      </c>
      <c r="I198" t="s">
        <v>30</v>
      </c>
      <c r="J198" t="s">
        <v>1578</v>
      </c>
      <c r="K198" t="s">
        <v>1665</v>
      </c>
      <c r="L198" t="s">
        <v>26</v>
      </c>
      <c r="M198" t="s">
        <v>93</v>
      </c>
      <c r="N198" t="s">
        <v>89</v>
      </c>
      <c r="O198" t="s">
        <v>2489</v>
      </c>
      <c r="P198" t="str">
        <f t="shared" si="13"/>
        <v>MAN</v>
      </c>
      <c r="Q198" t="str">
        <f t="shared" si="11"/>
        <v>Negeri</v>
      </c>
      <c r="R198" t="str">
        <f t="shared" si="12"/>
        <v>MA</v>
      </c>
      <c r="S198" t="s">
        <v>93</v>
      </c>
      <c r="T198" t="s">
        <v>89</v>
      </c>
      <c r="Z198" t="str">
        <f>VLOOKUP(A198,[2]registrasi!$B$2:$C$3000,2,FALSE)</f>
        <v>registrasi</v>
      </c>
      <c r="AA198">
        <f>VLOOKUP(E198,[3]Sheet1!$C$5:$H$46,6,FALSE)</f>
        <v>173</v>
      </c>
      <c r="AB198" t="e">
        <f>VLOOKUP(A198,[2]nim!$A$2:$B$3000,2,FALSE)</f>
        <v>#N/A</v>
      </c>
    </row>
    <row r="199" spans="1:28" x14ac:dyDescent="0.3">
      <c r="A199" s="3">
        <v>4222311040791</v>
      </c>
      <c r="B199">
        <v>1</v>
      </c>
      <c r="C199" s="2">
        <v>2022</v>
      </c>
      <c r="E199" t="s">
        <v>97</v>
      </c>
      <c r="F199" t="str">
        <f>VLOOKUP(E199,[1]PRODI_2019!$F$2:$L$70,7,FALSE)</f>
        <v>FKIP</v>
      </c>
      <c r="G199" t="str">
        <f>VLOOKUP(F199,Sheet1!$H$4:$I$11,2,FALSE)</f>
        <v>2_FKIP</v>
      </c>
      <c r="H199" t="s">
        <v>324</v>
      </c>
      <c r="I199" t="s">
        <v>25</v>
      </c>
      <c r="J199" t="s">
        <v>1552</v>
      </c>
      <c r="K199" t="s">
        <v>1775</v>
      </c>
      <c r="L199" t="s">
        <v>26</v>
      </c>
      <c r="M199" t="s">
        <v>1921</v>
      </c>
      <c r="N199" t="s">
        <v>89</v>
      </c>
      <c r="O199" t="s">
        <v>2502</v>
      </c>
      <c r="P199" t="str">
        <f t="shared" si="13"/>
        <v>SMAN</v>
      </c>
      <c r="Q199" t="str">
        <f t="shared" si="11"/>
        <v>Negeri</v>
      </c>
      <c r="R199" t="str">
        <f t="shared" si="12"/>
        <v>SMA</v>
      </c>
      <c r="S199" t="s">
        <v>1921</v>
      </c>
      <c r="T199" t="s">
        <v>89</v>
      </c>
      <c r="Z199" t="str">
        <f>VLOOKUP(A199,[2]registrasi!$B$2:$C$3000,2,FALSE)</f>
        <v>registrasi</v>
      </c>
      <c r="AA199">
        <f>VLOOKUP(E199,[3]Sheet1!$C$5:$H$46,6,FALSE)</f>
        <v>173</v>
      </c>
      <c r="AB199" t="e">
        <f>VLOOKUP(A199,[2]nim!$A$2:$B$3000,2,FALSE)</f>
        <v>#N/A</v>
      </c>
    </row>
    <row r="200" spans="1:28" x14ac:dyDescent="0.3">
      <c r="A200" s="3">
        <v>4222311040251</v>
      </c>
      <c r="B200">
        <v>1</v>
      </c>
      <c r="C200" s="2">
        <v>2022</v>
      </c>
      <c r="E200" t="s">
        <v>97</v>
      </c>
      <c r="F200" t="str">
        <f>VLOOKUP(E200,[1]PRODI_2019!$F$2:$L$70,7,FALSE)</f>
        <v>FKIP</v>
      </c>
      <c r="G200" t="str">
        <f>VLOOKUP(F200,Sheet1!$H$4:$I$11,2,FALSE)</f>
        <v>2_FKIP</v>
      </c>
      <c r="H200" t="s">
        <v>325</v>
      </c>
      <c r="I200" t="s">
        <v>30</v>
      </c>
      <c r="J200" t="s">
        <v>1556</v>
      </c>
      <c r="K200" t="s">
        <v>1776</v>
      </c>
      <c r="L200" t="s">
        <v>26</v>
      </c>
      <c r="M200" t="s">
        <v>1754</v>
      </c>
      <c r="N200" t="s">
        <v>89</v>
      </c>
      <c r="O200" t="s">
        <v>2572</v>
      </c>
      <c r="P200" t="str">
        <f t="shared" si="13"/>
        <v>SMAN</v>
      </c>
      <c r="Q200" t="str">
        <f t="shared" si="11"/>
        <v>Negeri</v>
      </c>
      <c r="R200" t="str">
        <f t="shared" si="12"/>
        <v>SMA</v>
      </c>
      <c r="S200" t="s">
        <v>1754</v>
      </c>
      <c r="T200" t="s">
        <v>89</v>
      </c>
      <c r="Z200" t="str">
        <f>VLOOKUP(A200,[2]registrasi!$B$2:$C$3000,2,FALSE)</f>
        <v>registrasi</v>
      </c>
      <c r="AA200">
        <f>VLOOKUP(E200,[3]Sheet1!$C$5:$H$46,6,FALSE)</f>
        <v>173</v>
      </c>
      <c r="AB200" t="str">
        <f>VLOOKUP(A200,[2]nim!$A$2:$B$3000,2,FALSE)</f>
        <v>diterima</v>
      </c>
    </row>
    <row r="201" spans="1:28" x14ac:dyDescent="0.3">
      <c r="A201" s="3">
        <v>4222311040955</v>
      </c>
      <c r="B201">
        <v>1</v>
      </c>
      <c r="C201" s="2">
        <v>2022</v>
      </c>
      <c r="E201" t="s">
        <v>97</v>
      </c>
      <c r="F201" t="str">
        <f>VLOOKUP(E201,[1]PRODI_2019!$F$2:$L$70,7,FALSE)</f>
        <v>FKIP</v>
      </c>
      <c r="G201" t="str">
        <f>VLOOKUP(F201,Sheet1!$H$4:$I$11,2,FALSE)</f>
        <v>2_FKIP</v>
      </c>
      <c r="H201" t="s">
        <v>326</v>
      </c>
      <c r="I201" t="s">
        <v>25</v>
      </c>
      <c r="J201" t="s">
        <v>1567</v>
      </c>
      <c r="K201" t="s">
        <v>1777</v>
      </c>
      <c r="L201" t="s">
        <v>26</v>
      </c>
      <c r="M201" t="s">
        <v>2187</v>
      </c>
      <c r="N201" t="s">
        <v>89</v>
      </c>
      <c r="O201" t="s">
        <v>2573</v>
      </c>
      <c r="P201" t="str">
        <f t="shared" si="13"/>
        <v>SMKS</v>
      </c>
      <c r="Q201" t="str">
        <f t="shared" si="11"/>
        <v>Swasta</v>
      </c>
      <c r="R201" t="str">
        <f t="shared" si="12"/>
        <v>SMK</v>
      </c>
      <c r="S201" t="s">
        <v>2187</v>
      </c>
      <c r="T201" t="s">
        <v>89</v>
      </c>
      <c r="Z201" t="str">
        <f>VLOOKUP(A201,[2]registrasi!$B$2:$C$3000,2,FALSE)</f>
        <v>registrasi</v>
      </c>
      <c r="AA201">
        <f>VLOOKUP(E201,[3]Sheet1!$C$5:$H$46,6,FALSE)</f>
        <v>173</v>
      </c>
      <c r="AB201" t="str">
        <f>VLOOKUP(A201,[2]nim!$A$2:$B$3000,2,FALSE)</f>
        <v>diterima</v>
      </c>
    </row>
    <row r="202" spans="1:28" x14ac:dyDescent="0.3">
      <c r="A202" s="3">
        <v>4222311040420</v>
      </c>
      <c r="B202">
        <v>1</v>
      </c>
      <c r="C202" s="2">
        <v>2022</v>
      </c>
      <c r="E202" t="s">
        <v>97</v>
      </c>
      <c r="F202" t="str">
        <f>VLOOKUP(E202,[1]PRODI_2019!$F$2:$L$70,7,FALSE)</f>
        <v>FKIP</v>
      </c>
      <c r="G202" t="str">
        <f>VLOOKUP(F202,Sheet1!$H$4:$I$11,2,FALSE)</f>
        <v>2_FKIP</v>
      </c>
      <c r="H202" t="s">
        <v>327</v>
      </c>
      <c r="I202" t="s">
        <v>30</v>
      </c>
      <c r="J202" t="s">
        <v>1558</v>
      </c>
      <c r="K202" t="s">
        <v>1778</v>
      </c>
      <c r="L202" t="s">
        <v>26</v>
      </c>
      <c r="M202" t="s">
        <v>93</v>
      </c>
      <c r="N202" t="s">
        <v>89</v>
      </c>
      <c r="O202" t="s">
        <v>2474</v>
      </c>
      <c r="P202" t="str">
        <f t="shared" si="13"/>
        <v>SMAN</v>
      </c>
      <c r="Q202" t="str">
        <f t="shared" si="11"/>
        <v>Negeri</v>
      </c>
      <c r="R202" t="str">
        <f t="shared" si="12"/>
        <v>SMA</v>
      </c>
      <c r="S202" t="s">
        <v>93</v>
      </c>
      <c r="T202" t="s">
        <v>89</v>
      </c>
      <c r="Z202" t="str">
        <f>VLOOKUP(A202,[2]registrasi!$B$2:$C$3000,2,FALSE)</f>
        <v>registrasi</v>
      </c>
      <c r="AA202">
        <f>VLOOKUP(E202,[3]Sheet1!$C$5:$H$46,6,FALSE)</f>
        <v>173</v>
      </c>
      <c r="AB202" t="str">
        <f>VLOOKUP(A202,[2]nim!$A$2:$B$3000,2,FALSE)</f>
        <v>diterima</v>
      </c>
    </row>
    <row r="203" spans="1:28" x14ac:dyDescent="0.3">
      <c r="A203" s="3">
        <v>4222311040764</v>
      </c>
      <c r="B203">
        <v>1</v>
      </c>
      <c r="C203" s="2">
        <v>2022</v>
      </c>
      <c r="E203" t="s">
        <v>97</v>
      </c>
      <c r="F203" t="str">
        <f>VLOOKUP(E203,[1]PRODI_2019!$F$2:$L$70,7,FALSE)</f>
        <v>FKIP</v>
      </c>
      <c r="G203" t="str">
        <f>VLOOKUP(F203,Sheet1!$H$4:$I$11,2,FALSE)</f>
        <v>2_FKIP</v>
      </c>
      <c r="H203" t="s">
        <v>328</v>
      </c>
      <c r="I203" t="s">
        <v>30</v>
      </c>
      <c r="J203" t="s">
        <v>1567</v>
      </c>
      <c r="K203" t="s">
        <v>1779</v>
      </c>
      <c r="L203" t="s">
        <v>26</v>
      </c>
      <c r="M203" t="s">
        <v>2187</v>
      </c>
      <c r="N203" t="s">
        <v>89</v>
      </c>
      <c r="O203" t="s">
        <v>2503</v>
      </c>
      <c r="P203" t="str">
        <f t="shared" si="13"/>
        <v>SMAN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SMA</v>
      </c>
      <c r="S203" t="s">
        <v>2187</v>
      </c>
      <c r="T203" t="s">
        <v>89</v>
      </c>
      <c r="Z203" t="str">
        <f>VLOOKUP(A203,[2]registrasi!$B$2:$C$3000,2,FALSE)</f>
        <v>registrasi</v>
      </c>
      <c r="AA203">
        <f>VLOOKUP(E203,[3]Sheet1!$C$5:$H$46,6,FALSE)</f>
        <v>173</v>
      </c>
      <c r="AB203" t="e">
        <f>VLOOKUP(A203,[2]nim!$A$2:$B$3000,2,FALSE)</f>
        <v>#N/A</v>
      </c>
    </row>
    <row r="204" spans="1:28" x14ac:dyDescent="0.3">
      <c r="A204" s="3">
        <v>4222311040765</v>
      </c>
      <c r="B204">
        <v>1</v>
      </c>
      <c r="C204" s="2">
        <v>2022</v>
      </c>
      <c r="E204" t="s">
        <v>97</v>
      </c>
      <c r="F204" t="str">
        <f>VLOOKUP(E204,[1]PRODI_2019!$F$2:$L$70,7,FALSE)</f>
        <v>FKIP</v>
      </c>
      <c r="G204" t="str">
        <f>VLOOKUP(F204,Sheet1!$H$4:$I$11,2,FALSE)</f>
        <v>2_FKIP</v>
      </c>
      <c r="H204" t="s">
        <v>329</v>
      </c>
      <c r="I204" t="s">
        <v>30</v>
      </c>
      <c r="J204" t="s">
        <v>1558</v>
      </c>
      <c r="K204" t="s">
        <v>1780</v>
      </c>
      <c r="L204" t="s">
        <v>26</v>
      </c>
      <c r="M204" t="s">
        <v>1921</v>
      </c>
      <c r="N204" t="s">
        <v>89</v>
      </c>
      <c r="O204" t="s">
        <v>2574</v>
      </c>
      <c r="P204" t="str">
        <f t="shared" si="13"/>
        <v>MAS</v>
      </c>
      <c r="Q204" t="str">
        <f t="shared" si="14"/>
        <v>Swasta</v>
      </c>
      <c r="R204" t="str">
        <f t="shared" si="15"/>
        <v>MA</v>
      </c>
      <c r="S204" t="s">
        <v>1921</v>
      </c>
      <c r="T204" t="s">
        <v>89</v>
      </c>
      <c r="Z204" t="str">
        <f>VLOOKUP(A204,[2]registrasi!$B$2:$C$3000,2,FALSE)</f>
        <v>registrasi</v>
      </c>
      <c r="AA204">
        <f>VLOOKUP(E204,[3]Sheet1!$C$5:$H$46,6,FALSE)</f>
        <v>173</v>
      </c>
      <c r="AB204" t="str">
        <f>VLOOKUP(A204,[2]nim!$A$2:$B$3000,2,FALSE)</f>
        <v>diterima</v>
      </c>
    </row>
    <row r="205" spans="1:28" x14ac:dyDescent="0.3">
      <c r="A205" s="3">
        <v>4222311040835</v>
      </c>
      <c r="B205">
        <v>1</v>
      </c>
      <c r="C205" s="2">
        <v>2022</v>
      </c>
      <c r="E205" t="s">
        <v>97</v>
      </c>
      <c r="F205" t="str">
        <f>VLOOKUP(E205,[1]PRODI_2019!$F$2:$L$70,7,FALSE)</f>
        <v>FKIP</v>
      </c>
      <c r="G205" t="str">
        <f>VLOOKUP(F205,Sheet1!$H$4:$I$11,2,FALSE)</f>
        <v>2_FKIP</v>
      </c>
      <c r="H205" t="s">
        <v>330</v>
      </c>
      <c r="I205" t="s">
        <v>30</v>
      </c>
      <c r="J205" t="s">
        <v>1556</v>
      </c>
      <c r="K205" t="s">
        <v>1781</v>
      </c>
      <c r="L205" t="s">
        <v>26</v>
      </c>
      <c r="M205" t="s">
        <v>1754</v>
      </c>
      <c r="N205" t="s">
        <v>89</v>
      </c>
      <c r="O205" t="s">
        <v>2567</v>
      </c>
      <c r="P205" t="str">
        <f t="shared" si="13"/>
        <v>MAN</v>
      </c>
      <c r="Q205" t="str">
        <f t="shared" si="14"/>
        <v>Negeri</v>
      </c>
      <c r="R205" t="str">
        <f t="shared" si="15"/>
        <v>MA</v>
      </c>
      <c r="S205" t="s">
        <v>1754</v>
      </c>
      <c r="T205" t="s">
        <v>89</v>
      </c>
      <c r="Z205" t="str">
        <f>VLOOKUP(A205,[2]registrasi!$B$2:$C$3000,2,FALSE)</f>
        <v>registrasi</v>
      </c>
      <c r="AA205">
        <f>VLOOKUP(E205,[3]Sheet1!$C$5:$H$46,6,FALSE)</f>
        <v>173</v>
      </c>
      <c r="AB205" t="str">
        <f>VLOOKUP(A205,[2]nim!$A$2:$B$3000,2,FALSE)</f>
        <v>diterima</v>
      </c>
    </row>
    <row r="206" spans="1:28" x14ac:dyDescent="0.3">
      <c r="A206" s="3">
        <v>4222311040749</v>
      </c>
      <c r="B206">
        <v>1</v>
      </c>
      <c r="C206" s="2">
        <v>2022</v>
      </c>
      <c r="E206" t="s">
        <v>97</v>
      </c>
      <c r="F206" t="str">
        <f>VLOOKUP(E206,[1]PRODI_2019!$F$2:$L$70,7,FALSE)</f>
        <v>FKIP</v>
      </c>
      <c r="G206" t="str">
        <f>VLOOKUP(F206,Sheet1!$H$4:$I$11,2,FALSE)</f>
        <v>2_FKIP</v>
      </c>
      <c r="H206" t="s">
        <v>331</v>
      </c>
      <c r="I206" t="s">
        <v>30</v>
      </c>
      <c r="J206" t="s">
        <v>1569</v>
      </c>
      <c r="K206" t="s">
        <v>1782</v>
      </c>
      <c r="L206" t="s">
        <v>26</v>
      </c>
      <c r="M206" t="s">
        <v>2426</v>
      </c>
      <c r="N206" t="s">
        <v>89</v>
      </c>
      <c r="O206" t="s">
        <v>2575</v>
      </c>
      <c r="P206" t="str">
        <f t="shared" si="13"/>
        <v>MAS</v>
      </c>
      <c r="Q206" t="str">
        <f t="shared" si="14"/>
        <v>Swasta</v>
      </c>
      <c r="R206" t="str">
        <f t="shared" si="15"/>
        <v>MA</v>
      </c>
      <c r="S206" t="s">
        <v>2426</v>
      </c>
      <c r="T206" t="s">
        <v>89</v>
      </c>
      <c r="Z206" t="str">
        <f>VLOOKUP(A206,[2]registrasi!$B$2:$C$3000,2,FALSE)</f>
        <v>registrasi</v>
      </c>
      <c r="AA206">
        <f>VLOOKUP(E206,[3]Sheet1!$C$5:$H$46,6,FALSE)</f>
        <v>173</v>
      </c>
      <c r="AB206" t="str">
        <f>VLOOKUP(A206,[2]nim!$A$2:$B$3000,2,FALSE)</f>
        <v>diterima</v>
      </c>
    </row>
    <row r="207" spans="1:28" x14ac:dyDescent="0.3">
      <c r="A207" s="3">
        <v>4222311041007</v>
      </c>
      <c r="B207">
        <v>1</v>
      </c>
      <c r="C207" s="2">
        <v>2022</v>
      </c>
      <c r="E207" t="s">
        <v>97</v>
      </c>
      <c r="F207" t="str">
        <f>VLOOKUP(E207,[1]PRODI_2019!$F$2:$L$70,7,FALSE)</f>
        <v>FKIP</v>
      </c>
      <c r="G207" t="str">
        <f>VLOOKUP(F207,Sheet1!$H$4:$I$11,2,FALSE)</f>
        <v>2_FKIP</v>
      </c>
      <c r="H207" t="s">
        <v>332</v>
      </c>
      <c r="I207" t="s">
        <v>30</v>
      </c>
      <c r="J207" t="s">
        <v>1556</v>
      </c>
      <c r="K207" t="s">
        <v>1783</v>
      </c>
      <c r="L207" t="s">
        <v>26</v>
      </c>
      <c r="M207" t="s">
        <v>1754</v>
      </c>
      <c r="N207" t="s">
        <v>89</v>
      </c>
      <c r="O207" t="s">
        <v>2476</v>
      </c>
      <c r="P207" t="str">
        <f t="shared" si="13"/>
        <v>MAS</v>
      </c>
      <c r="Q207" t="str">
        <f t="shared" si="14"/>
        <v>Swasta</v>
      </c>
      <c r="R207" t="str">
        <f t="shared" si="15"/>
        <v>MA</v>
      </c>
      <c r="S207" t="s">
        <v>1754</v>
      </c>
      <c r="T207" t="s">
        <v>89</v>
      </c>
      <c r="Z207" t="str">
        <f>VLOOKUP(A207,[2]registrasi!$B$2:$C$3000,2,FALSE)</f>
        <v>registrasi</v>
      </c>
      <c r="AA207">
        <f>VLOOKUP(E207,[3]Sheet1!$C$5:$H$46,6,FALSE)</f>
        <v>173</v>
      </c>
      <c r="AB207" t="str">
        <f>VLOOKUP(A207,[2]nim!$A$2:$B$3000,2,FALSE)</f>
        <v>diterima</v>
      </c>
    </row>
    <row r="208" spans="1:28" x14ac:dyDescent="0.3">
      <c r="A208" s="3">
        <v>4222311040905</v>
      </c>
      <c r="B208">
        <v>1</v>
      </c>
      <c r="C208" s="2">
        <v>2022</v>
      </c>
      <c r="E208" t="s">
        <v>97</v>
      </c>
      <c r="F208" t="str">
        <f>VLOOKUP(E208,[1]PRODI_2019!$F$2:$L$70,7,FALSE)</f>
        <v>FKIP</v>
      </c>
      <c r="G208" t="str">
        <f>VLOOKUP(F208,Sheet1!$H$4:$I$11,2,FALSE)</f>
        <v>2_FKIP</v>
      </c>
      <c r="H208" t="s">
        <v>333</v>
      </c>
      <c r="I208" t="s">
        <v>25</v>
      </c>
      <c r="J208" t="s">
        <v>1578</v>
      </c>
      <c r="K208" t="s">
        <v>1784</v>
      </c>
      <c r="L208" t="s">
        <v>26</v>
      </c>
      <c r="M208" t="s">
        <v>2426</v>
      </c>
      <c r="N208" t="s">
        <v>89</v>
      </c>
      <c r="O208" t="s">
        <v>2576</v>
      </c>
      <c r="P208" t="str">
        <f t="shared" si="13"/>
        <v>MAS</v>
      </c>
      <c r="Q208" t="str">
        <f t="shared" si="14"/>
        <v>Swasta</v>
      </c>
      <c r="R208" t="str">
        <f t="shared" si="15"/>
        <v>MA</v>
      </c>
      <c r="S208" t="s">
        <v>2426</v>
      </c>
      <c r="T208" t="s">
        <v>89</v>
      </c>
      <c r="Z208" t="str">
        <f>VLOOKUP(A208,[2]registrasi!$B$2:$C$3000,2,FALSE)</f>
        <v>registrasi</v>
      </c>
      <c r="AA208">
        <f>VLOOKUP(E208,[3]Sheet1!$C$5:$H$46,6,FALSE)</f>
        <v>173</v>
      </c>
      <c r="AB208" t="e">
        <f>VLOOKUP(A208,[2]nim!$A$2:$B$3000,2,FALSE)</f>
        <v>#N/A</v>
      </c>
    </row>
    <row r="209" spans="1:28" x14ac:dyDescent="0.3">
      <c r="A209" s="3">
        <v>4222311041150</v>
      </c>
      <c r="B209">
        <v>2</v>
      </c>
      <c r="C209" s="2">
        <v>2022</v>
      </c>
      <c r="E209" t="s">
        <v>97</v>
      </c>
      <c r="F209" t="str">
        <f>VLOOKUP(E209,[1]PRODI_2019!$F$2:$L$70,7,FALSE)</f>
        <v>FKIP</v>
      </c>
      <c r="G209" t="str">
        <f>VLOOKUP(F209,Sheet1!$H$4:$I$11,2,FALSE)</f>
        <v>2_FKIP</v>
      </c>
      <c r="H209" t="s">
        <v>334</v>
      </c>
      <c r="I209" t="s">
        <v>30</v>
      </c>
      <c r="J209" t="s">
        <v>1558</v>
      </c>
      <c r="K209" t="s">
        <v>1588</v>
      </c>
      <c r="L209" t="s">
        <v>26</v>
      </c>
      <c r="M209" t="s">
        <v>93</v>
      </c>
      <c r="N209" t="s">
        <v>89</v>
      </c>
      <c r="O209" t="s">
        <v>2501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93</v>
      </c>
      <c r="T209" t="s">
        <v>89</v>
      </c>
      <c r="Z209" t="str">
        <f>VLOOKUP(A209,[2]registrasi!$B$2:$C$3000,2,FALSE)</f>
        <v>registrasi</v>
      </c>
      <c r="AA209">
        <f>VLOOKUP(E209,[3]Sheet1!$C$5:$H$46,6,FALSE)</f>
        <v>173</v>
      </c>
      <c r="AB209" t="str">
        <f>VLOOKUP(A209,[2]nim!$A$2:$B$3000,2,FALSE)</f>
        <v>diterima</v>
      </c>
    </row>
    <row r="210" spans="1:28" x14ac:dyDescent="0.3">
      <c r="A210" s="3">
        <v>4222311041060</v>
      </c>
      <c r="B210">
        <v>1</v>
      </c>
      <c r="C210" s="2">
        <v>2022</v>
      </c>
      <c r="E210" t="s">
        <v>97</v>
      </c>
      <c r="F210" t="str">
        <f>VLOOKUP(E210,[1]PRODI_2019!$F$2:$L$70,7,FALSE)</f>
        <v>FKIP</v>
      </c>
      <c r="G210" t="str">
        <f>VLOOKUP(F210,Sheet1!$H$4:$I$11,2,FALSE)</f>
        <v>2_FKIP</v>
      </c>
      <c r="H210" t="s">
        <v>335</v>
      </c>
      <c r="I210" t="s">
        <v>30</v>
      </c>
      <c r="J210" t="s">
        <v>1558</v>
      </c>
      <c r="K210" t="s">
        <v>1785</v>
      </c>
      <c r="L210" t="s">
        <v>26</v>
      </c>
      <c r="M210" t="s">
        <v>93</v>
      </c>
      <c r="N210" t="s">
        <v>89</v>
      </c>
      <c r="O210" t="s">
        <v>2474</v>
      </c>
      <c r="P210" t="str">
        <f t="shared" si="13"/>
        <v>SMAN</v>
      </c>
      <c r="Q210" t="str">
        <f t="shared" si="14"/>
        <v>Negeri</v>
      </c>
      <c r="R210" t="str">
        <f t="shared" si="15"/>
        <v>SMA</v>
      </c>
      <c r="S210" t="s">
        <v>93</v>
      </c>
      <c r="T210" t="s">
        <v>89</v>
      </c>
      <c r="Z210" t="str">
        <f>VLOOKUP(A210,[2]registrasi!$B$2:$C$3000,2,FALSE)</f>
        <v>registrasi</v>
      </c>
      <c r="AA210">
        <f>VLOOKUP(E210,[3]Sheet1!$C$5:$H$46,6,FALSE)</f>
        <v>173</v>
      </c>
      <c r="AB210" t="e">
        <f>VLOOKUP(A210,[2]nim!$A$2:$B$3000,2,FALSE)</f>
        <v>#N/A</v>
      </c>
    </row>
    <row r="211" spans="1:28" x14ac:dyDescent="0.3">
      <c r="A211" s="3">
        <v>4222311041264</v>
      </c>
      <c r="B211">
        <v>1</v>
      </c>
      <c r="C211" s="2">
        <v>2022</v>
      </c>
      <c r="E211" t="s">
        <v>97</v>
      </c>
      <c r="F211" t="str">
        <f>VLOOKUP(E211,[1]PRODI_2019!$F$2:$L$70,7,FALSE)</f>
        <v>FKIP</v>
      </c>
      <c r="G211" t="str">
        <f>VLOOKUP(F211,Sheet1!$H$4:$I$11,2,FALSE)</f>
        <v>2_FKIP</v>
      </c>
      <c r="H211" t="s">
        <v>336</v>
      </c>
      <c r="I211" t="s">
        <v>30</v>
      </c>
      <c r="J211" t="s">
        <v>1569</v>
      </c>
      <c r="K211" t="s">
        <v>1786</v>
      </c>
      <c r="L211" t="s">
        <v>26</v>
      </c>
      <c r="M211" t="s">
        <v>2426</v>
      </c>
      <c r="N211" t="s">
        <v>89</v>
      </c>
      <c r="O211" t="s">
        <v>2521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2426</v>
      </c>
      <c r="T211" t="s">
        <v>89</v>
      </c>
      <c r="Z211" t="str">
        <f>VLOOKUP(A211,[2]registrasi!$B$2:$C$3000,2,FALSE)</f>
        <v>registrasi</v>
      </c>
      <c r="AA211">
        <f>VLOOKUP(E211,[3]Sheet1!$C$5:$H$46,6,FALSE)</f>
        <v>173</v>
      </c>
      <c r="AB211" t="str">
        <f>VLOOKUP(A211,[2]nim!$A$2:$B$3000,2,FALSE)</f>
        <v>diterima</v>
      </c>
    </row>
    <row r="212" spans="1:28" x14ac:dyDescent="0.3">
      <c r="A212" s="3">
        <v>4222311041161</v>
      </c>
      <c r="B212">
        <v>1</v>
      </c>
      <c r="C212" s="2">
        <v>2022</v>
      </c>
      <c r="E212" t="s">
        <v>97</v>
      </c>
      <c r="F212" t="str">
        <f>VLOOKUP(E212,[1]PRODI_2019!$F$2:$L$70,7,FALSE)</f>
        <v>FKIP</v>
      </c>
      <c r="G212" t="str">
        <f>VLOOKUP(F212,Sheet1!$H$4:$I$11,2,FALSE)</f>
        <v>2_FKIP</v>
      </c>
      <c r="H212" t="s">
        <v>337</v>
      </c>
      <c r="I212" t="s">
        <v>30</v>
      </c>
      <c r="J212" t="s">
        <v>1567</v>
      </c>
      <c r="K212" t="s">
        <v>1580</v>
      </c>
      <c r="L212" t="s">
        <v>26</v>
      </c>
      <c r="M212" t="s">
        <v>2187</v>
      </c>
      <c r="N212" t="s">
        <v>89</v>
      </c>
      <c r="O212" t="s">
        <v>2503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2187</v>
      </c>
      <c r="T212" t="s">
        <v>89</v>
      </c>
      <c r="Z212" t="str">
        <f>VLOOKUP(A212,[2]registrasi!$B$2:$C$3000,2,FALSE)</f>
        <v>registrasi</v>
      </c>
      <c r="AA212">
        <f>VLOOKUP(E212,[3]Sheet1!$C$5:$H$46,6,FALSE)</f>
        <v>173</v>
      </c>
      <c r="AB212" t="str">
        <f>VLOOKUP(A212,[2]nim!$A$2:$B$3000,2,FALSE)</f>
        <v>diterima</v>
      </c>
    </row>
    <row r="213" spans="1:28" x14ac:dyDescent="0.3">
      <c r="A213" s="3">
        <v>4222311041207</v>
      </c>
      <c r="B213">
        <v>1</v>
      </c>
      <c r="C213" s="2">
        <v>2022</v>
      </c>
      <c r="E213" t="s">
        <v>97</v>
      </c>
      <c r="F213" t="str">
        <f>VLOOKUP(E213,[1]PRODI_2019!$F$2:$L$70,7,FALSE)</f>
        <v>FKIP</v>
      </c>
      <c r="G213" t="str">
        <f>VLOOKUP(F213,Sheet1!$H$4:$I$11,2,FALSE)</f>
        <v>2_FKIP</v>
      </c>
      <c r="H213" t="s">
        <v>338</v>
      </c>
      <c r="I213" t="s">
        <v>30</v>
      </c>
      <c r="J213" t="s">
        <v>1787</v>
      </c>
      <c r="K213" t="s">
        <v>1788</v>
      </c>
      <c r="L213" t="s">
        <v>26</v>
      </c>
      <c r="M213" t="s">
        <v>1754</v>
      </c>
      <c r="N213" t="s">
        <v>89</v>
      </c>
      <c r="O213" t="s">
        <v>2537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1754</v>
      </c>
      <c r="T213" t="s">
        <v>89</v>
      </c>
      <c r="Z213" t="str">
        <f>VLOOKUP(A213,[2]registrasi!$B$2:$C$3000,2,FALSE)</f>
        <v>registrasi</v>
      </c>
      <c r="AA213">
        <f>VLOOKUP(E213,[3]Sheet1!$C$5:$H$46,6,FALSE)</f>
        <v>173</v>
      </c>
      <c r="AB213" t="str">
        <f>VLOOKUP(A213,[2]nim!$A$2:$B$3000,2,FALSE)</f>
        <v>diterima</v>
      </c>
    </row>
    <row r="214" spans="1:28" x14ac:dyDescent="0.3">
      <c r="A214" s="3">
        <v>4222311041343</v>
      </c>
      <c r="B214">
        <v>1</v>
      </c>
      <c r="C214" s="2">
        <v>2021</v>
      </c>
      <c r="E214" t="s">
        <v>97</v>
      </c>
      <c r="F214" t="str">
        <f>VLOOKUP(E214,[1]PRODI_2019!$F$2:$L$70,7,FALSE)</f>
        <v>FKIP</v>
      </c>
      <c r="G214" t="str">
        <f>VLOOKUP(F214,Sheet1!$H$4:$I$11,2,FALSE)</f>
        <v>2_FKIP</v>
      </c>
      <c r="H214" t="s">
        <v>339</v>
      </c>
      <c r="I214" t="s">
        <v>30</v>
      </c>
      <c r="J214" t="s">
        <v>1567</v>
      </c>
      <c r="K214" t="s">
        <v>1789</v>
      </c>
      <c r="L214" t="s">
        <v>26</v>
      </c>
      <c r="M214" t="s">
        <v>2187</v>
      </c>
      <c r="N214" t="s">
        <v>89</v>
      </c>
      <c r="O214" t="s">
        <v>2577</v>
      </c>
      <c r="P214" t="str">
        <f t="shared" si="13"/>
        <v>SMAS</v>
      </c>
      <c r="Q214" t="str">
        <f t="shared" si="14"/>
        <v>Swasta</v>
      </c>
      <c r="R214" t="str">
        <f t="shared" si="15"/>
        <v>SMA</v>
      </c>
      <c r="S214" t="s">
        <v>2187</v>
      </c>
      <c r="T214" t="s">
        <v>89</v>
      </c>
      <c r="Z214" t="e">
        <f>VLOOKUP(A214,[2]registrasi!$B$2:$C$3000,2,FALSE)</f>
        <v>#N/A</v>
      </c>
      <c r="AA214">
        <f>VLOOKUP(E214,[3]Sheet1!$C$5:$H$46,6,FALSE)</f>
        <v>173</v>
      </c>
      <c r="AB214" t="e">
        <f>VLOOKUP(A214,[2]nim!$A$2:$B$3000,2,FALSE)</f>
        <v>#N/A</v>
      </c>
    </row>
    <row r="215" spans="1:28" x14ac:dyDescent="0.3">
      <c r="A215" s="3">
        <v>4222311041445</v>
      </c>
      <c r="B215">
        <v>1</v>
      </c>
      <c r="C215" s="2">
        <v>2022</v>
      </c>
      <c r="E215" t="s">
        <v>97</v>
      </c>
      <c r="F215" t="str">
        <f>VLOOKUP(E215,[1]PRODI_2019!$F$2:$L$70,7,FALSE)</f>
        <v>FKIP</v>
      </c>
      <c r="G215" t="str">
        <f>VLOOKUP(F215,Sheet1!$H$4:$I$11,2,FALSE)</f>
        <v>2_FKIP</v>
      </c>
      <c r="H215" t="s">
        <v>340</v>
      </c>
      <c r="I215" t="s">
        <v>30</v>
      </c>
      <c r="J215" t="s">
        <v>1567</v>
      </c>
      <c r="K215" t="s">
        <v>1643</v>
      </c>
      <c r="L215" t="s">
        <v>26</v>
      </c>
      <c r="M215" t="s">
        <v>2187</v>
      </c>
      <c r="N215" t="s">
        <v>89</v>
      </c>
      <c r="O215" t="s">
        <v>2478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2187</v>
      </c>
      <c r="T215" t="s">
        <v>89</v>
      </c>
      <c r="Z215" t="str">
        <f>VLOOKUP(A215,[2]registrasi!$B$2:$C$3000,2,FALSE)</f>
        <v>registrasi</v>
      </c>
      <c r="AA215">
        <f>VLOOKUP(E215,[3]Sheet1!$C$5:$H$46,6,FALSE)</f>
        <v>173</v>
      </c>
      <c r="AB215" t="e">
        <f>VLOOKUP(A215,[2]nim!$A$2:$B$3000,2,FALSE)</f>
        <v>#N/A</v>
      </c>
    </row>
    <row r="216" spans="1:28" x14ac:dyDescent="0.3">
      <c r="A216" s="3">
        <v>4222311041487</v>
      </c>
      <c r="B216">
        <v>1</v>
      </c>
      <c r="C216" s="2">
        <v>2022</v>
      </c>
      <c r="E216" t="s">
        <v>97</v>
      </c>
      <c r="F216" t="str">
        <f>VLOOKUP(E216,[1]PRODI_2019!$F$2:$L$70,7,FALSE)</f>
        <v>FKIP</v>
      </c>
      <c r="G216" t="str">
        <f>VLOOKUP(F216,Sheet1!$H$4:$I$11,2,FALSE)</f>
        <v>2_FKIP</v>
      </c>
      <c r="H216" t="s">
        <v>341</v>
      </c>
      <c r="I216" t="s">
        <v>30</v>
      </c>
      <c r="J216" t="s">
        <v>1558</v>
      </c>
      <c r="K216" t="s">
        <v>1790</v>
      </c>
      <c r="L216" t="s">
        <v>26</v>
      </c>
      <c r="M216" t="s">
        <v>2290</v>
      </c>
      <c r="N216" t="s">
        <v>89</v>
      </c>
      <c r="O216" t="s">
        <v>2578</v>
      </c>
      <c r="P216" t="str">
        <f t="shared" si="13"/>
        <v>MAN</v>
      </c>
      <c r="Q216" t="str">
        <f t="shared" si="14"/>
        <v>Negeri</v>
      </c>
      <c r="R216" t="str">
        <f t="shared" si="15"/>
        <v>MA</v>
      </c>
      <c r="S216" t="s">
        <v>2290</v>
      </c>
      <c r="T216" t="s">
        <v>89</v>
      </c>
      <c r="Z216" t="str">
        <f>VLOOKUP(A216,[2]registrasi!$B$2:$C$3000,2,FALSE)</f>
        <v>registrasi</v>
      </c>
      <c r="AA216">
        <f>VLOOKUP(E216,[3]Sheet1!$C$5:$H$46,6,FALSE)</f>
        <v>173</v>
      </c>
      <c r="AB216" t="e">
        <f>VLOOKUP(A216,[2]nim!$A$2:$B$3000,2,FALSE)</f>
        <v>#N/A</v>
      </c>
    </row>
    <row r="217" spans="1:28" x14ac:dyDescent="0.3">
      <c r="A217" s="3">
        <v>4222311041532</v>
      </c>
      <c r="B217">
        <v>1</v>
      </c>
      <c r="C217" s="2">
        <v>2022</v>
      </c>
      <c r="E217" t="s">
        <v>97</v>
      </c>
      <c r="F217" t="str">
        <f>VLOOKUP(E217,[1]PRODI_2019!$F$2:$L$70,7,FALSE)</f>
        <v>FKIP</v>
      </c>
      <c r="G217" t="str">
        <f>VLOOKUP(F217,Sheet1!$H$4:$I$11,2,FALSE)</f>
        <v>2_FKIP</v>
      </c>
      <c r="H217" t="s">
        <v>342</v>
      </c>
      <c r="I217" t="s">
        <v>30</v>
      </c>
      <c r="J217" t="s">
        <v>1558</v>
      </c>
      <c r="K217" t="s">
        <v>1642</v>
      </c>
      <c r="L217" t="s">
        <v>26</v>
      </c>
      <c r="M217" t="s">
        <v>93</v>
      </c>
      <c r="N217" t="s">
        <v>89</v>
      </c>
      <c r="O217" t="s">
        <v>2485</v>
      </c>
      <c r="P217" t="str">
        <f t="shared" si="13"/>
        <v>SMAN</v>
      </c>
      <c r="Q217" t="str">
        <f t="shared" si="14"/>
        <v>Negeri</v>
      </c>
      <c r="R217" t="str">
        <f t="shared" si="15"/>
        <v>SMA</v>
      </c>
      <c r="S217" t="s">
        <v>93</v>
      </c>
      <c r="T217" t="s">
        <v>89</v>
      </c>
      <c r="Z217" t="str">
        <f>VLOOKUP(A217,[2]registrasi!$B$2:$C$3000,2,FALSE)</f>
        <v>registrasi</v>
      </c>
      <c r="AA217">
        <f>VLOOKUP(E217,[3]Sheet1!$C$5:$H$46,6,FALSE)</f>
        <v>173</v>
      </c>
      <c r="AB217" t="str">
        <f>VLOOKUP(A217,[2]nim!$A$2:$B$3000,2,FALSE)</f>
        <v>diterima</v>
      </c>
    </row>
    <row r="218" spans="1:28" x14ac:dyDescent="0.3">
      <c r="A218" s="3">
        <v>4222311040043</v>
      </c>
      <c r="B218">
        <v>1</v>
      </c>
      <c r="C218" s="2">
        <v>2022</v>
      </c>
      <c r="E218" t="s">
        <v>98</v>
      </c>
      <c r="F218" t="str">
        <f>VLOOKUP(E218,[1]PRODI_2019!$F$2:$L$70,7,FALSE)</f>
        <v>FEB</v>
      </c>
      <c r="G218" t="str">
        <f>VLOOKUP(F218,Sheet1!$H$4:$I$11,2,FALSE)</f>
        <v>5_FEB</v>
      </c>
      <c r="H218" t="s">
        <v>343</v>
      </c>
      <c r="I218" t="s">
        <v>25</v>
      </c>
      <c r="J218" t="s">
        <v>1556</v>
      </c>
      <c r="K218" t="s">
        <v>1791</v>
      </c>
      <c r="L218" t="s">
        <v>26</v>
      </c>
      <c r="M218" t="s">
        <v>1754</v>
      </c>
      <c r="N218" t="s">
        <v>89</v>
      </c>
      <c r="O218" t="s">
        <v>2579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1754</v>
      </c>
      <c r="T218" t="s">
        <v>89</v>
      </c>
      <c r="Z218" t="str">
        <f>VLOOKUP(A218,[2]registrasi!$B$2:$C$3000,2,FALSE)</f>
        <v>registrasi</v>
      </c>
      <c r="AA218">
        <f>VLOOKUP(E218,[3]Sheet1!$C$5:$H$46,6,FALSE)</f>
        <v>49</v>
      </c>
      <c r="AB218" t="str">
        <f>VLOOKUP(A218,[2]nim!$A$2:$B$3000,2,FALSE)</f>
        <v>diterima</v>
      </c>
    </row>
    <row r="219" spans="1:28" x14ac:dyDescent="0.3">
      <c r="A219" s="3">
        <v>4222311040289</v>
      </c>
      <c r="B219">
        <v>1</v>
      </c>
      <c r="C219" s="2">
        <v>2022</v>
      </c>
      <c r="E219" t="s">
        <v>98</v>
      </c>
      <c r="F219" t="str">
        <f>VLOOKUP(E219,[1]PRODI_2019!$F$2:$L$70,7,FALSE)</f>
        <v>FEB</v>
      </c>
      <c r="G219" t="str">
        <f>VLOOKUP(F219,Sheet1!$H$4:$I$11,2,FALSE)</f>
        <v>5_FEB</v>
      </c>
      <c r="H219" t="s">
        <v>344</v>
      </c>
      <c r="I219" t="s">
        <v>25</v>
      </c>
      <c r="J219" t="s">
        <v>1558</v>
      </c>
      <c r="K219" t="s">
        <v>1792</v>
      </c>
      <c r="L219" t="s">
        <v>26</v>
      </c>
      <c r="M219" t="s">
        <v>2290</v>
      </c>
      <c r="N219" t="s">
        <v>89</v>
      </c>
      <c r="O219" t="s">
        <v>2580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2290</v>
      </c>
      <c r="T219" t="s">
        <v>89</v>
      </c>
      <c r="Z219" t="str">
        <f>VLOOKUP(A219,[2]registrasi!$B$2:$C$3000,2,FALSE)</f>
        <v>registrasi</v>
      </c>
      <c r="AA219">
        <f>VLOOKUP(E219,[3]Sheet1!$C$5:$H$46,6,FALSE)</f>
        <v>49</v>
      </c>
      <c r="AB219" t="e">
        <f>VLOOKUP(A219,[2]nim!$A$2:$B$3000,2,FALSE)</f>
        <v>#N/A</v>
      </c>
    </row>
    <row r="220" spans="1:28" x14ac:dyDescent="0.3">
      <c r="A220" s="3">
        <v>4222311040053</v>
      </c>
      <c r="B220">
        <v>1</v>
      </c>
      <c r="C220" s="2">
        <v>2022</v>
      </c>
      <c r="E220" t="s">
        <v>98</v>
      </c>
      <c r="F220" t="str">
        <f>VLOOKUP(E220,[1]PRODI_2019!$F$2:$L$70,7,FALSE)</f>
        <v>FEB</v>
      </c>
      <c r="G220" t="str">
        <f>VLOOKUP(F220,Sheet1!$H$4:$I$11,2,FALSE)</f>
        <v>5_FEB</v>
      </c>
      <c r="H220" t="s">
        <v>345</v>
      </c>
      <c r="I220" t="s">
        <v>30</v>
      </c>
      <c r="J220" t="s">
        <v>1552</v>
      </c>
      <c r="K220" t="s">
        <v>1793</v>
      </c>
      <c r="L220" t="s">
        <v>26</v>
      </c>
      <c r="M220" t="s">
        <v>1921</v>
      </c>
      <c r="N220" t="s">
        <v>89</v>
      </c>
      <c r="O220" t="s">
        <v>2506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1921</v>
      </c>
      <c r="T220" t="s">
        <v>89</v>
      </c>
      <c r="Z220" t="str">
        <f>VLOOKUP(A220,[2]registrasi!$B$2:$C$3000,2,FALSE)</f>
        <v>registrasi</v>
      </c>
      <c r="AA220">
        <f>VLOOKUP(E220,[3]Sheet1!$C$5:$H$46,6,FALSE)</f>
        <v>49</v>
      </c>
      <c r="AB220" t="str">
        <f>VLOOKUP(A220,[2]nim!$A$2:$B$3000,2,FALSE)</f>
        <v>diterima</v>
      </c>
    </row>
    <row r="221" spans="1:28" x14ac:dyDescent="0.3">
      <c r="A221" s="3">
        <v>4222311040110</v>
      </c>
      <c r="B221">
        <v>1</v>
      </c>
      <c r="C221" s="2">
        <v>2021</v>
      </c>
      <c r="E221" t="s">
        <v>98</v>
      </c>
      <c r="F221" t="str">
        <f>VLOOKUP(E221,[1]PRODI_2019!$F$2:$L$70,7,FALSE)</f>
        <v>FEB</v>
      </c>
      <c r="G221" t="str">
        <f>VLOOKUP(F221,Sheet1!$H$4:$I$11,2,FALSE)</f>
        <v>5_FEB</v>
      </c>
      <c r="H221" t="s">
        <v>346</v>
      </c>
      <c r="I221" t="s">
        <v>25</v>
      </c>
      <c r="J221" t="s">
        <v>1610</v>
      </c>
      <c r="K221" t="s">
        <v>1794</v>
      </c>
      <c r="L221" t="s">
        <v>26</v>
      </c>
      <c r="M221" t="s">
        <v>2187</v>
      </c>
      <c r="N221" t="s">
        <v>89</v>
      </c>
      <c r="O221" t="s">
        <v>2581</v>
      </c>
      <c r="P221" t="str">
        <f t="shared" si="13"/>
        <v>MAS</v>
      </c>
      <c r="Q221" t="str">
        <f t="shared" si="14"/>
        <v>Swasta</v>
      </c>
      <c r="R221" t="str">
        <f t="shared" si="15"/>
        <v>MA</v>
      </c>
      <c r="S221" t="s">
        <v>2187</v>
      </c>
      <c r="T221" t="s">
        <v>89</v>
      </c>
      <c r="Z221" t="str">
        <f>VLOOKUP(A221,[2]registrasi!$B$2:$C$3000,2,FALSE)</f>
        <v>registrasi</v>
      </c>
      <c r="AA221">
        <f>VLOOKUP(E221,[3]Sheet1!$C$5:$H$46,6,FALSE)</f>
        <v>49</v>
      </c>
      <c r="AB221" t="e">
        <f>VLOOKUP(A221,[2]nim!$A$2:$B$3000,2,FALSE)</f>
        <v>#N/A</v>
      </c>
    </row>
    <row r="222" spans="1:28" x14ac:dyDescent="0.3">
      <c r="A222" s="3">
        <v>4222322200648</v>
      </c>
      <c r="B222">
        <v>1</v>
      </c>
      <c r="C222" s="2">
        <v>2021</v>
      </c>
      <c r="E222" t="s">
        <v>98</v>
      </c>
      <c r="F222" t="str">
        <f>VLOOKUP(E222,[1]PRODI_2019!$F$2:$L$70,7,FALSE)</f>
        <v>FEB</v>
      </c>
      <c r="G222" t="str">
        <f>VLOOKUP(F222,Sheet1!$H$4:$I$11,2,FALSE)</f>
        <v>5_FEB</v>
      </c>
      <c r="H222" t="s">
        <v>347</v>
      </c>
      <c r="I222" t="s">
        <v>30</v>
      </c>
      <c r="J222" t="s">
        <v>1556</v>
      </c>
      <c r="K222" t="s">
        <v>1795</v>
      </c>
      <c r="L222" t="s">
        <v>26</v>
      </c>
      <c r="M222" t="s">
        <v>1754</v>
      </c>
      <c r="N222" t="s">
        <v>89</v>
      </c>
      <c r="O222" t="s">
        <v>2582</v>
      </c>
      <c r="P222" t="str">
        <f t="shared" si="13"/>
        <v>SMAS</v>
      </c>
      <c r="Q222" t="str">
        <f t="shared" si="14"/>
        <v>Swasta</v>
      </c>
      <c r="R222" t="str">
        <f t="shared" si="15"/>
        <v>SMA</v>
      </c>
      <c r="S222" t="s">
        <v>1754</v>
      </c>
      <c r="T222" t="s">
        <v>89</v>
      </c>
      <c r="Z222" t="str">
        <f>VLOOKUP(A222,[2]registrasi!$B$2:$C$3000,2,FALSE)</f>
        <v>registrasi</v>
      </c>
      <c r="AA222">
        <f>VLOOKUP(E222,[3]Sheet1!$C$5:$H$46,6,FALSE)</f>
        <v>49</v>
      </c>
      <c r="AB222" t="e">
        <f>VLOOKUP(A222,[2]nim!$A$2:$B$3000,2,FALSE)</f>
        <v>#N/A</v>
      </c>
    </row>
    <row r="223" spans="1:28" x14ac:dyDescent="0.3">
      <c r="A223" s="3">
        <v>4222311040491</v>
      </c>
      <c r="B223">
        <v>1</v>
      </c>
      <c r="C223" s="2">
        <v>2022</v>
      </c>
      <c r="E223" t="s">
        <v>98</v>
      </c>
      <c r="F223" t="str">
        <f>VLOOKUP(E223,[1]PRODI_2019!$F$2:$L$70,7,FALSE)</f>
        <v>FEB</v>
      </c>
      <c r="G223" t="str">
        <f>VLOOKUP(F223,Sheet1!$H$4:$I$11,2,FALSE)</f>
        <v>5_FEB</v>
      </c>
      <c r="H223" t="s">
        <v>348</v>
      </c>
      <c r="I223" t="s">
        <v>30</v>
      </c>
      <c r="J223" t="s">
        <v>1567</v>
      </c>
      <c r="K223" t="s">
        <v>1642</v>
      </c>
      <c r="L223" t="s">
        <v>26</v>
      </c>
      <c r="M223" t="s">
        <v>2187</v>
      </c>
      <c r="N223" t="s">
        <v>89</v>
      </c>
      <c r="O223" t="s">
        <v>2503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2187</v>
      </c>
      <c r="T223" t="s">
        <v>89</v>
      </c>
      <c r="Z223" t="str">
        <f>VLOOKUP(A223,[2]registrasi!$B$2:$C$3000,2,FALSE)</f>
        <v>registrasi</v>
      </c>
      <c r="AA223">
        <f>VLOOKUP(E223,[3]Sheet1!$C$5:$H$46,6,FALSE)</f>
        <v>49</v>
      </c>
      <c r="AB223" t="e">
        <f>VLOOKUP(A223,[2]nim!$A$2:$B$3000,2,FALSE)</f>
        <v>#N/A</v>
      </c>
    </row>
    <row r="224" spans="1:28" x14ac:dyDescent="0.3">
      <c r="A224" s="3">
        <v>4222311040909</v>
      </c>
      <c r="B224">
        <v>2</v>
      </c>
      <c r="C224" s="2">
        <v>2022</v>
      </c>
      <c r="E224" t="s">
        <v>98</v>
      </c>
      <c r="F224" t="str">
        <f>VLOOKUP(E224,[1]PRODI_2019!$F$2:$L$70,7,FALSE)</f>
        <v>FEB</v>
      </c>
      <c r="G224" t="str">
        <f>VLOOKUP(F224,Sheet1!$H$4:$I$11,2,FALSE)</f>
        <v>5_FEB</v>
      </c>
      <c r="H224" t="s">
        <v>349</v>
      </c>
      <c r="I224" t="s">
        <v>30</v>
      </c>
      <c r="J224" t="s">
        <v>1552</v>
      </c>
      <c r="K224" t="s">
        <v>1685</v>
      </c>
      <c r="L224" t="s">
        <v>26</v>
      </c>
      <c r="M224" t="s">
        <v>1921</v>
      </c>
      <c r="N224" t="s">
        <v>89</v>
      </c>
      <c r="O224" t="s">
        <v>2583</v>
      </c>
      <c r="P224" t="str">
        <f t="shared" si="13"/>
        <v>SMKN</v>
      </c>
      <c r="Q224" t="str">
        <f t="shared" si="14"/>
        <v>Negeri</v>
      </c>
      <c r="R224" t="str">
        <f t="shared" si="15"/>
        <v>SMK</v>
      </c>
      <c r="S224" t="s">
        <v>1921</v>
      </c>
      <c r="T224" t="s">
        <v>89</v>
      </c>
      <c r="Z224" t="str">
        <f>VLOOKUP(A224,[2]registrasi!$B$2:$C$3000,2,FALSE)</f>
        <v>registrasi</v>
      </c>
      <c r="AA224">
        <f>VLOOKUP(E224,[3]Sheet1!$C$5:$H$46,6,FALSE)</f>
        <v>49</v>
      </c>
      <c r="AB224" t="e">
        <f>VLOOKUP(A224,[2]nim!$A$2:$B$3000,2,FALSE)</f>
        <v>#N/A</v>
      </c>
    </row>
    <row r="225" spans="1:28" x14ac:dyDescent="0.3">
      <c r="A225" s="3">
        <v>4222311040674</v>
      </c>
      <c r="B225">
        <v>1</v>
      </c>
      <c r="C225" s="2">
        <v>2020</v>
      </c>
      <c r="E225" t="s">
        <v>98</v>
      </c>
      <c r="F225" t="str">
        <f>VLOOKUP(E225,[1]PRODI_2019!$F$2:$L$70,7,FALSE)</f>
        <v>FEB</v>
      </c>
      <c r="G225" t="str">
        <f>VLOOKUP(F225,Sheet1!$H$4:$I$11,2,FALSE)</f>
        <v>5_FEB</v>
      </c>
      <c r="H225" t="s">
        <v>350</v>
      </c>
      <c r="I225" t="s">
        <v>30</v>
      </c>
      <c r="J225" t="s">
        <v>1558</v>
      </c>
      <c r="K225" t="s">
        <v>1796</v>
      </c>
      <c r="L225" t="s">
        <v>26</v>
      </c>
      <c r="M225" t="s">
        <v>2290</v>
      </c>
      <c r="N225" t="s">
        <v>89</v>
      </c>
      <c r="O225" t="s">
        <v>2584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2290</v>
      </c>
      <c r="T225" t="s">
        <v>89</v>
      </c>
      <c r="Z225" t="str">
        <f>VLOOKUP(A225,[2]registrasi!$B$2:$C$3000,2,FALSE)</f>
        <v>registrasi</v>
      </c>
      <c r="AA225">
        <f>VLOOKUP(E225,[3]Sheet1!$C$5:$H$46,6,FALSE)</f>
        <v>49</v>
      </c>
      <c r="AB225" t="str">
        <f>VLOOKUP(A225,[2]nim!$A$2:$B$3000,2,FALSE)</f>
        <v>diterima</v>
      </c>
    </row>
    <row r="226" spans="1:28" x14ac:dyDescent="0.3">
      <c r="A226" s="3">
        <v>4222311040258</v>
      </c>
      <c r="B226">
        <v>2</v>
      </c>
      <c r="C226" s="2">
        <v>2022</v>
      </c>
      <c r="E226" t="s">
        <v>98</v>
      </c>
      <c r="F226" t="str">
        <f>VLOOKUP(E226,[1]PRODI_2019!$F$2:$L$70,7,FALSE)</f>
        <v>FEB</v>
      </c>
      <c r="G226" t="str">
        <f>VLOOKUP(F226,Sheet1!$H$4:$I$11,2,FALSE)</f>
        <v>5_FEB</v>
      </c>
      <c r="H226" t="s">
        <v>351</v>
      </c>
      <c r="I226" t="s">
        <v>25</v>
      </c>
      <c r="J226" t="s">
        <v>1558</v>
      </c>
      <c r="K226" t="s">
        <v>1797</v>
      </c>
      <c r="L226" t="s">
        <v>26</v>
      </c>
      <c r="M226" t="s">
        <v>2290</v>
      </c>
      <c r="N226" t="s">
        <v>89</v>
      </c>
      <c r="O226" t="s">
        <v>2585</v>
      </c>
      <c r="P226" t="str">
        <f t="shared" si="13"/>
        <v>SMAN</v>
      </c>
      <c r="Q226" t="str">
        <f t="shared" si="14"/>
        <v>Negeri</v>
      </c>
      <c r="R226" t="str">
        <f t="shared" si="15"/>
        <v>SMA</v>
      </c>
      <c r="S226" t="s">
        <v>2290</v>
      </c>
      <c r="T226" t="s">
        <v>89</v>
      </c>
      <c r="Z226" t="str">
        <f>VLOOKUP(A226,[2]registrasi!$B$2:$C$3000,2,FALSE)</f>
        <v>registrasi</v>
      </c>
      <c r="AA226">
        <f>VLOOKUP(E226,[3]Sheet1!$C$5:$H$46,6,FALSE)</f>
        <v>49</v>
      </c>
      <c r="AB226" t="str">
        <f>VLOOKUP(A226,[2]nim!$A$2:$B$3000,2,FALSE)</f>
        <v>diterima</v>
      </c>
    </row>
    <row r="227" spans="1:28" x14ac:dyDescent="0.3">
      <c r="A227" s="3">
        <v>4222311040847</v>
      </c>
      <c r="B227">
        <v>1</v>
      </c>
      <c r="C227" s="2">
        <v>2021</v>
      </c>
      <c r="E227" t="s">
        <v>98</v>
      </c>
      <c r="F227" t="str">
        <f>VLOOKUP(E227,[1]PRODI_2019!$F$2:$L$70,7,FALSE)</f>
        <v>FEB</v>
      </c>
      <c r="G227" t="str">
        <f>VLOOKUP(F227,Sheet1!$H$4:$I$11,2,FALSE)</f>
        <v>5_FEB</v>
      </c>
      <c r="H227" t="s">
        <v>352</v>
      </c>
      <c r="I227" t="s">
        <v>25</v>
      </c>
      <c r="J227" t="s">
        <v>1556</v>
      </c>
      <c r="K227" t="s">
        <v>1798</v>
      </c>
      <c r="L227" t="s">
        <v>26</v>
      </c>
      <c r="M227" t="s">
        <v>1754</v>
      </c>
      <c r="N227" t="s">
        <v>89</v>
      </c>
      <c r="O227" t="s">
        <v>2490</v>
      </c>
      <c r="P227" t="str">
        <f t="shared" si="13"/>
        <v>SMAN</v>
      </c>
      <c r="Q227" t="str">
        <f t="shared" si="14"/>
        <v>Negeri</v>
      </c>
      <c r="R227" t="str">
        <f t="shared" si="15"/>
        <v>SMA</v>
      </c>
      <c r="S227" t="s">
        <v>1754</v>
      </c>
      <c r="T227" t="s">
        <v>89</v>
      </c>
      <c r="Z227" t="str">
        <f>VLOOKUP(A227,[2]registrasi!$B$2:$C$3000,2,FALSE)</f>
        <v>registrasi</v>
      </c>
      <c r="AA227">
        <f>VLOOKUP(E227,[3]Sheet1!$C$5:$H$46,6,FALSE)</f>
        <v>49</v>
      </c>
      <c r="AB227" t="e">
        <f>VLOOKUP(A227,[2]nim!$A$2:$B$3000,2,FALSE)</f>
        <v>#N/A</v>
      </c>
    </row>
    <row r="228" spans="1:28" x14ac:dyDescent="0.3">
      <c r="A228" s="3">
        <v>4222311041088</v>
      </c>
      <c r="B228">
        <v>1</v>
      </c>
      <c r="C228" s="2">
        <v>2022</v>
      </c>
      <c r="E228" t="s">
        <v>98</v>
      </c>
      <c r="F228" t="str">
        <f>VLOOKUP(E228,[1]PRODI_2019!$F$2:$L$70,7,FALSE)</f>
        <v>FEB</v>
      </c>
      <c r="G228" t="str">
        <f>VLOOKUP(F228,Sheet1!$H$4:$I$11,2,FALSE)</f>
        <v>5_FEB</v>
      </c>
      <c r="H228" t="s">
        <v>353</v>
      </c>
      <c r="I228" t="s">
        <v>30</v>
      </c>
      <c r="J228" t="s">
        <v>1799</v>
      </c>
      <c r="K228" t="s">
        <v>1562</v>
      </c>
      <c r="L228" t="s">
        <v>26</v>
      </c>
      <c r="M228" t="s">
        <v>93</v>
      </c>
      <c r="N228" t="s">
        <v>89</v>
      </c>
      <c r="O228" t="s">
        <v>2474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93</v>
      </c>
      <c r="T228" t="s">
        <v>89</v>
      </c>
      <c r="Z228" t="str">
        <f>VLOOKUP(A228,[2]registrasi!$B$2:$C$3000,2,FALSE)</f>
        <v>registrasi</v>
      </c>
      <c r="AA228">
        <f>VLOOKUP(E228,[3]Sheet1!$C$5:$H$46,6,FALSE)</f>
        <v>49</v>
      </c>
      <c r="AB228" t="e">
        <f>VLOOKUP(A228,[2]nim!$A$2:$B$3000,2,FALSE)</f>
        <v>#N/A</v>
      </c>
    </row>
    <row r="229" spans="1:28" x14ac:dyDescent="0.3">
      <c r="A229" s="3">
        <v>4222311040855</v>
      </c>
      <c r="B229">
        <v>1</v>
      </c>
      <c r="C229" s="2">
        <v>2022</v>
      </c>
      <c r="E229" t="s">
        <v>98</v>
      </c>
      <c r="F229" t="str">
        <f>VLOOKUP(E229,[1]PRODI_2019!$F$2:$L$70,7,FALSE)</f>
        <v>FEB</v>
      </c>
      <c r="G229" t="str">
        <f>VLOOKUP(F229,Sheet1!$H$4:$I$11,2,FALSE)</f>
        <v>5_FEB</v>
      </c>
      <c r="H229" t="s">
        <v>354</v>
      </c>
      <c r="I229" t="s">
        <v>30</v>
      </c>
      <c r="J229" t="s">
        <v>1567</v>
      </c>
      <c r="K229" t="s">
        <v>1800</v>
      </c>
      <c r="L229" t="s">
        <v>26</v>
      </c>
      <c r="M229" t="s">
        <v>1921</v>
      </c>
      <c r="N229" t="s">
        <v>89</v>
      </c>
      <c r="O229" t="s">
        <v>2586</v>
      </c>
      <c r="P229" t="str">
        <f t="shared" si="13"/>
        <v>SMKN</v>
      </c>
      <c r="Q229" t="str">
        <f t="shared" si="14"/>
        <v>Negeri</v>
      </c>
      <c r="R229" t="str">
        <f t="shared" si="15"/>
        <v>SMK</v>
      </c>
      <c r="S229" t="s">
        <v>1921</v>
      </c>
      <c r="T229" t="s">
        <v>89</v>
      </c>
      <c r="Z229" t="str">
        <f>VLOOKUP(A229,[2]registrasi!$B$2:$C$3000,2,FALSE)</f>
        <v>registrasi</v>
      </c>
      <c r="AA229">
        <f>VLOOKUP(E229,[3]Sheet1!$C$5:$H$46,6,FALSE)</f>
        <v>49</v>
      </c>
      <c r="AB229" t="str">
        <f>VLOOKUP(A229,[2]nim!$A$2:$B$3000,2,FALSE)</f>
        <v>diterima</v>
      </c>
    </row>
    <row r="230" spans="1:28" x14ac:dyDescent="0.3">
      <c r="A230" s="3">
        <v>4222311040731</v>
      </c>
      <c r="B230">
        <v>1</v>
      </c>
      <c r="C230" s="2">
        <v>2022</v>
      </c>
      <c r="E230" t="s">
        <v>98</v>
      </c>
      <c r="F230" t="str">
        <f>VLOOKUP(E230,[1]PRODI_2019!$F$2:$L$70,7,FALSE)</f>
        <v>FEB</v>
      </c>
      <c r="G230" t="str">
        <f>VLOOKUP(F230,Sheet1!$H$4:$I$11,2,FALSE)</f>
        <v>5_FEB</v>
      </c>
      <c r="H230" t="s">
        <v>355</v>
      </c>
      <c r="I230" t="s">
        <v>30</v>
      </c>
      <c r="J230" t="s">
        <v>87</v>
      </c>
      <c r="K230" t="s">
        <v>1801</v>
      </c>
      <c r="L230" t="s">
        <v>26</v>
      </c>
      <c r="M230" t="s">
        <v>2290</v>
      </c>
      <c r="N230" t="s">
        <v>89</v>
      </c>
      <c r="O230" t="s">
        <v>2587</v>
      </c>
      <c r="P230" t="str">
        <f t="shared" si="13"/>
        <v>MAS</v>
      </c>
      <c r="Q230" t="str">
        <f t="shared" si="14"/>
        <v>Swasta</v>
      </c>
      <c r="R230" t="str">
        <f t="shared" si="15"/>
        <v>MA</v>
      </c>
      <c r="S230" t="s">
        <v>2290</v>
      </c>
      <c r="T230" t="s">
        <v>89</v>
      </c>
      <c r="Z230" t="str">
        <f>VLOOKUP(A230,[2]registrasi!$B$2:$C$3000,2,FALSE)</f>
        <v>registrasi</v>
      </c>
      <c r="AA230">
        <f>VLOOKUP(E230,[3]Sheet1!$C$5:$H$46,6,FALSE)</f>
        <v>49</v>
      </c>
      <c r="AB230" t="str">
        <f>VLOOKUP(A230,[2]nim!$A$2:$B$3000,2,FALSE)</f>
        <v>diterima</v>
      </c>
    </row>
    <row r="231" spans="1:28" x14ac:dyDescent="0.3">
      <c r="A231" s="3">
        <v>4222311040739</v>
      </c>
      <c r="B231">
        <v>2</v>
      </c>
      <c r="C231" s="2">
        <v>2022</v>
      </c>
      <c r="E231" t="s">
        <v>98</v>
      </c>
      <c r="F231" t="str">
        <f>VLOOKUP(E231,[1]PRODI_2019!$F$2:$L$70,7,FALSE)</f>
        <v>FEB</v>
      </c>
      <c r="G231" t="str">
        <f>VLOOKUP(F231,Sheet1!$H$4:$I$11,2,FALSE)</f>
        <v>5_FEB</v>
      </c>
      <c r="H231" t="s">
        <v>356</v>
      </c>
      <c r="I231" t="s">
        <v>30</v>
      </c>
      <c r="J231" t="s">
        <v>1558</v>
      </c>
      <c r="K231" t="s">
        <v>1736</v>
      </c>
      <c r="L231" t="s">
        <v>26</v>
      </c>
      <c r="M231" t="s">
        <v>2290</v>
      </c>
      <c r="N231" t="s">
        <v>89</v>
      </c>
      <c r="O231" t="s">
        <v>2580</v>
      </c>
      <c r="P231" t="str">
        <f t="shared" si="13"/>
        <v>SMAN</v>
      </c>
      <c r="Q231" t="str">
        <f t="shared" si="14"/>
        <v>Negeri</v>
      </c>
      <c r="R231" t="str">
        <f t="shared" si="15"/>
        <v>SMA</v>
      </c>
      <c r="S231" t="s">
        <v>2290</v>
      </c>
      <c r="T231" t="s">
        <v>89</v>
      </c>
      <c r="Z231" t="str">
        <f>VLOOKUP(A231,[2]registrasi!$B$2:$C$3000,2,FALSE)</f>
        <v>registrasi</v>
      </c>
      <c r="AA231">
        <f>VLOOKUP(E231,[3]Sheet1!$C$5:$H$46,6,FALSE)</f>
        <v>49</v>
      </c>
      <c r="AB231" t="str">
        <f>VLOOKUP(A231,[2]nim!$A$2:$B$3000,2,FALSE)</f>
        <v>diterima</v>
      </c>
    </row>
    <row r="232" spans="1:28" x14ac:dyDescent="0.3">
      <c r="A232" s="3">
        <v>4222311041300</v>
      </c>
      <c r="B232">
        <v>1</v>
      </c>
      <c r="C232" s="2">
        <v>2021</v>
      </c>
      <c r="E232" t="s">
        <v>98</v>
      </c>
      <c r="F232" t="str">
        <f>VLOOKUP(E232,[1]PRODI_2019!$F$2:$L$70,7,FALSE)</f>
        <v>FEB</v>
      </c>
      <c r="G232" t="str">
        <f>VLOOKUP(F232,Sheet1!$H$4:$I$11,2,FALSE)</f>
        <v>5_FEB</v>
      </c>
      <c r="H232" t="s">
        <v>357</v>
      </c>
      <c r="I232" t="s">
        <v>30</v>
      </c>
      <c r="J232" t="s">
        <v>1744</v>
      </c>
      <c r="K232" t="s">
        <v>1802</v>
      </c>
      <c r="L232" t="s">
        <v>26</v>
      </c>
      <c r="M232" t="s">
        <v>1754</v>
      </c>
      <c r="N232" t="s">
        <v>89</v>
      </c>
      <c r="O232" t="s">
        <v>2504</v>
      </c>
      <c r="P232" t="str">
        <f t="shared" si="13"/>
        <v>SMAN</v>
      </c>
      <c r="Q232" t="str">
        <f t="shared" si="14"/>
        <v>Negeri</v>
      </c>
      <c r="R232" t="str">
        <f t="shared" si="15"/>
        <v>SMA</v>
      </c>
      <c r="S232" t="s">
        <v>1754</v>
      </c>
      <c r="T232" t="s">
        <v>89</v>
      </c>
      <c r="Z232" t="str">
        <f>VLOOKUP(A232,[2]registrasi!$B$2:$C$3000,2,FALSE)</f>
        <v>registrasi</v>
      </c>
      <c r="AA232">
        <f>VLOOKUP(E232,[3]Sheet1!$C$5:$H$46,6,FALSE)</f>
        <v>49</v>
      </c>
      <c r="AB232" t="e">
        <f>VLOOKUP(A232,[2]nim!$A$2:$B$3000,2,FALSE)</f>
        <v>#N/A</v>
      </c>
    </row>
    <row r="233" spans="1:28" x14ac:dyDescent="0.3">
      <c r="A233" s="3">
        <v>4222311041352</v>
      </c>
      <c r="B233">
        <v>1</v>
      </c>
      <c r="C233" s="2">
        <v>2022</v>
      </c>
      <c r="E233" t="s">
        <v>98</v>
      </c>
      <c r="F233" t="str">
        <f>VLOOKUP(E233,[1]PRODI_2019!$F$2:$L$70,7,FALSE)</f>
        <v>FEB</v>
      </c>
      <c r="G233" t="str">
        <f>VLOOKUP(F233,Sheet1!$H$4:$I$11,2,FALSE)</f>
        <v>5_FEB</v>
      </c>
      <c r="H233" t="s">
        <v>358</v>
      </c>
      <c r="I233" t="s">
        <v>25</v>
      </c>
      <c r="J233" t="s">
        <v>1803</v>
      </c>
      <c r="K233" t="s">
        <v>1804</v>
      </c>
      <c r="L233" t="s">
        <v>26</v>
      </c>
      <c r="M233" t="s">
        <v>1921</v>
      </c>
      <c r="N233" t="s">
        <v>89</v>
      </c>
      <c r="O233" t="s">
        <v>2515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1921</v>
      </c>
      <c r="T233" t="s">
        <v>89</v>
      </c>
      <c r="Z233" t="str">
        <f>VLOOKUP(A233,[2]registrasi!$B$2:$C$3000,2,FALSE)</f>
        <v>registrasi</v>
      </c>
      <c r="AA233">
        <f>VLOOKUP(E233,[3]Sheet1!$C$5:$H$46,6,FALSE)</f>
        <v>49</v>
      </c>
      <c r="AB233" t="e">
        <f>VLOOKUP(A233,[2]nim!$A$2:$B$3000,2,FALSE)</f>
        <v>#N/A</v>
      </c>
    </row>
    <row r="234" spans="1:28" x14ac:dyDescent="0.3">
      <c r="A234" s="3">
        <v>4222311041577</v>
      </c>
      <c r="B234">
        <v>1</v>
      </c>
      <c r="C234" s="2">
        <v>2022</v>
      </c>
      <c r="E234" t="s">
        <v>98</v>
      </c>
      <c r="F234" t="str">
        <f>VLOOKUP(E234,[1]PRODI_2019!$F$2:$L$70,7,FALSE)</f>
        <v>FEB</v>
      </c>
      <c r="G234" t="str">
        <f>VLOOKUP(F234,Sheet1!$H$4:$I$11,2,FALSE)</f>
        <v>5_FEB</v>
      </c>
      <c r="H234" t="s">
        <v>359</v>
      </c>
      <c r="I234" t="s">
        <v>30</v>
      </c>
      <c r="J234" t="s">
        <v>1697</v>
      </c>
      <c r="K234" t="s">
        <v>1805</v>
      </c>
      <c r="L234" t="s">
        <v>26</v>
      </c>
      <c r="M234" t="s">
        <v>1921</v>
      </c>
      <c r="N234" t="s">
        <v>89</v>
      </c>
      <c r="O234" t="s">
        <v>2506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1921</v>
      </c>
      <c r="T234" t="s">
        <v>89</v>
      </c>
      <c r="Z234" t="str">
        <f>VLOOKUP(A234,[2]registrasi!$B$2:$C$3000,2,FALSE)</f>
        <v>registrasi</v>
      </c>
      <c r="AA234">
        <f>VLOOKUP(E234,[3]Sheet1!$C$5:$H$46,6,FALSE)</f>
        <v>49</v>
      </c>
      <c r="AB234" t="e">
        <f>VLOOKUP(A234,[2]nim!$A$2:$B$3000,2,FALSE)</f>
        <v>#N/A</v>
      </c>
    </row>
    <row r="235" spans="1:28" x14ac:dyDescent="0.3">
      <c r="A235" s="3">
        <v>4222311041452</v>
      </c>
      <c r="B235">
        <v>2</v>
      </c>
      <c r="C235" s="2">
        <v>2022</v>
      </c>
      <c r="E235" t="s">
        <v>98</v>
      </c>
      <c r="F235" t="str">
        <f>VLOOKUP(E235,[1]PRODI_2019!$F$2:$L$70,7,FALSE)</f>
        <v>FEB</v>
      </c>
      <c r="G235" t="str">
        <f>VLOOKUP(F235,Sheet1!$H$4:$I$11,2,FALSE)</f>
        <v>5_FEB</v>
      </c>
      <c r="H235" t="s">
        <v>360</v>
      </c>
      <c r="I235" t="s">
        <v>30</v>
      </c>
      <c r="J235" t="s">
        <v>1726</v>
      </c>
      <c r="K235" t="s">
        <v>1806</v>
      </c>
      <c r="L235" t="s">
        <v>26</v>
      </c>
      <c r="M235" t="s">
        <v>2187</v>
      </c>
      <c r="N235" t="s">
        <v>89</v>
      </c>
      <c r="O235" t="s">
        <v>2588</v>
      </c>
      <c r="P235" t="str">
        <f t="shared" si="13"/>
        <v>MAS</v>
      </c>
      <c r="Q235" t="str">
        <f t="shared" si="14"/>
        <v>Swasta</v>
      </c>
      <c r="R235" t="str">
        <f t="shared" si="15"/>
        <v>MA</v>
      </c>
      <c r="S235" t="s">
        <v>2187</v>
      </c>
      <c r="T235" t="s">
        <v>89</v>
      </c>
      <c r="Z235" t="str">
        <f>VLOOKUP(A235,[2]registrasi!$B$2:$C$3000,2,FALSE)</f>
        <v>registrasi</v>
      </c>
      <c r="AA235">
        <f>VLOOKUP(E235,[3]Sheet1!$C$5:$H$46,6,FALSE)</f>
        <v>49</v>
      </c>
      <c r="AB235" t="e">
        <f>VLOOKUP(A235,[2]nim!$A$2:$B$3000,2,FALSE)</f>
        <v>#N/A</v>
      </c>
    </row>
    <row r="236" spans="1:28" x14ac:dyDescent="0.3">
      <c r="A236" s="3">
        <v>4222311041564</v>
      </c>
      <c r="B236">
        <v>1</v>
      </c>
      <c r="C236" s="2">
        <v>2022</v>
      </c>
      <c r="E236" t="s">
        <v>98</v>
      </c>
      <c r="F236" t="str">
        <f>VLOOKUP(E236,[1]PRODI_2019!$F$2:$L$70,7,FALSE)</f>
        <v>FEB</v>
      </c>
      <c r="G236" t="str">
        <f>VLOOKUP(F236,Sheet1!$H$4:$I$11,2,FALSE)</f>
        <v>5_FEB</v>
      </c>
      <c r="H236" t="s">
        <v>361</v>
      </c>
      <c r="I236" t="s">
        <v>30</v>
      </c>
      <c r="J236" t="s">
        <v>1558</v>
      </c>
      <c r="K236" t="s">
        <v>1783</v>
      </c>
      <c r="L236" t="s">
        <v>26</v>
      </c>
      <c r="M236" t="s">
        <v>93</v>
      </c>
      <c r="N236" t="s">
        <v>89</v>
      </c>
      <c r="O236" t="s">
        <v>2487</v>
      </c>
      <c r="P236" t="str">
        <f t="shared" si="13"/>
        <v>SMKN</v>
      </c>
      <c r="Q236" t="str">
        <f t="shared" si="14"/>
        <v>Negeri</v>
      </c>
      <c r="R236" t="str">
        <f t="shared" si="15"/>
        <v>SMK</v>
      </c>
      <c r="S236" t="s">
        <v>93</v>
      </c>
      <c r="T236" t="s">
        <v>89</v>
      </c>
      <c r="Z236" t="str">
        <f>VLOOKUP(A236,[2]registrasi!$B$2:$C$3000,2,FALSE)</f>
        <v>registrasi</v>
      </c>
      <c r="AA236">
        <f>VLOOKUP(E236,[3]Sheet1!$C$5:$H$46,6,FALSE)</f>
        <v>49</v>
      </c>
      <c r="AB236" t="str">
        <f>VLOOKUP(A236,[2]nim!$A$2:$B$3000,2,FALSE)</f>
        <v>diterima</v>
      </c>
    </row>
    <row r="237" spans="1:28" x14ac:dyDescent="0.3">
      <c r="A237" s="3">
        <v>4222311041517</v>
      </c>
      <c r="B237">
        <v>1</v>
      </c>
      <c r="C237" s="2">
        <v>2022</v>
      </c>
      <c r="E237" t="s">
        <v>98</v>
      </c>
      <c r="F237" t="str">
        <f>VLOOKUP(E237,[1]PRODI_2019!$F$2:$L$70,7,FALSE)</f>
        <v>FEB</v>
      </c>
      <c r="G237" t="str">
        <f>VLOOKUP(F237,Sheet1!$H$4:$I$11,2,FALSE)</f>
        <v>5_FEB</v>
      </c>
      <c r="H237" t="s">
        <v>362</v>
      </c>
      <c r="I237" t="s">
        <v>30</v>
      </c>
      <c r="J237" t="s">
        <v>1558</v>
      </c>
      <c r="K237" t="s">
        <v>1807</v>
      </c>
      <c r="L237" t="s">
        <v>26</v>
      </c>
      <c r="M237" t="s">
        <v>2290</v>
      </c>
      <c r="N237" t="s">
        <v>89</v>
      </c>
      <c r="O237" t="s">
        <v>2585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2290</v>
      </c>
      <c r="T237" t="s">
        <v>89</v>
      </c>
      <c r="Z237" t="str">
        <f>VLOOKUP(A237,[2]registrasi!$B$2:$C$3000,2,FALSE)</f>
        <v>registrasi</v>
      </c>
      <c r="AA237">
        <f>VLOOKUP(E237,[3]Sheet1!$C$5:$H$46,6,FALSE)</f>
        <v>49</v>
      </c>
      <c r="AB237" t="e">
        <f>VLOOKUP(A237,[2]nim!$A$2:$B$3000,2,FALSE)</f>
        <v>#N/A</v>
      </c>
    </row>
    <row r="238" spans="1:28" x14ac:dyDescent="0.3">
      <c r="A238" s="3">
        <v>4222311042009</v>
      </c>
      <c r="B238">
        <v>1</v>
      </c>
      <c r="C238" s="2">
        <v>2022</v>
      </c>
      <c r="E238" t="s">
        <v>98</v>
      </c>
      <c r="F238" t="str">
        <f>VLOOKUP(E238,[1]PRODI_2019!$F$2:$L$70,7,FALSE)</f>
        <v>FEB</v>
      </c>
      <c r="G238" t="str">
        <f>VLOOKUP(F238,Sheet1!$H$4:$I$11,2,FALSE)</f>
        <v>5_FEB</v>
      </c>
      <c r="H238" t="s">
        <v>363</v>
      </c>
      <c r="I238" t="s">
        <v>30</v>
      </c>
      <c r="J238" t="s">
        <v>1556</v>
      </c>
      <c r="K238" t="s">
        <v>1802</v>
      </c>
      <c r="L238" t="s">
        <v>26</v>
      </c>
      <c r="M238" t="s">
        <v>2290</v>
      </c>
      <c r="N238" t="s">
        <v>89</v>
      </c>
      <c r="O238" t="s">
        <v>2580</v>
      </c>
      <c r="P238" t="str">
        <f t="shared" si="13"/>
        <v>SMAN</v>
      </c>
      <c r="Q238" t="str">
        <f t="shared" si="14"/>
        <v>Negeri</v>
      </c>
      <c r="R238" t="str">
        <f t="shared" si="15"/>
        <v>SMA</v>
      </c>
      <c r="S238" t="s">
        <v>2290</v>
      </c>
      <c r="T238" t="s">
        <v>89</v>
      </c>
      <c r="Z238" t="str">
        <f>VLOOKUP(A238,[2]registrasi!$B$2:$C$3000,2,FALSE)</f>
        <v>registrasi</v>
      </c>
      <c r="AA238">
        <f>VLOOKUP(E238,[3]Sheet1!$C$5:$H$46,6,FALSE)</f>
        <v>49</v>
      </c>
      <c r="AB238" t="str">
        <f>VLOOKUP(A238,[2]nim!$A$2:$B$3000,2,FALSE)</f>
        <v>diterima</v>
      </c>
    </row>
    <row r="239" spans="1:28" x14ac:dyDescent="0.3">
      <c r="A239" s="3">
        <v>4122311050237</v>
      </c>
      <c r="B239">
        <v>1</v>
      </c>
      <c r="C239" s="2">
        <v>2022</v>
      </c>
      <c r="E239" t="s">
        <v>99</v>
      </c>
      <c r="F239" t="str">
        <f>VLOOKUP(E239,[1]PRODI_2019!$F$2:$L$70,7,FALSE)</f>
        <v>Kedokteran</v>
      </c>
      <c r="G239" t="str">
        <f>VLOOKUP(F239,Sheet1!$H$4:$I$11,2,FALSE)</f>
        <v>8_Kedokteran</v>
      </c>
      <c r="H239" t="s">
        <v>364</v>
      </c>
      <c r="I239" t="s">
        <v>30</v>
      </c>
      <c r="J239" t="s">
        <v>1808</v>
      </c>
      <c r="K239" t="s">
        <v>1809</v>
      </c>
      <c r="L239" t="s">
        <v>26</v>
      </c>
      <c r="M239" t="s">
        <v>1754</v>
      </c>
      <c r="N239" t="s">
        <v>89</v>
      </c>
      <c r="O239" t="s">
        <v>2476</v>
      </c>
      <c r="P239" t="str">
        <f t="shared" si="13"/>
        <v>MAS</v>
      </c>
      <c r="Q239" t="str">
        <f t="shared" si="14"/>
        <v>Swasta</v>
      </c>
      <c r="R239" t="str">
        <f t="shared" si="15"/>
        <v>MA</v>
      </c>
      <c r="S239" t="s">
        <v>1754</v>
      </c>
      <c r="T239" t="s">
        <v>89</v>
      </c>
      <c r="Z239" t="str">
        <f>VLOOKUP(A239,[2]registrasi!$B$2:$C$3000,2,FALSE)</f>
        <v>registrasi</v>
      </c>
      <c r="AA239">
        <f>VLOOKUP(E239,[3]Sheet1!$C$5:$H$46,6,FALSE)</f>
        <v>190</v>
      </c>
      <c r="AB239" t="str">
        <f>VLOOKUP(A239,[2]nim!$A$2:$B$3000,2,FALSE)</f>
        <v>diterima</v>
      </c>
    </row>
    <row r="240" spans="1:28" x14ac:dyDescent="0.3">
      <c r="A240" s="3">
        <v>4122311050280</v>
      </c>
      <c r="B240">
        <v>2</v>
      </c>
      <c r="C240" s="2">
        <v>2022</v>
      </c>
      <c r="E240" t="s">
        <v>99</v>
      </c>
      <c r="F240" t="str">
        <f>VLOOKUP(E240,[1]PRODI_2019!$F$2:$L$70,7,FALSE)</f>
        <v>Kedokteran</v>
      </c>
      <c r="G240" t="str">
        <f>VLOOKUP(F240,Sheet1!$H$4:$I$11,2,FALSE)</f>
        <v>8_Kedokteran</v>
      </c>
      <c r="H240" t="s">
        <v>365</v>
      </c>
      <c r="I240" t="s">
        <v>25</v>
      </c>
      <c r="J240" t="s">
        <v>1565</v>
      </c>
      <c r="K240" t="s">
        <v>1810</v>
      </c>
      <c r="L240" t="s">
        <v>26</v>
      </c>
      <c r="M240" t="s">
        <v>2426</v>
      </c>
      <c r="N240" t="s">
        <v>89</v>
      </c>
      <c r="O240" t="s">
        <v>2589</v>
      </c>
      <c r="P240" t="str">
        <f t="shared" si="13"/>
        <v>MAS</v>
      </c>
      <c r="Q240" t="str">
        <f t="shared" si="14"/>
        <v>Swasta</v>
      </c>
      <c r="R240" t="str">
        <f t="shared" si="15"/>
        <v>MA</v>
      </c>
      <c r="S240" t="s">
        <v>2426</v>
      </c>
      <c r="T240" t="s">
        <v>89</v>
      </c>
      <c r="Z240" t="str">
        <f>VLOOKUP(A240,[2]registrasi!$B$2:$C$3000,2,FALSE)</f>
        <v>registrasi</v>
      </c>
      <c r="AA240">
        <f>VLOOKUP(E240,[3]Sheet1!$C$5:$H$46,6,FALSE)</f>
        <v>190</v>
      </c>
      <c r="AB240" t="str">
        <f>VLOOKUP(A240,[2]nim!$A$2:$B$3000,2,FALSE)</f>
        <v>diterima</v>
      </c>
    </row>
    <row r="241" spans="1:28" x14ac:dyDescent="0.3">
      <c r="A241" s="3">
        <v>4122311050346</v>
      </c>
      <c r="B241">
        <v>1</v>
      </c>
      <c r="C241" s="2">
        <v>2022</v>
      </c>
      <c r="E241" t="s">
        <v>99</v>
      </c>
      <c r="F241" t="str">
        <f>VLOOKUP(E241,[1]PRODI_2019!$F$2:$L$70,7,FALSE)</f>
        <v>Kedokteran</v>
      </c>
      <c r="G241" t="str">
        <f>VLOOKUP(F241,Sheet1!$H$4:$I$11,2,FALSE)</f>
        <v>8_Kedokteran</v>
      </c>
      <c r="H241" t="s">
        <v>366</v>
      </c>
      <c r="I241" t="s">
        <v>30</v>
      </c>
      <c r="J241" t="s">
        <v>1811</v>
      </c>
      <c r="K241" t="s">
        <v>1812</v>
      </c>
      <c r="L241" t="s">
        <v>26</v>
      </c>
      <c r="M241" t="s">
        <v>93</v>
      </c>
      <c r="N241" t="s">
        <v>89</v>
      </c>
      <c r="O241" t="s">
        <v>2479</v>
      </c>
      <c r="P241" t="str">
        <f t="shared" si="13"/>
        <v>SMAN</v>
      </c>
      <c r="Q241" t="str">
        <f t="shared" si="14"/>
        <v>Negeri</v>
      </c>
      <c r="R241" t="str">
        <f t="shared" si="15"/>
        <v>SMA</v>
      </c>
      <c r="S241" t="s">
        <v>93</v>
      </c>
      <c r="T241" t="s">
        <v>89</v>
      </c>
      <c r="Z241" t="str">
        <f>VLOOKUP(A241,[2]registrasi!$B$2:$C$3000,2,FALSE)</f>
        <v>registrasi</v>
      </c>
      <c r="AA241">
        <f>VLOOKUP(E241,[3]Sheet1!$C$5:$H$46,6,FALSE)</f>
        <v>190</v>
      </c>
      <c r="AB241" t="str">
        <f>VLOOKUP(A241,[2]nim!$A$2:$B$3000,2,FALSE)</f>
        <v>diterima</v>
      </c>
    </row>
    <row r="242" spans="1:28" x14ac:dyDescent="0.3">
      <c r="A242" s="3">
        <v>4122311050391</v>
      </c>
      <c r="B242">
        <v>1</v>
      </c>
      <c r="C242" s="2">
        <v>2022</v>
      </c>
      <c r="E242" t="s">
        <v>99</v>
      </c>
      <c r="F242" t="str">
        <f>VLOOKUP(E242,[1]PRODI_2019!$F$2:$L$70,7,FALSE)</f>
        <v>Kedokteran</v>
      </c>
      <c r="G242" t="str">
        <f>VLOOKUP(F242,Sheet1!$H$4:$I$11,2,FALSE)</f>
        <v>8_Kedokteran</v>
      </c>
      <c r="H242" t="s">
        <v>367</v>
      </c>
      <c r="I242" t="s">
        <v>30</v>
      </c>
      <c r="J242" t="s">
        <v>1554</v>
      </c>
      <c r="K242" t="s">
        <v>1813</v>
      </c>
      <c r="L242" t="s">
        <v>26</v>
      </c>
      <c r="M242" t="s">
        <v>2187</v>
      </c>
      <c r="N242" t="s">
        <v>89</v>
      </c>
      <c r="O242" t="s">
        <v>2478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2187</v>
      </c>
      <c r="T242" t="s">
        <v>89</v>
      </c>
      <c r="Z242" t="str">
        <f>VLOOKUP(A242,[2]registrasi!$B$2:$C$3000,2,FALSE)</f>
        <v>registrasi</v>
      </c>
      <c r="AA242">
        <f>VLOOKUP(E242,[3]Sheet1!$C$5:$H$46,6,FALSE)</f>
        <v>190</v>
      </c>
      <c r="AB242" t="str">
        <f>VLOOKUP(A242,[2]nim!$A$2:$B$3000,2,FALSE)</f>
        <v>diterima</v>
      </c>
    </row>
    <row r="243" spans="1:28" x14ac:dyDescent="0.3">
      <c r="A243" s="3">
        <v>4122311050637</v>
      </c>
      <c r="B243">
        <v>1</v>
      </c>
      <c r="C243" s="2">
        <v>2022</v>
      </c>
      <c r="E243" t="s">
        <v>99</v>
      </c>
      <c r="F243" t="str">
        <f>VLOOKUP(E243,[1]PRODI_2019!$F$2:$L$70,7,FALSE)</f>
        <v>Kedokteran</v>
      </c>
      <c r="G243" t="str">
        <f>VLOOKUP(F243,Sheet1!$H$4:$I$11,2,FALSE)</f>
        <v>8_Kedokteran</v>
      </c>
      <c r="H243" t="s">
        <v>368</v>
      </c>
      <c r="I243" t="s">
        <v>30</v>
      </c>
      <c r="J243" t="s">
        <v>1814</v>
      </c>
      <c r="K243" t="s">
        <v>1815</v>
      </c>
      <c r="L243" t="s">
        <v>26</v>
      </c>
      <c r="M243" t="s">
        <v>1921</v>
      </c>
      <c r="N243" t="s">
        <v>89</v>
      </c>
      <c r="O243" t="s">
        <v>2506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1921</v>
      </c>
      <c r="T243" t="s">
        <v>89</v>
      </c>
      <c r="Z243" t="str">
        <f>VLOOKUP(A243,[2]registrasi!$B$2:$C$3000,2,FALSE)</f>
        <v>registrasi</v>
      </c>
      <c r="AA243">
        <f>VLOOKUP(E243,[3]Sheet1!$C$5:$H$46,6,FALSE)</f>
        <v>190</v>
      </c>
      <c r="AB243" t="e">
        <f>VLOOKUP(A243,[2]nim!$A$2:$B$3000,2,FALSE)</f>
        <v>#N/A</v>
      </c>
    </row>
    <row r="244" spans="1:28" x14ac:dyDescent="0.3">
      <c r="A244" s="3">
        <v>4122322200668</v>
      </c>
      <c r="B244">
        <v>2</v>
      </c>
      <c r="C244" s="2">
        <v>2022</v>
      </c>
      <c r="E244" t="s">
        <v>99</v>
      </c>
      <c r="F244" t="str">
        <f>VLOOKUP(E244,[1]PRODI_2019!$F$2:$L$70,7,FALSE)</f>
        <v>Kedokteran</v>
      </c>
      <c r="G244" t="str">
        <f>VLOOKUP(F244,Sheet1!$H$4:$I$11,2,FALSE)</f>
        <v>8_Kedokteran</v>
      </c>
      <c r="H244" t="s">
        <v>369</v>
      </c>
      <c r="I244" t="s">
        <v>30</v>
      </c>
      <c r="J244" t="s">
        <v>1556</v>
      </c>
      <c r="K244" t="s">
        <v>1585</v>
      </c>
      <c r="L244" t="s">
        <v>26</v>
      </c>
      <c r="M244" t="s">
        <v>2426</v>
      </c>
      <c r="N244" t="s">
        <v>89</v>
      </c>
      <c r="O244" t="s">
        <v>2590</v>
      </c>
      <c r="P244" t="str">
        <f t="shared" si="13"/>
        <v>SMA</v>
      </c>
      <c r="Q244" t="str">
        <f t="shared" si="14"/>
        <v>Swasta</v>
      </c>
      <c r="R244" t="str">
        <f t="shared" si="15"/>
        <v>SMA</v>
      </c>
      <c r="S244" t="s">
        <v>2426</v>
      </c>
      <c r="T244" t="s">
        <v>89</v>
      </c>
      <c r="Z244" t="str">
        <f>VLOOKUP(A244,[2]registrasi!$B$2:$C$3000,2,FALSE)</f>
        <v>registrasi</v>
      </c>
      <c r="AA244">
        <f>VLOOKUP(E244,[3]Sheet1!$C$5:$H$46,6,FALSE)</f>
        <v>190</v>
      </c>
      <c r="AB244" t="str">
        <f>VLOOKUP(A244,[2]nim!$A$2:$B$3000,2,FALSE)</f>
        <v>diterima</v>
      </c>
    </row>
    <row r="245" spans="1:28" x14ac:dyDescent="0.3">
      <c r="A245" s="3">
        <v>4122311050702</v>
      </c>
      <c r="B245">
        <v>2</v>
      </c>
      <c r="C245" s="2">
        <v>2022</v>
      </c>
      <c r="E245" t="s">
        <v>99</v>
      </c>
      <c r="F245" t="str">
        <f>VLOOKUP(E245,[1]PRODI_2019!$F$2:$L$70,7,FALSE)</f>
        <v>Kedokteran</v>
      </c>
      <c r="G245" t="str">
        <f>VLOOKUP(F245,Sheet1!$H$4:$I$11,2,FALSE)</f>
        <v>8_Kedokteran</v>
      </c>
      <c r="H245" t="s">
        <v>370</v>
      </c>
      <c r="I245" t="s">
        <v>30</v>
      </c>
      <c r="J245" t="s">
        <v>1552</v>
      </c>
      <c r="K245" t="s">
        <v>1750</v>
      </c>
      <c r="L245" t="s">
        <v>26</v>
      </c>
      <c r="M245" t="s">
        <v>1862</v>
      </c>
      <c r="N245" t="s">
        <v>90</v>
      </c>
      <c r="O245" t="s">
        <v>2591</v>
      </c>
      <c r="P245" t="str">
        <f t="shared" si="13"/>
        <v>SMAS</v>
      </c>
      <c r="Q245" t="str">
        <f t="shared" si="14"/>
        <v>Swasta</v>
      </c>
      <c r="R245" t="str">
        <f t="shared" si="15"/>
        <v>SMA</v>
      </c>
      <c r="S245" t="s">
        <v>1862</v>
      </c>
      <c r="T245" t="s">
        <v>90</v>
      </c>
      <c r="Z245" t="str">
        <f>VLOOKUP(A245,[2]registrasi!$B$2:$C$3000,2,FALSE)</f>
        <v>registrasi</v>
      </c>
      <c r="AA245">
        <f>VLOOKUP(E245,[3]Sheet1!$C$5:$H$46,6,FALSE)</f>
        <v>190</v>
      </c>
      <c r="AB245" t="str">
        <f>VLOOKUP(A245,[2]nim!$A$2:$B$3000,2,FALSE)</f>
        <v>diterima</v>
      </c>
    </row>
    <row r="246" spans="1:28" x14ac:dyDescent="0.3">
      <c r="A246" s="3">
        <v>4122341030068</v>
      </c>
      <c r="B246">
        <v>1</v>
      </c>
      <c r="C246" s="2">
        <v>2021</v>
      </c>
      <c r="E246" t="s">
        <v>99</v>
      </c>
      <c r="F246" t="str">
        <f>VLOOKUP(E246,[1]PRODI_2019!$F$2:$L$70,7,FALSE)</f>
        <v>Kedokteran</v>
      </c>
      <c r="G246" t="str">
        <f>VLOOKUP(F246,Sheet1!$H$4:$I$11,2,FALSE)</f>
        <v>8_Kedokteran</v>
      </c>
      <c r="H246" t="s">
        <v>371</v>
      </c>
      <c r="I246" t="s">
        <v>30</v>
      </c>
      <c r="J246" t="s">
        <v>1610</v>
      </c>
      <c r="K246" t="s">
        <v>1816</v>
      </c>
      <c r="L246" t="s">
        <v>2424</v>
      </c>
      <c r="M246" t="s">
        <v>2438</v>
      </c>
      <c r="N246" t="s">
        <v>2942</v>
      </c>
      <c r="O246" t="s">
        <v>2592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2438</v>
      </c>
      <c r="T246" t="s">
        <v>2942</v>
      </c>
      <c r="Z246" t="str">
        <f>VLOOKUP(A246,[2]registrasi!$B$2:$C$3000,2,FALSE)</f>
        <v>registrasi</v>
      </c>
      <c r="AA246">
        <f>VLOOKUP(E246,[3]Sheet1!$C$5:$H$46,6,FALSE)</f>
        <v>190</v>
      </c>
      <c r="AB246" t="e">
        <f>VLOOKUP(A246,[2]nim!$A$2:$B$3000,2,FALSE)</f>
        <v>#N/A</v>
      </c>
    </row>
    <row r="247" spans="1:28" x14ac:dyDescent="0.3">
      <c r="A247" s="3">
        <v>4122311050945</v>
      </c>
      <c r="B247">
        <v>1</v>
      </c>
      <c r="C247" s="2">
        <v>2022</v>
      </c>
      <c r="E247" t="s">
        <v>99</v>
      </c>
      <c r="F247" t="str">
        <f>VLOOKUP(E247,[1]PRODI_2019!$F$2:$L$70,7,FALSE)</f>
        <v>Kedokteran</v>
      </c>
      <c r="G247" t="str">
        <f>VLOOKUP(F247,Sheet1!$H$4:$I$11,2,FALSE)</f>
        <v>8_Kedokteran</v>
      </c>
      <c r="H247" t="s">
        <v>372</v>
      </c>
      <c r="I247" t="s">
        <v>25</v>
      </c>
      <c r="J247" t="s">
        <v>1567</v>
      </c>
      <c r="K247" t="s">
        <v>1817</v>
      </c>
      <c r="L247" t="s">
        <v>26</v>
      </c>
      <c r="M247" t="s">
        <v>2187</v>
      </c>
      <c r="N247" t="s">
        <v>89</v>
      </c>
      <c r="O247" t="s">
        <v>2492</v>
      </c>
      <c r="P247" t="str">
        <f t="shared" si="13"/>
        <v>SMAN</v>
      </c>
      <c r="Q247" t="str">
        <f t="shared" si="14"/>
        <v>Negeri</v>
      </c>
      <c r="R247" t="str">
        <f t="shared" si="15"/>
        <v>SMA</v>
      </c>
      <c r="S247" t="s">
        <v>2187</v>
      </c>
      <c r="T247" t="s">
        <v>89</v>
      </c>
      <c r="Z247" t="str">
        <f>VLOOKUP(A247,[2]registrasi!$B$2:$C$3000,2,FALSE)</f>
        <v>registrasi</v>
      </c>
      <c r="AA247">
        <f>VLOOKUP(E247,[3]Sheet1!$C$5:$H$46,6,FALSE)</f>
        <v>190</v>
      </c>
      <c r="AB247" t="str">
        <f>VLOOKUP(A247,[2]nim!$A$2:$B$3000,2,FALSE)</f>
        <v>diterima</v>
      </c>
    </row>
    <row r="248" spans="1:28" x14ac:dyDescent="0.3">
      <c r="A248" s="3">
        <v>4122311050947</v>
      </c>
      <c r="B248">
        <v>1</v>
      </c>
      <c r="C248" s="2">
        <v>2022</v>
      </c>
      <c r="E248" t="s">
        <v>99</v>
      </c>
      <c r="F248" t="str">
        <f>VLOOKUP(E248,[1]PRODI_2019!$F$2:$L$70,7,FALSE)</f>
        <v>Kedokteran</v>
      </c>
      <c r="G248" t="str">
        <f>VLOOKUP(F248,Sheet1!$H$4:$I$11,2,FALSE)</f>
        <v>8_Kedokteran</v>
      </c>
      <c r="H248" t="s">
        <v>373</v>
      </c>
      <c r="I248" t="s">
        <v>30</v>
      </c>
      <c r="J248" t="s">
        <v>1567</v>
      </c>
      <c r="K248" t="s">
        <v>1818</v>
      </c>
      <c r="L248" t="s">
        <v>26</v>
      </c>
      <c r="M248" t="s">
        <v>93</v>
      </c>
      <c r="N248" t="s">
        <v>89</v>
      </c>
      <c r="O248" t="s">
        <v>2485</v>
      </c>
      <c r="P248" t="str">
        <f t="shared" si="13"/>
        <v>SMAN</v>
      </c>
      <c r="Q248" t="str">
        <f t="shared" si="14"/>
        <v>Negeri</v>
      </c>
      <c r="R248" t="str">
        <f t="shared" si="15"/>
        <v>SMA</v>
      </c>
      <c r="S248" t="s">
        <v>93</v>
      </c>
      <c r="T248" t="s">
        <v>89</v>
      </c>
      <c r="Z248" t="str">
        <f>VLOOKUP(A248,[2]registrasi!$B$2:$C$3000,2,FALSE)</f>
        <v>registrasi</v>
      </c>
      <c r="AA248">
        <f>VLOOKUP(E248,[3]Sheet1!$C$5:$H$46,6,FALSE)</f>
        <v>190</v>
      </c>
      <c r="AB248" t="str">
        <f>VLOOKUP(A248,[2]nim!$A$2:$B$3000,2,FALSE)</f>
        <v>diterima</v>
      </c>
    </row>
    <row r="249" spans="1:28" x14ac:dyDescent="0.3">
      <c r="A249" s="3">
        <v>4122311050659</v>
      </c>
      <c r="B249">
        <v>1</v>
      </c>
      <c r="C249" s="2">
        <v>2022</v>
      </c>
      <c r="E249" t="s">
        <v>99</v>
      </c>
      <c r="F249" t="str">
        <f>VLOOKUP(E249,[1]PRODI_2019!$F$2:$L$70,7,FALSE)</f>
        <v>Kedokteran</v>
      </c>
      <c r="G249" t="str">
        <f>VLOOKUP(F249,Sheet1!$H$4:$I$11,2,FALSE)</f>
        <v>8_Kedokteran</v>
      </c>
      <c r="H249" t="s">
        <v>374</v>
      </c>
      <c r="I249" t="s">
        <v>30</v>
      </c>
      <c r="J249" t="s">
        <v>1558</v>
      </c>
      <c r="K249" t="s">
        <v>1819</v>
      </c>
      <c r="L249" t="s">
        <v>26</v>
      </c>
      <c r="M249" t="s">
        <v>93</v>
      </c>
      <c r="N249" t="s">
        <v>89</v>
      </c>
      <c r="O249" t="s">
        <v>2479</v>
      </c>
      <c r="P249" t="str">
        <f t="shared" si="13"/>
        <v>SMAN</v>
      </c>
      <c r="Q249" t="str">
        <f t="shared" si="14"/>
        <v>Negeri</v>
      </c>
      <c r="R249" t="str">
        <f t="shared" si="15"/>
        <v>SMA</v>
      </c>
      <c r="S249" t="s">
        <v>93</v>
      </c>
      <c r="T249" t="s">
        <v>89</v>
      </c>
      <c r="Z249" t="str">
        <f>VLOOKUP(A249,[2]registrasi!$B$2:$C$3000,2,FALSE)</f>
        <v>registrasi</v>
      </c>
      <c r="AA249">
        <f>VLOOKUP(E249,[3]Sheet1!$C$5:$H$46,6,FALSE)</f>
        <v>190</v>
      </c>
      <c r="AB249" t="e">
        <f>VLOOKUP(A249,[2]nim!$A$2:$B$3000,2,FALSE)</f>
        <v>#N/A</v>
      </c>
    </row>
    <row r="250" spans="1:28" x14ac:dyDescent="0.3">
      <c r="A250" s="3">
        <v>4122311050954</v>
      </c>
      <c r="B250">
        <v>1</v>
      </c>
      <c r="C250" s="2">
        <v>2021</v>
      </c>
      <c r="E250" t="s">
        <v>99</v>
      </c>
      <c r="F250" t="str">
        <f>VLOOKUP(E250,[1]PRODI_2019!$F$2:$L$70,7,FALSE)</f>
        <v>Kedokteran</v>
      </c>
      <c r="G250" t="str">
        <f>VLOOKUP(F250,Sheet1!$H$4:$I$11,2,FALSE)</f>
        <v>8_Kedokteran</v>
      </c>
      <c r="H250" t="s">
        <v>375</v>
      </c>
      <c r="I250" t="s">
        <v>30</v>
      </c>
      <c r="J250" t="s">
        <v>1552</v>
      </c>
      <c r="K250" t="s">
        <v>1820</v>
      </c>
      <c r="L250" t="s">
        <v>26</v>
      </c>
      <c r="M250" t="s">
        <v>1921</v>
      </c>
      <c r="N250" t="s">
        <v>89</v>
      </c>
      <c r="O250" t="s">
        <v>2491</v>
      </c>
      <c r="P250" t="str">
        <f t="shared" si="13"/>
        <v>SMAN</v>
      </c>
      <c r="Q250" t="str">
        <f t="shared" si="14"/>
        <v>Negeri</v>
      </c>
      <c r="R250" t="str">
        <f t="shared" si="15"/>
        <v>SMA</v>
      </c>
      <c r="S250" t="s">
        <v>1921</v>
      </c>
      <c r="T250" t="s">
        <v>89</v>
      </c>
      <c r="Z250" t="str">
        <f>VLOOKUP(A250,[2]registrasi!$B$2:$C$3000,2,FALSE)</f>
        <v>registrasi</v>
      </c>
      <c r="AA250">
        <f>VLOOKUP(E250,[3]Sheet1!$C$5:$H$46,6,FALSE)</f>
        <v>190</v>
      </c>
      <c r="AB250" t="e">
        <f>VLOOKUP(A250,[2]nim!$A$2:$B$3000,2,FALSE)</f>
        <v>#N/A</v>
      </c>
    </row>
    <row r="251" spans="1:28" x14ac:dyDescent="0.3">
      <c r="A251" s="3">
        <v>4122311050964</v>
      </c>
      <c r="B251">
        <v>1</v>
      </c>
      <c r="C251" s="2">
        <v>2022</v>
      </c>
      <c r="E251" t="s">
        <v>99</v>
      </c>
      <c r="F251" t="str">
        <f>VLOOKUP(E251,[1]PRODI_2019!$F$2:$L$70,7,FALSE)</f>
        <v>Kedokteran</v>
      </c>
      <c r="G251" t="str">
        <f>VLOOKUP(F251,Sheet1!$H$4:$I$11,2,FALSE)</f>
        <v>8_Kedokteran</v>
      </c>
      <c r="H251" t="s">
        <v>376</v>
      </c>
      <c r="I251" t="s">
        <v>30</v>
      </c>
      <c r="J251" t="s">
        <v>1558</v>
      </c>
      <c r="K251" t="s">
        <v>1821</v>
      </c>
      <c r="L251" t="s">
        <v>26</v>
      </c>
      <c r="M251" t="s">
        <v>93</v>
      </c>
      <c r="N251" t="s">
        <v>89</v>
      </c>
      <c r="O251" t="s">
        <v>2485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93</v>
      </c>
      <c r="T251" t="s">
        <v>89</v>
      </c>
      <c r="Z251" t="str">
        <f>VLOOKUP(A251,[2]registrasi!$B$2:$C$3000,2,FALSE)</f>
        <v>registrasi</v>
      </c>
      <c r="AA251">
        <f>VLOOKUP(E251,[3]Sheet1!$C$5:$H$46,6,FALSE)</f>
        <v>190</v>
      </c>
      <c r="AB251" t="e">
        <f>VLOOKUP(A251,[2]nim!$A$2:$B$3000,2,FALSE)</f>
        <v>#N/A</v>
      </c>
    </row>
    <row r="252" spans="1:28" x14ac:dyDescent="0.3">
      <c r="A252" s="3">
        <v>4122322201858</v>
      </c>
      <c r="B252">
        <v>2</v>
      </c>
      <c r="C252" s="2">
        <v>2022</v>
      </c>
      <c r="E252" t="s">
        <v>99</v>
      </c>
      <c r="F252" t="str">
        <f>VLOOKUP(E252,[1]PRODI_2019!$F$2:$L$70,7,FALSE)</f>
        <v>Kedokteran</v>
      </c>
      <c r="G252" t="str">
        <f>VLOOKUP(F252,Sheet1!$H$4:$I$11,2,FALSE)</f>
        <v>8_Kedokteran</v>
      </c>
      <c r="H252" t="s">
        <v>377</v>
      </c>
      <c r="I252" t="s">
        <v>30</v>
      </c>
      <c r="J252" t="s">
        <v>1822</v>
      </c>
      <c r="K252" t="s">
        <v>1823</v>
      </c>
      <c r="L252" t="s">
        <v>26</v>
      </c>
      <c r="M252" t="s">
        <v>2431</v>
      </c>
      <c r="N252" t="s">
        <v>2942</v>
      </c>
      <c r="O252" t="s">
        <v>2593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2431</v>
      </c>
      <c r="T252" t="s">
        <v>2942</v>
      </c>
      <c r="Z252" t="str">
        <f>VLOOKUP(A252,[2]registrasi!$B$2:$C$3000,2,FALSE)</f>
        <v>registrasi</v>
      </c>
      <c r="AA252">
        <f>VLOOKUP(E252,[3]Sheet1!$C$5:$H$46,6,FALSE)</f>
        <v>190</v>
      </c>
      <c r="AB252" t="e">
        <f>VLOOKUP(A252,[2]nim!$A$2:$B$3000,2,FALSE)</f>
        <v>#N/A</v>
      </c>
    </row>
    <row r="253" spans="1:28" x14ac:dyDescent="0.3">
      <c r="A253" s="3">
        <v>4122311051179</v>
      </c>
      <c r="B253">
        <v>1</v>
      </c>
      <c r="C253" s="2">
        <v>2022</v>
      </c>
      <c r="E253" t="s">
        <v>99</v>
      </c>
      <c r="F253" t="str">
        <f>VLOOKUP(E253,[1]PRODI_2019!$F$2:$L$70,7,FALSE)</f>
        <v>Kedokteran</v>
      </c>
      <c r="G253" t="str">
        <f>VLOOKUP(F253,Sheet1!$H$4:$I$11,2,FALSE)</f>
        <v>8_Kedokteran</v>
      </c>
      <c r="H253" t="s">
        <v>378</v>
      </c>
      <c r="I253" t="s">
        <v>30</v>
      </c>
      <c r="J253" t="s">
        <v>1552</v>
      </c>
      <c r="K253" t="s">
        <v>1580</v>
      </c>
      <c r="L253" t="s">
        <v>26</v>
      </c>
      <c r="M253" t="s">
        <v>1921</v>
      </c>
      <c r="N253" t="s">
        <v>89</v>
      </c>
      <c r="O253" t="s">
        <v>2491</v>
      </c>
      <c r="P253" t="str">
        <f t="shared" si="13"/>
        <v>SMAN</v>
      </c>
      <c r="Q253" t="str">
        <f t="shared" si="14"/>
        <v>Negeri</v>
      </c>
      <c r="R253" t="str">
        <f t="shared" si="15"/>
        <v>SMA</v>
      </c>
      <c r="S253" t="s">
        <v>1921</v>
      </c>
      <c r="T253" t="s">
        <v>89</v>
      </c>
      <c r="Z253" t="str">
        <f>VLOOKUP(A253,[2]registrasi!$B$2:$C$3000,2,FALSE)</f>
        <v>registrasi</v>
      </c>
      <c r="AA253">
        <f>VLOOKUP(E253,[3]Sheet1!$C$5:$H$46,6,FALSE)</f>
        <v>190</v>
      </c>
      <c r="AB253" t="str">
        <f>VLOOKUP(A253,[2]nim!$A$2:$B$3000,2,FALSE)</f>
        <v>diterima</v>
      </c>
    </row>
    <row r="254" spans="1:28" x14ac:dyDescent="0.3">
      <c r="A254" s="3">
        <v>4122311051163</v>
      </c>
      <c r="B254">
        <v>1</v>
      </c>
      <c r="C254" s="2">
        <v>2022</v>
      </c>
      <c r="E254" t="s">
        <v>99</v>
      </c>
      <c r="F254" t="str">
        <f>VLOOKUP(E254,[1]PRODI_2019!$F$2:$L$70,7,FALSE)</f>
        <v>Kedokteran</v>
      </c>
      <c r="G254" t="str">
        <f>VLOOKUP(F254,Sheet1!$H$4:$I$11,2,FALSE)</f>
        <v>8_Kedokteran</v>
      </c>
      <c r="H254" t="s">
        <v>379</v>
      </c>
      <c r="I254" t="s">
        <v>30</v>
      </c>
      <c r="J254" t="s">
        <v>1697</v>
      </c>
      <c r="K254" t="s">
        <v>1630</v>
      </c>
      <c r="L254" t="s">
        <v>26</v>
      </c>
      <c r="M254" t="s">
        <v>2435</v>
      </c>
      <c r="N254" t="s">
        <v>90</v>
      </c>
      <c r="O254" t="s">
        <v>2594</v>
      </c>
      <c r="P254" t="str">
        <f t="shared" si="13"/>
        <v>SMAN</v>
      </c>
      <c r="Q254" t="str">
        <f t="shared" si="14"/>
        <v>Negeri</v>
      </c>
      <c r="R254" t="str">
        <f t="shared" si="15"/>
        <v>SMA</v>
      </c>
      <c r="S254" t="s">
        <v>2435</v>
      </c>
      <c r="T254" t="s">
        <v>90</v>
      </c>
      <c r="Z254" t="str">
        <f>VLOOKUP(A254,[2]registrasi!$B$2:$C$3000,2,FALSE)</f>
        <v>registrasi</v>
      </c>
      <c r="AA254">
        <f>VLOOKUP(E254,[3]Sheet1!$C$5:$H$46,6,FALSE)</f>
        <v>190</v>
      </c>
      <c r="AB254" t="e">
        <f>VLOOKUP(A254,[2]nim!$A$2:$B$3000,2,FALSE)</f>
        <v>#N/A</v>
      </c>
    </row>
    <row r="255" spans="1:28" x14ac:dyDescent="0.3">
      <c r="A255" s="3">
        <v>4122322201635</v>
      </c>
      <c r="B255">
        <v>1</v>
      </c>
      <c r="C255" s="2">
        <v>2021</v>
      </c>
      <c r="E255" t="s">
        <v>99</v>
      </c>
      <c r="F255" t="str">
        <f>VLOOKUP(E255,[1]PRODI_2019!$F$2:$L$70,7,FALSE)</f>
        <v>Kedokteran</v>
      </c>
      <c r="G255" t="str">
        <f>VLOOKUP(F255,Sheet1!$H$4:$I$11,2,FALSE)</f>
        <v>8_Kedokteran</v>
      </c>
      <c r="H255" t="s">
        <v>380</v>
      </c>
      <c r="I255" t="s">
        <v>30</v>
      </c>
      <c r="J255" t="s">
        <v>1824</v>
      </c>
      <c r="K255" t="s">
        <v>1825</v>
      </c>
      <c r="L255" t="s">
        <v>26</v>
      </c>
      <c r="M255" t="s">
        <v>1824</v>
      </c>
      <c r="N255" t="s">
        <v>89</v>
      </c>
      <c r="O255" t="s">
        <v>2595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1824</v>
      </c>
      <c r="T255" t="s">
        <v>89</v>
      </c>
      <c r="Z255" t="str">
        <f>VLOOKUP(A255,[2]registrasi!$B$2:$C$3000,2,FALSE)</f>
        <v>registrasi</v>
      </c>
      <c r="AA255">
        <f>VLOOKUP(E255,[3]Sheet1!$C$5:$H$46,6,FALSE)</f>
        <v>190</v>
      </c>
      <c r="AB255" t="e">
        <f>VLOOKUP(A255,[2]nim!$A$2:$B$3000,2,FALSE)</f>
        <v>#N/A</v>
      </c>
    </row>
    <row r="256" spans="1:28" x14ac:dyDescent="0.3">
      <c r="A256" s="3">
        <v>4122311041602</v>
      </c>
      <c r="B256">
        <v>1</v>
      </c>
      <c r="C256" s="2">
        <v>2022</v>
      </c>
      <c r="E256" t="s">
        <v>99</v>
      </c>
      <c r="F256" t="str">
        <f>VLOOKUP(E256,[1]PRODI_2019!$F$2:$L$70,7,FALSE)</f>
        <v>Kedokteran</v>
      </c>
      <c r="G256" t="str">
        <f>VLOOKUP(F256,Sheet1!$H$4:$I$11,2,FALSE)</f>
        <v>8_Kedokteran</v>
      </c>
      <c r="H256" t="s">
        <v>381</v>
      </c>
      <c r="I256" t="s">
        <v>30</v>
      </c>
      <c r="J256" t="s">
        <v>1558</v>
      </c>
      <c r="K256" t="s">
        <v>1826</v>
      </c>
      <c r="L256" t="s">
        <v>26</v>
      </c>
      <c r="M256" t="s">
        <v>93</v>
      </c>
      <c r="N256" t="s">
        <v>89</v>
      </c>
      <c r="O256" t="s">
        <v>2485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93</v>
      </c>
      <c r="T256" t="s">
        <v>89</v>
      </c>
      <c r="Z256" t="str">
        <f>VLOOKUP(A256,[2]registrasi!$B$2:$C$3000,2,FALSE)</f>
        <v>registrasi</v>
      </c>
      <c r="AA256">
        <f>VLOOKUP(E256,[3]Sheet1!$C$5:$H$46,6,FALSE)</f>
        <v>190</v>
      </c>
      <c r="AB256" t="str">
        <f>VLOOKUP(A256,[2]nim!$A$2:$B$3000,2,FALSE)</f>
        <v>diterima</v>
      </c>
    </row>
    <row r="257" spans="1:28" x14ac:dyDescent="0.3">
      <c r="A257" s="3">
        <v>4122311041881</v>
      </c>
      <c r="B257">
        <v>1</v>
      </c>
      <c r="C257" s="2">
        <v>2022</v>
      </c>
      <c r="E257" t="s">
        <v>99</v>
      </c>
      <c r="F257" t="str">
        <f>VLOOKUP(E257,[1]PRODI_2019!$F$2:$L$70,7,FALSE)</f>
        <v>Kedokteran</v>
      </c>
      <c r="G257" t="str">
        <f>VLOOKUP(F257,Sheet1!$H$4:$I$11,2,FALSE)</f>
        <v>8_Kedokteran</v>
      </c>
      <c r="H257" t="s">
        <v>382</v>
      </c>
      <c r="I257" t="s">
        <v>30</v>
      </c>
      <c r="J257" t="s">
        <v>1554</v>
      </c>
      <c r="K257" t="s">
        <v>1827</v>
      </c>
      <c r="L257" t="s">
        <v>26</v>
      </c>
      <c r="M257" t="s">
        <v>93</v>
      </c>
      <c r="N257" t="s">
        <v>89</v>
      </c>
      <c r="O257" t="s">
        <v>2479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93</v>
      </c>
      <c r="T257" t="s">
        <v>89</v>
      </c>
      <c r="Z257" t="str">
        <f>VLOOKUP(A257,[2]registrasi!$B$2:$C$3000,2,FALSE)</f>
        <v>registrasi</v>
      </c>
      <c r="AA257">
        <f>VLOOKUP(E257,[3]Sheet1!$C$5:$H$46,6,FALSE)</f>
        <v>190</v>
      </c>
      <c r="AB257" t="str">
        <f>VLOOKUP(A257,[2]nim!$A$2:$B$3000,2,FALSE)</f>
        <v>diterima</v>
      </c>
    </row>
    <row r="258" spans="1:28" x14ac:dyDescent="0.3">
      <c r="A258" s="3">
        <v>4122311051398</v>
      </c>
      <c r="B258">
        <v>1</v>
      </c>
      <c r="C258" s="2">
        <v>2022</v>
      </c>
      <c r="E258" t="s">
        <v>99</v>
      </c>
      <c r="F258" t="str">
        <f>VLOOKUP(E258,[1]PRODI_2019!$F$2:$L$70,7,FALSE)</f>
        <v>Kedokteran</v>
      </c>
      <c r="G258" t="str">
        <f>VLOOKUP(F258,Sheet1!$H$4:$I$11,2,FALSE)</f>
        <v>8_Kedokteran</v>
      </c>
      <c r="H258" t="s">
        <v>383</v>
      </c>
      <c r="I258" t="s">
        <v>25</v>
      </c>
      <c r="J258" t="s">
        <v>1567</v>
      </c>
      <c r="K258" t="s">
        <v>1618</v>
      </c>
      <c r="L258" t="s">
        <v>26</v>
      </c>
      <c r="M258" t="s">
        <v>2187</v>
      </c>
      <c r="N258" t="s">
        <v>89</v>
      </c>
      <c r="O258" t="s">
        <v>2596</v>
      </c>
      <c r="P258" t="str">
        <f t="shared" si="13"/>
        <v>SMAN</v>
      </c>
      <c r="Q258" t="str">
        <f t="shared" si="14"/>
        <v>Negeri</v>
      </c>
      <c r="R258" t="str">
        <f t="shared" si="15"/>
        <v>SMA</v>
      </c>
      <c r="S258" t="s">
        <v>2187</v>
      </c>
      <c r="T258" t="s">
        <v>89</v>
      </c>
      <c r="Z258" t="str">
        <f>VLOOKUP(A258,[2]registrasi!$B$2:$C$3000,2,FALSE)</f>
        <v>registrasi</v>
      </c>
      <c r="AA258">
        <f>VLOOKUP(E258,[3]Sheet1!$C$5:$H$46,6,FALSE)</f>
        <v>190</v>
      </c>
      <c r="AB258" t="str">
        <f>VLOOKUP(A258,[2]nim!$A$2:$B$3000,2,FALSE)</f>
        <v>diterima</v>
      </c>
    </row>
    <row r="259" spans="1:28" x14ac:dyDescent="0.3">
      <c r="A259" s="3">
        <v>4122311041971</v>
      </c>
      <c r="B259">
        <v>1</v>
      </c>
      <c r="C259" s="2">
        <v>2022</v>
      </c>
      <c r="E259" t="s">
        <v>99</v>
      </c>
      <c r="F259" t="str">
        <f>VLOOKUP(E259,[1]PRODI_2019!$F$2:$L$70,7,FALSE)</f>
        <v>Kedokteran</v>
      </c>
      <c r="G259" t="str">
        <f>VLOOKUP(F259,Sheet1!$H$4:$I$11,2,FALSE)</f>
        <v>8_Kedokteran</v>
      </c>
      <c r="H259" t="s">
        <v>384</v>
      </c>
      <c r="I259" t="s">
        <v>30</v>
      </c>
      <c r="J259" t="s">
        <v>1744</v>
      </c>
      <c r="K259" t="s">
        <v>1828</v>
      </c>
      <c r="L259" t="s">
        <v>26</v>
      </c>
      <c r="M259" t="s">
        <v>1754</v>
      </c>
      <c r="N259" t="s">
        <v>89</v>
      </c>
      <c r="O259" t="s">
        <v>2597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1754</v>
      </c>
      <c r="T259" t="s">
        <v>89</v>
      </c>
      <c r="Z259" t="str">
        <f>VLOOKUP(A259,[2]registrasi!$B$2:$C$3000,2,FALSE)</f>
        <v>registrasi</v>
      </c>
      <c r="AA259">
        <f>VLOOKUP(E259,[3]Sheet1!$C$5:$H$46,6,FALSE)</f>
        <v>190</v>
      </c>
      <c r="AB259" t="e">
        <f>VLOOKUP(A259,[2]nim!$A$2:$B$3000,2,FALSE)</f>
        <v>#N/A</v>
      </c>
    </row>
    <row r="260" spans="1:28" x14ac:dyDescent="0.3">
      <c r="A260" s="3">
        <v>4122311041942</v>
      </c>
      <c r="B260">
        <v>1</v>
      </c>
      <c r="C260" s="2">
        <v>2022</v>
      </c>
      <c r="E260" t="s">
        <v>99</v>
      </c>
      <c r="F260" t="str">
        <f>VLOOKUP(E260,[1]PRODI_2019!$F$2:$L$70,7,FALSE)</f>
        <v>Kedokteran</v>
      </c>
      <c r="G260" t="str">
        <f>VLOOKUP(F260,Sheet1!$H$4:$I$11,2,FALSE)</f>
        <v>8_Kedokteran</v>
      </c>
      <c r="H260" t="s">
        <v>385</v>
      </c>
      <c r="I260" t="s">
        <v>30</v>
      </c>
      <c r="J260" t="s">
        <v>1569</v>
      </c>
      <c r="K260" t="s">
        <v>1611</v>
      </c>
      <c r="L260" t="s">
        <v>26</v>
      </c>
      <c r="M260" t="s">
        <v>2426</v>
      </c>
      <c r="N260" t="s">
        <v>89</v>
      </c>
      <c r="O260" t="s">
        <v>2526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2426</v>
      </c>
      <c r="T260" t="s">
        <v>89</v>
      </c>
      <c r="Z260" t="str">
        <f>VLOOKUP(A260,[2]registrasi!$B$2:$C$3000,2,FALSE)</f>
        <v>registrasi</v>
      </c>
      <c r="AA260">
        <f>VLOOKUP(E260,[3]Sheet1!$C$5:$H$46,6,FALSE)</f>
        <v>190</v>
      </c>
      <c r="AB260" t="e">
        <f>VLOOKUP(A260,[2]nim!$A$2:$B$3000,2,FALSE)</f>
        <v>#N/A</v>
      </c>
    </row>
    <row r="261" spans="1:28" x14ac:dyDescent="0.3">
      <c r="A261" s="3">
        <v>4222311040642</v>
      </c>
      <c r="B261">
        <v>2</v>
      </c>
      <c r="C261" s="2">
        <v>2022</v>
      </c>
      <c r="E261" t="s">
        <v>2948</v>
      </c>
      <c r="F261" t="str">
        <f>VLOOKUP(E261,[1]PRODI_2019!$F$2:$L$70,7,FALSE)</f>
        <v>Hukum</v>
      </c>
      <c r="G261" t="str">
        <f>VLOOKUP(F261,Sheet1!$H$4:$I$11,2,FALSE)</f>
        <v>1_Hukum</v>
      </c>
      <c r="H261" t="s">
        <v>386</v>
      </c>
      <c r="I261" t="s">
        <v>25</v>
      </c>
      <c r="J261" t="s">
        <v>1829</v>
      </c>
      <c r="K261" t="s">
        <v>1830</v>
      </c>
      <c r="L261" t="s">
        <v>26</v>
      </c>
      <c r="M261" t="s">
        <v>2426</v>
      </c>
      <c r="N261" t="s">
        <v>89</v>
      </c>
      <c r="O261" t="s">
        <v>2482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2426</v>
      </c>
      <c r="T261" t="s">
        <v>89</v>
      </c>
      <c r="Z261" t="str">
        <f>VLOOKUP(A261,[2]registrasi!$B$2:$C$3000,2,FALSE)</f>
        <v>registrasi</v>
      </c>
      <c r="AA261">
        <f>VLOOKUP(E261,[3]Sheet1!$C$5:$H$46,6,FALSE)</f>
        <v>520</v>
      </c>
      <c r="AB261" t="str">
        <f>VLOOKUP(A261,[2]nim!$A$2:$B$3000,2,FALSE)</f>
        <v>diterima</v>
      </c>
    </row>
    <row r="262" spans="1:28" x14ac:dyDescent="0.3">
      <c r="A262" s="3">
        <v>4222311040291</v>
      </c>
      <c r="B262">
        <v>1</v>
      </c>
      <c r="C262" s="2">
        <v>2022</v>
      </c>
      <c r="E262" t="s">
        <v>2948</v>
      </c>
      <c r="F262" t="str">
        <f>VLOOKUP(E262,[1]PRODI_2019!$F$2:$L$70,7,FALSE)</f>
        <v>Hukum</v>
      </c>
      <c r="G262" t="str">
        <f>VLOOKUP(F262,Sheet1!$H$4:$I$11,2,FALSE)</f>
        <v>1_Hukum</v>
      </c>
      <c r="H262" t="s">
        <v>387</v>
      </c>
      <c r="I262" t="s">
        <v>30</v>
      </c>
      <c r="J262" t="s">
        <v>1558</v>
      </c>
      <c r="K262" t="s">
        <v>1694</v>
      </c>
      <c r="L262" t="s">
        <v>26</v>
      </c>
      <c r="M262" t="s">
        <v>93</v>
      </c>
      <c r="N262" t="s">
        <v>89</v>
      </c>
      <c r="O262" t="s">
        <v>2485</v>
      </c>
      <c r="P262" t="str">
        <f t="shared" si="16"/>
        <v>SMAN</v>
      </c>
      <c r="Q262" t="str">
        <f t="shared" si="14"/>
        <v>Negeri</v>
      </c>
      <c r="R262" t="str">
        <f t="shared" si="15"/>
        <v>SMA</v>
      </c>
      <c r="S262" t="s">
        <v>93</v>
      </c>
      <c r="T262" t="s">
        <v>89</v>
      </c>
      <c r="Z262" t="str">
        <f>VLOOKUP(A262,[2]registrasi!$B$2:$C$3000,2,FALSE)</f>
        <v>registrasi</v>
      </c>
      <c r="AA262">
        <f>VLOOKUP(E262,[3]Sheet1!$C$5:$H$46,6,FALSE)</f>
        <v>520</v>
      </c>
      <c r="AB262" t="str">
        <f>VLOOKUP(A262,[2]nim!$A$2:$B$3000,2,FALSE)</f>
        <v>diterima</v>
      </c>
    </row>
    <row r="263" spans="1:28" x14ac:dyDescent="0.3">
      <c r="A263" s="3">
        <v>4222322200044</v>
      </c>
      <c r="B263">
        <v>1</v>
      </c>
      <c r="C263" s="2">
        <v>2022</v>
      </c>
      <c r="E263" t="s">
        <v>2948</v>
      </c>
      <c r="F263" t="str">
        <f>VLOOKUP(E263,[1]PRODI_2019!$F$2:$L$70,7,FALSE)</f>
        <v>Hukum</v>
      </c>
      <c r="G263" t="str">
        <f>VLOOKUP(F263,Sheet1!$H$4:$I$11,2,FALSE)</f>
        <v>1_Hukum</v>
      </c>
      <c r="H263" t="s">
        <v>388</v>
      </c>
      <c r="I263" t="s">
        <v>25</v>
      </c>
      <c r="J263" t="s">
        <v>1744</v>
      </c>
      <c r="K263" t="s">
        <v>1710</v>
      </c>
      <c r="L263" t="s">
        <v>26</v>
      </c>
      <c r="M263" t="s">
        <v>2427</v>
      </c>
      <c r="N263" t="s">
        <v>89</v>
      </c>
      <c r="O263" t="s">
        <v>2598</v>
      </c>
      <c r="P263" t="str">
        <f t="shared" si="16"/>
        <v>SMAS</v>
      </c>
      <c r="Q263" t="str">
        <f t="shared" si="14"/>
        <v>Swasta</v>
      </c>
      <c r="R263" t="str">
        <f t="shared" si="15"/>
        <v>SMA</v>
      </c>
      <c r="S263" t="s">
        <v>2427</v>
      </c>
      <c r="T263" t="s">
        <v>89</v>
      </c>
      <c r="Z263" t="e">
        <f>VLOOKUP(A263,[2]registrasi!$B$2:$C$3000,2,FALSE)</f>
        <v>#N/A</v>
      </c>
      <c r="AA263">
        <f>VLOOKUP(E263,[3]Sheet1!$C$5:$H$46,6,FALSE)</f>
        <v>520</v>
      </c>
      <c r="AB263" t="e">
        <f>VLOOKUP(A263,[2]nim!$A$2:$B$3000,2,FALSE)</f>
        <v>#N/A</v>
      </c>
    </row>
    <row r="264" spans="1:28" x14ac:dyDescent="0.3">
      <c r="A264" s="3">
        <v>4222311040430</v>
      </c>
      <c r="B264">
        <v>1</v>
      </c>
      <c r="C264" s="2">
        <v>2022</v>
      </c>
      <c r="E264" t="s">
        <v>2948</v>
      </c>
      <c r="F264" t="str">
        <f>VLOOKUP(E264,[1]PRODI_2019!$F$2:$L$70,7,FALSE)</f>
        <v>Hukum</v>
      </c>
      <c r="G264" t="str">
        <f>VLOOKUP(F264,Sheet1!$H$4:$I$11,2,FALSE)</f>
        <v>1_Hukum</v>
      </c>
      <c r="H264" t="s">
        <v>389</v>
      </c>
      <c r="I264" t="s">
        <v>30</v>
      </c>
      <c r="J264" t="s">
        <v>1552</v>
      </c>
      <c r="K264" t="s">
        <v>1831</v>
      </c>
      <c r="L264" t="s">
        <v>26</v>
      </c>
      <c r="M264" t="s">
        <v>1921</v>
      </c>
      <c r="N264" t="s">
        <v>89</v>
      </c>
      <c r="O264" t="s">
        <v>2491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1921</v>
      </c>
      <c r="T264" t="s">
        <v>89</v>
      </c>
      <c r="Z264" t="str">
        <f>VLOOKUP(A264,[2]registrasi!$B$2:$C$3000,2,FALSE)</f>
        <v>registrasi</v>
      </c>
      <c r="AA264">
        <f>VLOOKUP(E264,[3]Sheet1!$C$5:$H$46,6,FALSE)</f>
        <v>520</v>
      </c>
      <c r="AB264" t="str">
        <f>VLOOKUP(A264,[2]nim!$A$2:$B$3000,2,FALSE)</f>
        <v>diterima</v>
      </c>
    </row>
    <row r="265" spans="1:28" x14ac:dyDescent="0.3">
      <c r="A265" s="3">
        <v>4222311040128</v>
      </c>
      <c r="B265">
        <v>1</v>
      </c>
      <c r="C265" s="2">
        <v>2022</v>
      </c>
      <c r="E265" t="s">
        <v>2948</v>
      </c>
      <c r="F265" t="str">
        <f>VLOOKUP(E265,[1]PRODI_2019!$F$2:$L$70,7,FALSE)</f>
        <v>Hukum</v>
      </c>
      <c r="G265" t="str">
        <f>VLOOKUP(F265,Sheet1!$H$4:$I$11,2,FALSE)</f>
        <v>1_Hukum</v>
      </c>
      <c r="H265" t="s">
        <v>390</v>
      </c>
      <c r="I265" t="s">
        <v>30</v>
      </c>
      <c r="J265" t="s">
        <v>93</v>
      </c>
      <c r="K265" t="s">
        <v>1832</v>
      </c>
      <c r="L265" t="s">
        <v>26</v>
      </c>
      <c r="M265" t="s">
        <v>93</v>
      </c>
      <c r="N265" t="s">
        <v>89</v>
      </c>
      <c r="O265" t="s">
        <v>2479</v>
      </c>
      <c r="P265" t="str">
        <f t="shared" si="16"/>
        <v>SMAN</v>
      </c>
      <c r="Q265" t="str">
        <f t="shared" si="14"/>
        <v>Negeri</v>
      </c>
      <c r="R265" t="str">
        <f t="shared" si="15"/>
        <v>SMA</v>
      </c>
      <c r="S265" t="s">
        <v>93</v>
      </c>
      <c r="T265" t="s">
        <v>89</v>
      </c>
      <c r="Z265" t="str">
        <f>VLOOKUP(A265,[2]registrasi!$B$2:$C$3000,2,FALSE)</f>
        <v>registrasi</v>
      </c>
      <c r="AA265">
        <f>VLOOKUP(E265,[3]Sheet1!$C$5:$H$46,6,FALSE)</f>
        <v>520</v>
      </c>
      <c r="AB265" t="str">
        <f>VLOOKUP(A265,[2]nim!$A$2:$B$3000,2,FALSE)</f>
        <v>diterima</v>
      </c>
    </row>
    <row r="266" spans="1:28" x14ac:dyDescent="0.3">
      <c r="A266" s="3">
        <v>4222311040002</v>
      </c>
      <c r="B266">
        <v>1</v>
      </c>
      <c r="C266" s="2">
        <v>2022</v>
      </c>
      <c r="E266" t="s">
        <v>2948</v>
      </c>
      <c r="F266" t="str">
        <f>VLOOKUP(E266,[1]PRODI_2019!$F$2:$L$70,7,FALSE)</f>
        <v>Hukum</v>
      </c>
      <c r="G266" t="str">
        <f>VLOOKUP(F266,Sheet1!$H$4:$I$11,2,FALSE)</f>
        <v>1_Hukum</v>
      </c>
      <c r="H266" t="s">
        <v>391</v>
      </c>
      <c r="I266" t="s">
        <v>25</v>
      </c>
      <c r="J266" t="s">
        <v>1744</v>
      </c>
      <c r="K266" t="s">
        <v>1745</v>
      </c>
      <c r="L266" t="s">
        <v>26</v>
      </c>
      <c r="M266" t="s">
        <v>1754</v>
      </c>
      <c r="N266" t="s">
        <v>89</v>
      </c>
      <c r="O266" t="s">
        <v>2599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1754</v>
      </c>
      <c r="T266" t="s">
        <v>89</v>
      </c>
      <c r="Z266" t="str">
        <f>VLOOKUP(A266,[2]registrasi!$B$2:$C$3000,2,FALSE)</f>
        <v>registrasi</v>
      </c>
      <c r="AA266">
        <f>VLOOKUP(E266,[3]Sheet1!$C$5:$H$46,6,FALSE)</f>
        <v>520</v>
      </c>
      <c r="AB266" t="str">
        <f>VLOOKUP(A266,[2]nim!$A$2:$B$3000,2,FALSE)</f>
        <v>diterima</v>
      </c>
    </row>
    <row r="267" spans="1:28" x14ac:dyDescent="0.3">
      <c r="A267" s="3">
        <v>4222311040594</v>
      </c>
      <c r="B267">
        <v>1</v>
      </c>
      <c r="C267" s="2">
        <v>2022</v>
      </c>
      <c r="E267" t="s">
        <v>2948</v>
      </c>
      <c r="F267" t="str">
        <f>VLOOKUP(E267,[1]PRODI_2019!$F$2:$L$70,7,FALSE)</f>
        <v>Hukum</v>
      </c>
      <c r="G267" t="str">
        <f>VLOOKUP(F267,Sheet1!$H$4:$I$11,2,FALSE)</f>
        <v>1_Hukum</v>
      </c>
      <c r="H267" t="s">
        <v>392</v>
      </c>
      <c r="I267" t="s">
        <v>30</v>
      </c>
      <c r="J267" t="s">
        <v>1556</v>
      </c>
      <c r="K267" t="s">
        <v>1833</v>
      </c>
      <c r="L267" t="s">
        <v>26</v>
      </c>
      <c r="M267" t="s">
        <v>1824</v>
      </c>
      <c r="N267" t="s">
        <v>89</v>
      </c>
      <c r="O267" t="s">
        <v>2535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1824</v>
      </c>
      <c r="T267" t="s">
        <v>89</v>
      </c>
      <c r="Z267" t="str">
        <f>VLOOKUP(A267,[2]registrasi!$B$2:$C$3000,2,FALSE)</f>
        <v>registrasi</v>
      </c>
      <c r="AA267">
        <f>VLOOKUP(E267,[3]Sheet1!$C$5:$H$46,6,FALSE)</f>
        <v>520</v>
      </c>
      <c r="AB267" t="str">
        <f>VLOOKUP(A267,[2]nim!$A$2:$B$3000,2,FALSE)</f>
        <v>diterima</v>
      </c>
    </row>
    <row r="268" spans="1:28" x14ac:dyDescent="0.3">
      <c r="A268" s="3">
        <v>4222311040429</v>
      </c>
      <c r="B268">
        <v>1</v>
      </c>
      <c r="C268" s="2">
        <v>2022</v>
      </c>
      <c r="E268" t="s">
        <v>2948</v>
      </c>
      <c r="F268" t="str">
        <f>VLOOKUP(E268,[1]PRODI_2019!$F$2:$L$70,7,FALSE)</f>
        <v>Hukum</v>
      </c>
      <c r="G268" t="str">
        <f>VLOOKUP(F268,Sheet1!$H$4:$I$11,2,FALSE)</f>
        <v>1_Hukum</v>
      </c>
      <c r="H268" t="s">
        <v>393</v>
      </c>
      <c r="I268" t="s">
        <v>25</v>
      </c>
      <c r="J268" t="s">
        <v>1556</v>
      </c>
      <c r="K268" t="s">
        <v>1834</v>
      </c>
      <c r="L268" t="s">
        <v>26</v>
      </c>
      <c r="M268" t="s">
        <v>1824</v>
      </c>
      <c r="N268" t="s">
        <v>89</v>
      </c>
      <c r="O268" t="s">
        <v>2600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1824</v>
      </c>
      <c r="T268" t="s">
        <v>89</v>
      </c>
      <c r="Z268" t="str">
        <f>VLOOKUP(A268,[2]registrasi!$B$2:$C$3000,2,FALSE)</f>
        <v>registrasi</v>
      </c>
      <c r="AA268">
        <f>VLOOKUP(E268,[3]Sheet1!$C$5:$H$46,6,FALSE)</f>
        <v>520</v>
      </c>
      <c r="AB268" t="str">
        <f>VLOOKUP(A268,[2]nim!$A$2:$B$3000,2,FALSE)</f>
        <v>diterima</v>
      </c>
    </row>
    <row r="269" spans="1:28" x14ac:dyDescent="0.3">
      <c r="A269" s="3">
        <v>4222311040374</v>
      </c>
      <c r="B269">
        <v>1</v>
      </c>
      <c r="C269" s="2">
        <v>2022</v>
      </c>
      <c r="E269" t="s">
        <v>2948</v>
      </c>
      <c r="F269" t="str">
        <f>VLOOKUP(E269,[1]PRODI_2019!$F$2:$L$70,7,FALSE)</f>
        <v>Hukum</v>
      </c>
      <c r="G269" t="str">
        <f>VLOOKUP(F269,Sheet1!$H$4:$I$11,2,FALSE)</f>
        <v>1_Hukum</v>
      </c>
      <c r="H269" t="s">
        <v>394</v>
      </c>
      <c r="I269" t="s">
        <v>25</v>
      </c>
      <c r="J269" t="s">
        <v>1835</v>
      </c>
      <c r="K269" t="s">
        <v>1687</v>
      </c>
      <c r="L269" t="s">
        <v>26</v>
      </c>
      <c r="M269" t="s">
        <v>93</v>
      </c>
      <c r="N269" t="s">
        <v>89</v>
      </c>
      <c r="O269" t="s">
        <v>2479</v>
      </c>
      <c r="P269" t="str">
        <f t="shared" si="16"/>
        <v>SMAN</v>
      </c>
      <c r="Q269" t="str">
        <f t="shared" si="17"/>
        <v>Negeri</v>
      </c>
      <c r="R269" t="str">
        <f t="shared" si="18"/>
        <v>SMA</v>
      </c>
      <c r="S269" t="s">
        <v>93</v>
      </c>
      <c r="T269" t="s">
        <v>89</v>
      </c>
      <c r="Z269" t="e">
        <f>VLOOKUP(A269,[2]registrasi!$B$2:$C$3000,2,FALSE)</f>
        <v>#N/A</v>
      </c>
      <c r="AA269">
        <f>VLOOKUP(E269,[3]Sheet1!$C$5:$H$46,6,FALSE)</f>
        <v>520</v>
      </c>
      <c r="AB269" t="e">
        <f>VLOOKUP(A269,[2]nim!$A$2:$B$3000,2,FALSE)</f>
        <v>#N/A</v>
      </c>
    </row>
    <row r="270" spans="1:28" x14ac:dyDescent="0.3">
      <c r="A270" s="3">
        <v>4222311040624</v>
      </c>
      <c r="B270">
        <v>2</v>
      </c>
      <c r="C270" s="2">
        <v>2022</v>
      </c>
      <c r="E270" t="s">
        <v>2948</v>
      </c>
      <c r="F270" t="str">
        <f>VLOOKUP(E270,[1]PRODI_2019!$F$2:$L$70,7,FALSE)</f>
        <v>Hukum</v>
      </c>
      <c r="G270" t="str">
        <f>VLOOKUP(F270,Sheet1!$H$4:$I$11,2,FALSE)</f>
        <v>1_Hukum</v>
      </c>
      <c r="H270" t="s">
        <v>395</v>
      </c>
      <c r="I270" t="s">
        <v>25</v>
      </c>
      <c r="J270" t="s">
        <v>1558</v>
      </c>
      <c r="K270" t="s">
        <v>1771</v>
      </c>
      <c r="L270" t="s">
        <v>26</v>
      </c>
      <c r="M270" t="s">
        <v>1754</v>
      </c>
      <c r="N270" t="s">
        <v>89</v>
      </c>
      <c r="O270" t="s">
        <v>2476</v>
      </c>
      <c r="P270" t="str">
        <f t="shared" si="16"/>
        <v>MAS</v>
      </c>
      <c r="Q270" t="str">
        <f t="shared" si="17"/>
        <v>Swasta</v>
      </c>
      <c r="R270" t="str">
        <f t="shared" si="18"/>
        <v>MA</v>
      </c>
      <c r="S270" t="s">
        <v>1754</v>
      </c>
      <c r="T270" t="s">
        <v>89</v>
      </c>
      <c r="Z270" t="str">
        <f>VLOOKUP(A270,[2]registrasi!$B$2:$C$3000,2,FALSE)</f>
        <v>registrasi</v>
      </c>
      <c r="AA270">
        <f>VLOOKUP(E270,[3]Sheet1!$C$5:$H$46,6,FALSE)</f>
        <v>520</v>
      </c>
      <c r="AB270" t="str">
        <f>VLOOKUP(A270,[2]nim!$A$2:$B$3000,2,FALSE)</f>
        <v>diterima</v>
      </c>
    </row>
    <row r="271" spans="1:28" x14ac:dyDescent="0.3">
      <c r="A271" s="3">
        <v>4222322200211</v>
      </c>
      <c r="B271">
        <v>1</v>
      </c>
      <c r="C271" s="2">
        <v>2021</v>
      </c>
      <c r="E271" t="s">
        <v>2948</v>
      </c>
      <c r="F271" t="str">
        <f>VLOOKUP(E271,[1]PRODI_2019!$F$2:$L$70,7,FALSE)</f>
        <v>Hukum</v>
      </c>
      <c r="G271" t="str">
        <f>VLOOKUP(F271,Sheet1!$H$4:$I$11,2,FALSE)</f>
        <v>1_Hukum</v>
      </c>
      <c r="H271" t="s">
        <v>396</v>
      </c>
      <c r="I271" t="s">
        <v>25</v>
      </c>
      <c r="J271" t="s">
        <v>1610</v>
      </c>
      <c r="K271" t="s">
        <v>1656</v>
      </c>
      <c r="L271" t="s">
        <v>26</v>
      </c>
      <c r="M271" t="s">
        <v>1754</v>
      </c>
      <c r="N271" t="s">
        <v>89</v>
      </c>
      <c r="O271" t="s">
        <v>2601</v>
      </c>
      <c r="P271" t="str">
        <f t="shared" si="16"/>
        <v>SMAS</v>
      </c>
      <c r="Q271" t="str">
        <f t="shared" si="17"/>
        <v>Swasta</v>
      </c>
      <c r="R271" t="str">
        <f t="shared" si="18"/>
        <v>SMA</v>
      </c>
      <c r="S271" t="s">
        <v>1754</v>
      </c>
      <c r="T271" t="s">
        <v>89</v>
      </c>
      <c r="Z271" t="e">
        <f>VLOOKUP(A271,[2]registrasi!$B$2:$C$3000,2,FALSE)</f>
        <v>#N/A</v>
      </c>
      <c r="AA271">
        <f>VLOOKUP(E271,[3]Sheet1!$C$5:$H$46,6,FALSE)</f>
        <v>520</v>
      </c>
      <c r="AB271" t="e">
        <f>VLOOKUP(A271,[2]nim!$A$2:$B$3000,2,FALSE)</f>
        <v>#N/A</v>
      </c>
    </row>
    <row r="272" spans="1:28" x14ac:dyDescent="0.3">
      <c r="A272" s="3">
        <v>4222311040433</v>
      </c>
      <c r="B272">
        <v>1</v>
      </c>
      <c r="C272" s="2">
        <v>2022</v>
      </c>
      <c r="E272" t="s">
        <v>2948</v>
      </c>
      <c r="F272" t="str">
        <f>VLOOKUP(E272,[1]PRODI_2019!$F$2:$L$70,7,FALSE)</f>
        <v>Hukum</v>
      </c>
      <c r="G272" t="str">
        <f>VLOOKUP(F272,Sheet1!$H$4:$I$11,2,FALSE)</f>
        <v>1_Hukum</v>
      </c>
      <c r="H272" t="s">
        <v>397</v>
      </c>
      <c r="I272" t="s">
        <v>30</v>
      </c>
      <c r="J272" t="s">
        <v>1836</v>
      </c>
      <c r="K272" t="s">
        <v>1837</v>
      </c>
      <c r="L272" t="s">
        <v>26</v>
      </c>
      <c r="M272" t="s">
        <v>2439</v>
      </c>
      <c r="N272" t="s">
        <v>87</v>
      </c>
      <c r="O272" t="s">
        <v>2602</v>
      </c>
      <c r="P272" t="str">
        <f t="shared" si="16"/>
        <v>SMKN</v>
      </c>
      <c r="Q272" t="str">
        <f t="shared" si="17"/>
        <v>Negeri</v>
      </c>
      <c r="R272" t="str">
        <f t="shared" si="18"/>
        <v>SMK</v>
      </c>
      <c r="S272" t="s">
        <v>2439</v>
      </c>
      <c r="T272" t="s">
        <v>87</v>
      </c>
      <c r="Z272" t="str">
        <f>VLOOKUP(A272,[2]registrasi!$B$2:$C$3000,2,FALSE)</f>
        <v>registrasi</v>
      </c>
      <c r="AA272">
        <f>VLOOKUP(E272,[3]Sheet1!$C$5:$H$46,6,FALSE)</f>
        <v>520</v>
      </c>
      <c r="AB272" t="e">
        <f>VLOOKUP(A272,[2]nim!$A$2:$B$3000,2,FALSE)</f>
        <v>#N/A</v>
      </c>
    </row>
    <row r="273" spans="1:28" x14ac:dyDescent="0.3">
      <c r="A273" s="3">
        <v>4222311040141</v>
      </c>
      <c r="B273">
        <v>1</v>
      </c>
      <c r="C273" s="2">
        <v>2021</v>
      </c>
      <c r="E273" t="s">
        <v>2948</v>
      </c>
      <c r="F273" t="str">
        <f>VLOOKUP(E273,[1]PRODI_2019!$F$2:$L$70,7,FALSE)</f>
        <v>Hukum</v>
      </c>
      <c r="G273" t="str">
        <f>VLOOKUP(F273,Sheet1!$H$4:$I$11,2,FALSE)</f>
        <v>1_Hukum</v>
      </c>
      <c r="H273" t="s">
        <v>398</v>
      </c>
      <c r="I273" t="s">
        <v>25</v>
      </c>
      <c r="J273" t="s">
        <v>1552</v>
      </c>
      <c r="K273" t="s">
        <v>1838</v>
      </c>
      <c r="L273" t="s">
        <v>26</v>
      </c>
      <c r="M273" t="s">
        <v>1921</v>
      </c>
      <c r="N273" t="s">
        <v>89</v>
      </c>
      <c r="O273" t="s">
        <v>2603</v>
      </c>
      <c r="P273" t="str">
        <f t="shared" si="16"/>
        <v>MAS</v>
      </c>
      <c r="Q273" t="str">
        <f t="shared" si="17"/>
        <v>Swasta</v>
      </c>
      <c r="R273" t="str">
        <f t="shared" si="18"/>
        <v>MA</v>
      </c>
      <c r="S273" t="s">
        <v>1921</v>
      </c>
      <c r="T273" t="s">
        <v>89</v>
      </c>
      <c r="Z273" t="str">
        <f>VLOOKUP(A273,[2]registrasi!$B$2:$C$3000,2,FALSE)</f>
        <v>registrasi</v>
      </c>
      <c r="AA273">
        <f>VLOOKUP(E273,[3]Sheet1!$C$5:$H$46,6,FALSE)</f>
        <v>520</v>
      </c>
      <c r="AB273" t="str">
        <f>VLOOKUP(A273,[2]nim!$A$2:$B$3000,2,FALSE)</f>
        <v>diterima</v>
      </c>
    </row>
    <row r="274" spans="1:28" x14ac:dyDescent="0.3">
      <c r="A274" s="3">
        <v>4222311040211</v>
      </c>
      <c r="B274">
        <v>1</v>
      </c>
      <c r="C274" s="2">
        <v>2022</v>
      </c>
      <c r="E274" t="s">
        <v>2948</v>
      </c>
      <c r="F274" t="str">
        <f>VLOOKUP(E274,[1]PRODI_2019!$F$2:$L$70,7,FALSE)</f>
        <v>Hukum</v>
      </c>
      <c r="G274" t="str">
        <f>VLOOKUP(F274,Sheet1!$H$4:$I$11,2,FALSE)</f>
        <v>1_Hukum</v>
      </c>
      <c r="H274" t="s">
        <v>399</v>
      </c>
      <c r="I274" t="s">
        <v>25</v>
      </c>
      <c r="J274" t="s">
        <v>1839</v>
      </c>
      <c r="K274" t="s">
        <v>1840</v>
      </c>
      <c r="L274" t="s">
        <v>26</v>
      </c>
      <c r="M274" t="s">
        <v>2426</v>
      </c>
      <c r="N274" t="s">
        <v>89</v>
      </c>
      <c r="O274" t="s">
        <v>2604</v>
      </c>
      <c r="P274" t="str">
        <f t="shared" si="16"/>
        <v>SMKN</v>
      </c>
      <c r="Q274" t="str">
        <f t="shared" si="17"/>
        <v>Negeri</v>
      </c>
      <c r="R274" t="str">
        <f t="shared" si="18"/>
        <v>SMK</v>
      </c>
      <c r="S274" t="s">
        <v>2426</v>
      </c>
      <c r="T274" t="s">
        <v>89</v>
      </c>
      <c r="Z274" t="str">
        <f>VLOOKUP(A274,[2]registrasi!$B$2:$C$3000,2,FALSE)</f>
        <v>registrasi</v>
      </c>
      <c r="AA274">
        <f>VLOOKUP(E274,[3]Sheet1!$C$5:$H$46,6,FALSE)</f>
        <v>520</v>
      </c>
      <c r="AB274" t="e">
        <f>VLOOKUP(A274,[2]nim!$A$2:$B$3000,2,FALSE)</f>
        <v>#N/A</v>
      </c>
    </row>
    <row r="275" spans="1:28" x14ac:dyDescent="0.3">
      <c r="A275" s="3">
        <v>4222311040639</v>
      </c>
      <c r="B275">
        <v>1</v>
      </c>
      <c r="C275" s="2">
        <v>2022</v>
      </c>
      <c r="E275" t="s">
        <v>2948</v>
      </c>
      <c r="F275" t="str">
        <f>VLOOKUP(E275,[1]PRODI_2019!$F$2:$L$70,7,FALSE)</f>
        <v>Hukum</v>
      </c>
      <c r="G275" t="str">
        <f>VLOOKUP(F275,Sheet1!$H$4:$I$11,2,FALSE)</f>
        <v>1_Hukum</v>
      </c>
      <c r="H275" t="s">
        <v>400</v>
      </c>
      <c r="I275" t="s">
        <v>30</v>
      </c>
      <c r="J275" t="s">
        <v>1841</v>
      </c>
      <c r="K275" t="s">
        <v>1842</v>
      </c>
      <c r="L275" t="s">
        <v>26</v>
      </c>
      <c r="M275" t="s">
        <v>93</v>
      </c>
      <c r="N275" t="s">
        <v>89</v>
      </c>
      <c r="O275" t="s">
        <v>2474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</v>
      </c>
      <c r="T275" t="s">
        <v>89</v>
      </c>
      <c r="Z275" t="str">
        <f>VLOOKUP(A275,[2]registrasi!$B$2:$C$3000,2,FALSE)</f>
        <v>registrasi</v>
      </c>
      <c r="AA275">
        <f>VLOOKUP(E275,[3]Sheet1!$C$5:$H$46,6,FALSE)</f>
        <v>520</v>
      </c>
      <c r="AB275" t="str">
        <f>VLOOKUP(A275,[2]nim!$A$2:$B$3000,2,FALSE)</f>
        <v>diterima</v>
      </c>
    </row>
    <row r="276" spans="1:28" x14ac:dyDescent="0.3">
      <c r="A276" s="3">
        <v>4222311040436</v>
      </c>
      <c r="B276">
        <v>1</v>
      </c>
      <c r="C276" s="2">
        <v>2022</v>
      </c>
      <c r="E276" t="s">
        <v>2948</v>
      </c>
      <c r="F276" t="str">
        <f>VLOOKUP(E276,[1]PRODI_2019!$F$2:$L$70,7,FALSE)</f>
        <v>Hukum</v>
      </c>
      <c r="G276" t="str">
        <f>VLOOKUP(F276,Sheet1!$H$4:$I$11,2,FALSE)</f>
        <v>1_Hukum</v>
      </c>
      <c r="H276" t="s">
        <v>401</v>
      </c>
      <c r="I276" t="s">
        <v>30</v>
      </c>
      <c r="J276" t="s">
        <v>1578</v>
      </c>
      <c r="K276" t="s">
        <v>1674</v>
      </c>
      <c r="L276" t="s">
        <v>26</v>
      </c>
      <c r="M276" t="s">
        <v>93</v>
      </c>
      <c r="N276" t="s">
        <v>89</v>
      </c>
      <c r="O276" t="s">
        <v>2484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93</v>
      </c>
      <c r="T276" t="s">
        <v>89</v>
      </c>
      <c r="Z276" t="str">
        <f>VLOOKUP(A276,[2]registrasi!$B$2:$C$3000,2,FALSE)</f>
        <v>registrasi</v>
      </c>
      <c r="AA276">
        <f>VLOOKUP(E276,[3]Sheet1!$C$5:$H$46,6,FALSE)</f>
        <v>520</v>
      </c>
      <c r="AB276" t="e">
        <f>VLOOKUP(A276,[2]nim!$A$2:$B$3000,2,FALSE)</f>
        <v>#N/A</v>
      </c>
    </row>
    <row r="277" spans="1:28" x14ac:dyDescent="0.3">
      <c r="A277" s="3">
        <v>4222311040298</v>
      </c>
      <c r="B277">
        <v>1</v>
      </c>
      <c r="C277" s="2">
        <v>2022</v>
      </c>
      <c r="E277" t="s">
        <v>2948</v>
      </c>
      <c r="F277" t="str">
        <f>VLOOKUP(E277,[1]PRODI_2019!$F$2:$L$70,7,FALSE)</f>
        <v>Hukum</v>
      </c>
      <c r="G277" t="str">
        <f>VLOOKUP(F277,Sheet1!$H$4:$I$11,2,FALSE)</f>
        <v>1_Hukum</v>
      </c>
      <c r="H277" t="s">
        <v>402</v>
      </c>
      <c r="I277" t="s">
        <v>30</v>
      </c>
      <c r="J277" t="s">
        <v>1569</v>
      </c>
      <c r="K277" t="s">
        <v>1843</v>
      </c>
      <c r="L277" t="s">
        <v>26</v>
      </c>
      <c r="M277" t="s">
        <v>2919</v>
      </c>
      <c r="N277" t="s">
        <v>90</v>
      </c>
      <c r="O277" t="s">
        <v>2605</v>
      </c>
      <c r="P277" t="str">
        <f t="shared" si="16"/>
        <v>SMAN</v>
      </c>
      <c r="Q277" t="str">
        <f t="shared" si="17"/>
        <v>Negeri</v>
      </c>
      <c r="R277" t="str">
        <f t="shared" si="18"/>
        <v>SMA</v>
      </c>
      <c r="S277" t="s">
        <v>2919</v>
      </c>
      <c r="T277" t="s">
        <v>90</v>
      </c>
      <c r="Z277" t="str">
        <f>VLOOKUP(A277,[2]registrasi!$B$2:$C$3000,2,FALSE)</f>
        <v>registrasi</v>
      </c>
      <c r="AA277">
        <f>VLOOKUP(E277,[3]Sheet1!$C$5:$H$46,6,FALSE)</f>
        <v>520</v>
      </c>
      <c r="AB277" t="e">
        <f>VLOOKUP(A277,[2]nim!$A$2:$B$3000,2,FALSE)</f>
        <v>#N/A</v>
      </c>
    </row>
    <row r="278" spans="1:28" x14ac:dyDescent="0.3">
      <c r="A278" s="3">
        <v>4222311040472</v>
      </c>
      <c r="B278">
        <v>1</v>
      </c>
      <c r="C278" s="2">
        <v>2022</v>
      </c>
      <c r="E278" t="s">
        <v>2948</v>
      </c>
      <c r="F278" t="str">
        <f>VLOOKUP(E278,[1]PRODI_2019!$F$2:$L$70,7,FALSE)</f>
        <v>Hukum</v>
      </c>
      <c r="G278" t="str">
        <f>VLOOKUP(F278,Sheet1!$H$4:$I$11,2,FALSE)</f>
        <v>1_Hukum</v>
      </c>
      <c r="H278" t="s">
        <v>403</v>
      </c>
      <c r="I278" t="s">
        <v>25</v>
      </c>
      <c r="J278" t="s">
        <v>1844</v>
      </c>
      <c r="K278" t="s">
        <v>1845</v>
      </c>
      <c r="L278" t="s">
        <v>26</v>
      </c>
      <c r="M278" t="s">
        <v>2320</v>
      </c>
      <c r="N278" t="s">
        <v>90</v>
      </c>
      <c r="O278" t="s">
        <v>2606</v>
      </c>
      <c r="P278" t="str">
        <f t="shared" si="16"/>
        <v>SMAN</v>
      </c>
      <c r="Q278" t="str">
        <f t="shared" si="17"/>
        <v>Negeri</v>
      </c>
      <c r="R278" t="str">
        <f t="shared" si="18"/>
        <v>SMA</v>
      </c>
      <c r="S278" t="s">
        <v>2320</v>
      </c>
      <c r="T278" t="s">
        <v>90</v>
      </c>
      <c r="Z278" t="str">
        <f>VLOOKUP(A278,[2]registrasi!$B$2:$C$3000,2,FALSE)</f>
        <v>registrasi</v>
      </c>
      <c r="AA278">
        <f>VLOOKUP(E278,[3]Sheet1!$C$5:$H$46,6,FALSE)</f>
        <v>520</v>
      </c>
      <c r="AB278" t="str">
        <f>VLOOKUP(A278,[2]nim!$A$2:$B$3000,2,FALSE)</f>
        <v>diterima</v>
      </c>
    </row>
    <row r="279" spans="1:28" x14ac:dyDescent="0.3">
      <c r="A279" s="3">
        <v>4222311040300</v>
      </c>
      <c r="B279">
        <v>1</v>
      </c>
      <c r="C279" s="2">
        <v>2022</v>
      </c>
      <c r="E279" t="s">
        <v>2948</v>
      </c>
      <c r="F279" t="str">
        <f>VLOOKUP(E279,[1]PRODI_2019!$F$2:$L$70,7,FALSE)</f>
        <v>Hukum</v>
      </c>
      <c r="G279" t="str">
        <f>VLOOKUP(F279,Sheet1!$H$4:$I$11,2,FALSE)</f>
        <v>1_Hukum</v>
      </c>
      <c r="H279" t="s">
        <v>404</v>
      </c>
      <c r="I279" t="s">
        <v>25</v>
      </c>
      <c r="J279" t="s">
        <v>1552</v>
      </c>
      <c r="K279" t="s">
        <v>1846</v>
      </c>
      <c r="L279" t="s">
        <v>26</v>
      </c>
      <c r="M279" t="s">
        <v>2290</v>
      </c>
      <c r="N279" t="s">
        <v>89</v>
      </c>
      <c r="O279" t="s">
        <v>2498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2290</v>
      </c>
      <c r="T279" t="s">
        <v>89</v>
      </c>
      <c r="Z279" t="str">
        <f>VLOOKUP(A279,[2]registrasi!$B$2:$C$3000,2,FALSE)</f>
        <v>registrasi</v>
      </c>
      <c r="AA279">
        <f>VLOOKUP(E279,[3]Sheet1!$C$5:$H$46,6,FALSE)</f>
        <v>520</v>
      </c>
      <c r="AB279" t="str">
        <f>VLOOKUP(A279,[2]nim!$A$2:$B$3000,2,FALSE)</f>
        <v>diterima</v>
      </c>
    </row>
    <row r="280" spans="1:28" x14ac:dyDescent="0.3">
      <c r="A280" s="3">
        <v>4222311040134</v>
      </c>
      <c r="B280">
        <v>1</v>
      </c>
      <c r="C280" s="2">
        <v>2021</v>
      </c>
      <c r="E280" t="s">
        <v>2948</v>
      </c>
      <c r="F280" t="str">
        <f>VLOOKUP(E280,[1]PRODI_2019!$F$2:$L$70,7,FALSE)</f>
        <v>Hukum</v>
      </c>
      <c r="G280" t="str">
        <f>VLOOKUP(F280,Sheet1!$H$4:$I$11,2,FALSE)</f>
        <v>1_Hukum</v>
      </c>
      <c r="H280" t="s">
        <v>405</v>
      </c>
      <c r="I280" t="s">
        <v>25</v>
      </c>
      <c r="J280" t="s">
        <v>1578</v>
      </c>
      <c r="K280" t="s">
        <v>1847</v>
      </c>
      <c r="L280" t="s">
        <v>26</v>
      </c>
      <c r="M280" t="s">
        <v>1824</v>
      </c>
      <c r="N280" t="s">
        <v>89</v>
      </c>
      <c r="O280" t="s">
        <v>2607</v>
      </c>
      <c r="P280" t="str">
        <f t="shared" si="16"/>
        <v>SMAS</v>
      </c>
      <c r="Q280" t="str">
        <f t="shared" si="17"/>
        <v>Swasta</v>
      </c>
      <c r="R280" t="str">
        <f t="shared" si="18"/>
        <v>SMA</v>
      </c>
      <c r="S280" t="s">
        <v>1824</v>
      </c>
      <c r="T280" t="s">
        <v>89</v>
      </c>
      <c r="Z280" t="str">
        <f>VLOOKUP(A280,[2]registrasi!$B$2:$C$3000,2,FALSE)</f>
        <v>registrasi</v>
      </c>
      <c r="AA280">
        <f>VLOOKUP(E280,[3]Sheet1!$C$5:$H$46,6,FALSE)</f>
        <v>520</v>
      </c>
      <c r="AB280" t="str">
        <f>VLOOKUP(A280,[2]nim!$A$2:$B$3000,2,FALSE)</f>
        <v>diterima</v>
      </c>
    </row>
    <row r="281" spans="1:28" x14ac:dyDescent="0.3">
      <c r="A281" s="3">
        <v>4222311040464</v>
      </c>
      <c r="B281">
        <v>1</v>
      </c>
      <c r="C281" s="2">
        <v>2022</v>
      </c>
      <c r="E281" t="s">
        <v>2948</v>
      </c>
      <c r="F281" t="str">
        <f>VLOOKUP(E281,[1]PRODI_2019!$F$2:$L$70,7,FALSE)</f>
        <v>Hukum</v>
      </c>
      <c r="G281" t="str">
        <f>VLOOKUP(F281,Sheet1!$H$4:$I$11,2,FALSE)</f>
        <v>1_Hukum</v>
      </c>
      <c r="H281" t="s">
        <v>406</v>
      </c>
      <c r="I281" t="s">
        <v>30</v>
      </c>
      <c r="J281" t="s">
        <v>1848</v>
      </c>
      <c r="K281" t="s">
        <v>1849</v>
      </c>
      <c r="L281" t="s">
        <v>26</v>
      </c>
      <c r="M281" t="s">
        <v>1824</v>
      </c>
      <c r="N281" t="s">
        <v>89</v>
      </c>
      <c r="O281" t="s">
        <v>2608</v>
      </c>
      <c r="P281" t="str">
        <f t="shared" si="16"/>
        <v>SMAN</v>
      </c>
      <c r="Q281" t="str">
        <f t="shared" si="17"/>
        <v>Negeri</v>
      </c>
      <c r="R281" t="str">
        <f t="shared" si="18"/>
        <v>SMA</v>
      </c>
      <c r="S281" t="s">
        <v>1824</v>
      </c>
      <c r="T281" t="s">
        <v>89</v>
      </c>
      <c r="Z281" t="str">
        <f>VLOOKUP(A281,[2]registrasi!$B$2:$C$3000,2,FALSE)</f>
        <v>registrasi</v>
      </c>
      <c r="AA281">
        <f>VLOOKUP(E281,[3]Sheet1!$C$5:$H$46,6,FALSE)</f>
        <v>520</v>
      </c>
      <c r="AB281" t="str">
        <f>VLOOKUP(A281,[2]nim!$A$2:$B$3000,2,FALSE)</f>
        <v>diterima</v>
      </c>
    </row>
    <row r="282" spans="1:28" x14ac:dyDescent="0.3">
      <c r="A282" s="3">
        <v>4222311040104</v>
      </c>
      <c r="B282">
        <v>1</v>
      </c>
      <c r="C282" s="2">
        <v>2022</v>
      </c>
      <c r="E282" t="s">
        <v>2948</v>
      </c>
      <c r="F282" t="str">
        <f>VLOOKUP(E282,[1]PRODI_2019!$F$2:$L$70,7,FALSE)</f>
        <v>Hukum</v>
      </c>
      <c r="G282" t="str">
        <f>VLOOKUP(F282,Sheet1!$H$4:$I$11,2,FALSE)</f>
        <v>1_Hukum</v>
      </c>
      <c r="H282" t="s">
        <v>407</v>
      </c>
      <c r="I282" t="s">
        <v>30</v>
      </c>
      <c r="J282" t="s">
        <v>1556</v>
      </c>
      <c r="K282" t="s">
        <v>1850</v>
      </c>
      <c r="L282" t="s">
        <v>26</v>
      </c>
      <c r="M282" t="s">
        <v>1754</v>
      </c>
      <c r="N282" t="s">
        <v>89</v>
      </c>
      <c r="O282" t="s">
        <v>2609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1754</v>
      </c>
      <c r="T282" t="s">
        <v>89</v>
      </c>
      <c r="Z282" t="str">
        <f>VLOOKUP(A282,[2]registrasi!$B$2:$C$3000,2,FALSE)</f>
        <v>registrasi</v>
      </c>
      <c r="AA282">
        <f>VLOOKUP(E282,[3]Sheet1!$C$5:$H$46,6,FALSE)</f>
        <v>520</v>
      </c>
      <c r="AB282" t="e">
        <f>VLOOKUP(A282,[2]nim!$A$2:$B$3000,2,FALSE)</f>
        <v>#N/A</v>
      </c>
    </row>
    <row r="283" spans="1:28" x14ac:dyDescent="0.3">
      <c r="A283" s="3">
        <v>4222311040122</v>
      </c>
      <c r="B283">
        <v>1</v>
      </c>
      <c r="C283" s="2">
        <v>2022</v>
      </c>
      <c r="E283" t="s">
        <v>2948</v>
      </c>
      <c r="F283" t="str">
        <f>VLOOKUP(E283,[1]PRODI_2019!$F$2:$L$70,7,FALSE)</f>
        <v>Hukum</v>
      </c>
      <c r="G283" t="str">
        <f>VLOOKUP(F283,Sheet1!$H$4:$I$11,2,FALSE)</f>
        <v>1_Hukum</v>
      </c>
      <c r="H283" t="s">
        <v>408</v>
      </c>
      <c r="I283" t="s">
        <v>25</v>
      </c>
      <c r="J283" t="s">
        <v>1558</v>
      </c>
      <c r="K283" t="s">
        <v>1851</v>
      </c>
      <c r="L283" t="s">
        <v>26</v>
      </c>
      <c r="M283" t="s">
        <v>93</v>
      </c>
      <c r="N283" t="s">
        <v>89</v>
      </c>
      <c r="O283" t="s">
        <v>2487</v>
      </c>
      <c r="P283" t="str">
        <f t="shared" si="16"/>
        <v>SMKN</v>
      </c>
      <c r="Q283" t="str">
        <f t="shared" si="17"/>
        <v>Negeri</v>
      </c>
      <c r="R283" t="str">
        <f t="shared" si="18"/>
        <v>SMK</v>
      </c>
      <c r="S283" t="s">
        <v>93</v>
      </c>
      <c r="T283" t="s">
        <v>89</v>
      </c>
      <c r="Z283" t="str">
        <f>VLOOKUP(A283,[2]registrasi!$B$2:$C$3000,2,FALSE)</f>
        <v>registrasi</v>
      </c>
      <c r="AA283">
        <f>VLOOKUP(E283,[3]Sheet1!$C$5:$H$46,6,FALSE)</f>
        <v>520</v>
      </c>
      <c r="AB283" t="str">
        <f>VLOOKUP(A283,[2]nim!$A$2:$B$3000,2,FALSE)</f>
        <v>diterima</v>
      </c>
    </row>
    <row r="284" spans="1:28" x14ac:dyDescent="0.3">
      <c r="A284" s="3">
        <v>4222311040605</v>
      </c>
      <c r="B284">
        <v>1</v>
      </c>
      <c r="C284" s="2">
        <v>2022</v>
      </c>
      <c r="E284" t="s">
        <v>2948</v>
      </c>
      <c r="F284" t="str">
        <f>VLOOKUP(E284,[1]PRODI_2019!$F$2:$L$70,7,FALSE)</f>
        <v>Hukum</v>
      </c>
      <c r="G284" t="str">
        <f>VLOOKUP(F284,Sheet1!$H$4:$I$11,2,FALSE)</f>
        <v>1_Hukum</v>
      </c>
      <c r="H284" t="s">
        <v>409</v>
      </c>
      <c r="I284" t="s">
        <v>25</v>
      </c>
      <c r="J284" t="s">
        <v>1852</v>
      </c>
      <c r="K284" t="s">
        <v>1853</v>
      </c>
      <c r="L284" t="s">
        <v>26</v>
      </c>
      <c r="M284" t="s">
        <v>2431</v>
      </c>
      <c r="N284" t="s">
        <v>2942</v>
      </c>
      <c r="O284" t="s">
        <v>2493</v>
      </c>
      <c r="P284" t="str">
        <f t="shared" si="16"/>
        <v>MAN</v>
      </c>
      <c r="Q284" t="str">
        <f t="shared" si="17"/>
        <v>Negeri</v>
      </c>
      <c r="R284" t="str">
        <f t="shared" si="18"/>
        <v>MA</v>
      </c>
      <c r="S284" t="s">
        <v>2431</v>
      </c>
      <c r="T284" t="s">
        <v>2942</v>
      </c>
      <c r="Z284" t="str">
        <f>VLOOKUP(A284,[2]registrasi!$B$2:$C$3000,2,FALSE)</f>
        <v>registrasi</v>
      </c>
      <c r="AA284">
        <f>VLOOKUP(E284,[3]Sheet1!$C$5:$H$46,6,FALSE)</f>
        <v>520</v>
      </c>
      <c r="AB284" t="str">
        <f>VLOOKUP(A284,[2]nim!$A$2:$B$3000,2,FALSE)</f>
        <v>diterima</v>
      </c>
    </row>
    <row r="285" spans="1:28" x14ac:dyDescent="0.3">
      <c r="A285" s="3">
        <v>4222311040608</v>
      </c>
      <c r="B285">
        <v>1</v>
      </c>
      <c r="C285" s="2">
        <v>2021</v>
      </c>
      <c r="E285" t="s">
        <v>2948</v>
      </c>
      <c r="F285" t="str">
        <f>VLOOKUP(E285,[1]PRODI_2019!$F$2:$L$70,7,FALSE)</f>
        <v>Hukum</v>
      </c>
      <c r="G285" t="str">
        <f>VLOOKUP(F285,Sheet1!$H$4:$I$11,2,FALSE)</f>
        <v>1_Hukum</v>
      </c>
      <c r="H285" t="s">
        <v>410</v>
      </c>
      <c r="I285" t="s">
        <v>30</v>
      </c>
      <c r="J285" t="s">
        <v>1554</v>
      </c>
      <c r="K285" t="s">
        <v>1718</v>
      </c>
      <c r="L285" t="s">
        <v>26</v>
      </c>
      <c r="M285" t="s">
        <v>1921</v>
      </c>
      <c r="N285" t="s">
        <v>89</v>
      </c>
      <c r="O285" t="s">
        <v>2506</v>
      </c>
      <c r="P285" t="str">
        <f t="shared" si="16"/>
        <v>SMAN</v>
      </c>
      <c r="Q285" t="str">
        <f t="shared" si="17"/>
        <v>Negeri</v>
      </c>
      <c r="R285" t="str">
        <f t="shared" si="18"/>
        <v>SMA</v>
      </c>
      <c r="S285" t="s">
        <v>1921</v>
      </c>
      <c r="T285" t="s">
        <v>89</v>
      </c>
      <c r="Z285" t="e">
        <f>VLOOKUP(A285,[2]registrasi!$B$2:$C$3000,2,FALSE)</f>
        <v>#N/A</v>
      </c>
      <c r="AA285">
        <f>VLOOKUP(E285,[3]Sheet1!$C$5:$H$46,6,FALSE)</f>
        <v>520</v>
      </c>
      <c r="AB285" t="e">
        <f>VLOOKUP(A285,[2]nim!$A$2:$B$3000,2,FALSE)</f>
        <v>#N/A</v>
      </c>
    </row>
    <row r="286" spans="1:28" x14ac:dyDescent="0.3">
      <c r="A286" s="3">
        <v>4222311040125</v>
      </c>
      <c r="B286">
        <v>1</v>
      </c>
      <c r="C286" s="2">
        <v>2022</v>
      </c>
      <c r="E286" t="s">
        <v>2948</v>
      </c>
      <c r="F286" t="str">
        <f>VLOOKUP(E286,[1]PRODI_2019!$F$2:$L$70,7,FALSE)</f>
        <v>Hukum</v>
      </c>
      <c r="G286" t="str">
        <f>VLOOKUP(F286,Sheet1!$H$4:$I$11,2,FALSE)</f>
        <v>1_Hukum</v>
      </c>
      <c r="H286" t="s">
        <v>411</v>
      </c>
      <c r="I286" t="s">
        <v>30</v>
      </c>
      <c r="J286" t="s">
        <v>1558</v>
      </c>
      <c r="K286" t="s">
        <v>1854</v>
      </c>
      <c r="L286" t="s">
        <v>26</v>
      </c>
      <c r="M286" t="s">
        <v>2426</v>
      </c>
      <c r="N286" t="s">
        <v>89</v>
      </c>
      <c r="O286" t="s">
        <v>2610</v>
      </c>
      <c r="P286" t="str">
        <f t="shared" si="16"/>
        <v>SMAS</v>
      </c>
      <c r="Q286" t="str">
        <f t="shared" si="17"/>
        <v>Swasta</v>
      </c>
      <c r="R286" t="str">
        <f t="shared" si="18"/>
        <v>SMA</v>
      </c>
      <c r="S286" t="s">
        <v>2426</v>
      </c>
      <c r="T286" t="s">
        <v>89</v>
      </c>
      <c r="Z286" t="str">
        <f>VLOOKUP(A286,[2]registrasi!$B$2:$C$3000,2,FALSE)</f>
        <v>registrasi</v>
      </c>
      <c r="AA286">
        <f>VLOOKUP(E286,[3]Sheet1!$C$5:$H$46,6,FALSE)</f>
        <v>520</v>
      </c>
      <c r="AB286" t="str">
        <f>VLOOKUP(A286,[2]nim!$A$2:$B$3000,2,FALSE)</f>
        <v>diterima</v>
      </c>
    </row>
    <row r="287" spans="1:28" x14ac:dyDescent="0.3">
      <c r="A287" s="3">
        <v>4222311040314</v>
      </c>
      <c r="B287">
        <v>1</v>
      </c>
      <c r="C287" s="2">
        <v>2022</v>
      </c>
      <c r="E287" t="s">
        <v>2948</v>
      </c>
      <c r="F287" t="str">
        <f>VLOOKUP(E287,[1]PRODI_2019!$F$2:$L$70,7,FALSE)</f>
        <v>Hukum</v>
      </c>
      <c r="G287" t="str">
        <f>VLOOKUP(F287,Sheet1!$H$4:$I$11,2,FALSE)</f>
        <v>1_Hukum</v>
      </c>
      <c r="H287" t="s">
        <v>412</v>
      </c>
      <c r="I287" t="s">
        <v>30</v>
      </c>
      <c r="J287" t="s">
        <v>1855</v>
      </c>
      <c r="K287" t="s">
        <v>1856</v>
      </c>
      <c r="L287" t="s">
        <v>26</v>
      </c>
      <c r="M287" t="s">
        <v>1921</v>
      </c>
      <c r="N287" t="s">
        <v>89</v>
      </c>
      <c r="O287" t="s">
        <v>2515</v>
      </c>
      <c r="P287" t="str">
        <f t="shared" si="16"/>
        <v>MAN</v>
      </c>
      <c r="Q287" t="str">
        <f t="shared" si="17"/>
        <v>Negeri</v>
      </c>
      <c r="R287" t="str">
        <f t="shared" si="18"/>
        <v>MA</v>
      </c>
      <c r="S287" t="s">
        <v>1921</v>
      </c>
      <c r="T287" t="s">
        <v>89</v>
      </c>
      <c r="Z287" t="e">
        <f>VLOOKUP(A287,[2]registrasi!$B$2:$C$3000,2,FALSE)</f>
        <v>#N/A</v>
      </c>
      <c r="AA287">
        <f>VLOOKUP(E287,[3]Sheet1!$C$5:$H$46,6,FALSE)</f>
        <v>520</v>
      </c>
      <c r="AB287" t="e">
        <f>VLOOKUP(A287,[2]nim!$A$2:$B$3000,2,FALSE)</f>
        <v>#N/A</v>
      </c>
    </row>
    <row r="288" spans="1:28" x14ac:dyDescent="0.3">
      <c r="A288" s="3">
        <v>4222311040646</v>
      </c>
      <c r="B288">
        <v>1</v>
      </c>
      <c r="C288" s="2">
        <v>2022</v>
      </c>
      <c r="E288" t="s">
        <v>2948</v>
      </c>
      <c r="F288" t="str">
        <f>VLOOKUP(E288,[1]PRODI_2019!$F$2:$L$70,7,FALSE)</f>
        <v>Hukum</v>
      </c>
      <c r="G288" t="str">
        <f>VLOOKUP(F288,Sheet1!$H$4:$I$11,2,FALSE)</f>
        <v>1_Hukum</v>
      </c>
      <c r="H288" t="s">
        <v>413</v>
      </c>
      <c r="I288" t="s">
        <v>30</v>
      </c>
      <c r="J288" t="s">
        <v>1744</v>
      </c>
      <c r="K288" t="s">
        <v>1570</v>
      </c>
      <c r="L288" t="s">
        <v>26</v>
      </c>
      <c r="M288" t="s">
        <v>2428</v>
      </c>
      <c r="N288" t="s">
        <v>90</v>
      </c>
      <c r="O288" t="s">
        <v>2611</v>
      </c>
      <c r="P288" t="str">
        <f t="shared" si="16"/>
        <v>MAS</v>
      </c>
      <c r="Q288" t="str">
        <f t="shared" si="17"/>
        <v>Swasta</v>
      </c>
      <c r="R288" t="str">
        <f t="shared" si="18"/>
        <v>MA</v>
      </c>
      <c r="S288" t="s">
        <v>2428</v>
      </c>
      <c r="T288" t="s">
        <v>90</v>
      </c>
      <c r="Z288" t="str">
        <f>VLOOKUP(A288,[2]registrasi!$B$2:$C$3000,2,FALSE)</f>
        <v>registrasi</v>
      </c>
      <c r="AA288">
        <f>VLOOKUP(E288,[3]Sheet1!$C$5:$H$46,6,FALSE)</f>
        <v>520</v>
      </c>
      <c r="AB288" t="e">
        <f>VLOOKUP(A288,[2]nim!$A$2:$B$3000,2,FALSE)</f>
        <v>#N/A</v>
      </c>
    </row>
    <row r="289" spans="1:28" x14ac:dyDescent="0.3">
      <c r="A289" s="3">
        <v>4222311040055</v>
      </c>
      <c r="B289">
        <v>1</v>
      </c>
      <c r="C289" s="2">
        <v>2021</v>
      </c>
      <c r="E289" t="s">
        <v>2948</v>
      </c>
      <c r="F289" t="str">
        <f>VLOOKUP(E289,[1]PRODI_2019!$F$2:$L$70,7,FALSE)</f>
        <v>Hukum</v>
      </c>
      <c r="G289" t="str">
        <f>VLOOKUP(F289,Sheet1!$H$4:$I$11,2,FALSE)</f>
        <v>1_Hukum</v>
      </c>
      <c r="H289" t="s">
        <v>414</v>
      </c>
      <c r="I289" t="s">
        <v>25</v>
      </c>
      <c r="J289" t="s">
        <v>1558</v>
      </c>
      <c r="K289" t="s">
        <v>1857</v>
      </c>
      <c r="L289" t="s">
        <v>26</v>
      </c>
      <c r="M289" t="s">
        <v>93</v>
      </c>
      <c r="N289" t="s">
        <v>89</v>
      </c>
      <c r="O289" t="s">
        <v>2474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93</v>
      </c>
      <c r="T289" t="s">
        <v>89</v>
      </c>
      <c r="Z289" t="str">
        <f>VLOOKUP(A289,[2]registrasi!$B$2:$C$3000,2,FALSE)</f>
        <v>registrasi</v>
      </c>
      <c r="AA289">
        <f>VLOOKUP(E289,[3]Sheet1!$C$5:$H$46,6,FALSE)</f>
        <v>520</v>
      </c>
      <c r="AB289" t="e">
        <f>VLOOKUP(A289,[2]nim!$A$2:$B$3000,2,FALSE)</f>
        <v>#N/A</v>
      </c>
    </row>
    <row r="290" spans="1:28" x14ac:dyDescent="0.3">
      <c r="A290" s="3">
        <v>4222311040269</v>
      </c>
      <c r="B290">
        <v>1</v>
      </c>
      <c r="C290" s="2">
        <v>2022</v>
      </c>
      <c r="E290" t="s">
        <v>2948</v>
      </c>
      <c r="F290" t="str">
        <f>VLOOKUP(E290,[1]PRODI_2019!$F$2:$L$70,7,FALSE)</f>
        <v>Hukum</v>
      </c>
      <c r="G290" t="str">
        <f>VLOOKUP(F290,Sheet1!$H$4:$I$11,2,FALSE)</f>
        <v>1_Hukum</v>
      </c>
      <c r="H290" t="s">
        <v>415</v>
      </c>
      <c r="I290" t="s">
        <v>30</v>
      </c>
      <c r="J290" t="s">
        <v>1858</v>
      </c>
      <c r="K290" t="s">
        <v>1859</v>
      </c>
      <c r="L290" t="s">
        <v>26</v>
      </c>
      <c r="M290" t="s">
        <v>2290</v>
      </c>
      <c r="N290" t="s">
        <v>89</v>
      </c>
      <c r="O290" t="s">
        <v>2580</v>
      </c>
      <c r="P290" t="str">
        <f t="shared" si="16"/>
        <v>SMAN</v>
      </c>
      <c r="Q290" t="str">
        <f t="shared" si="17"/>
        <v>Negeri</v>
      </c>
      <c r="R290" t="str">
        <f t="shared" si="18"/>
        <v>SMA</v>
      </c>
      <c r="S290" t="s">
        <v>2290</v>
      </c>
      <c r="T290" t="s">
        <v>89</v>
      </c>
      <c r="Z290" t="str">
        <f>VLOOKUP(A290,[2]registrasi!$B$2:$C$3000,2,FALSE)</f>
        <v>registrasi</v>
      </c>
      <c r="AA290">
        <f>VLOOKUP(E290,[3]Sheet1!$C$5:$H$46,6,FALSE)</f>
        <v>520</v>
      </c>
      <c r="AB290" t="str">
        <f>VLOOKUP(A290,[2]nim!$A$2:$B$3000,2,FALSE)</f>
        <v>diterima</v>
      </c>
    </row>
    <row r="291" spans="1:28" x14ac:dyDescent="0.3">
      <c r="A291" s="3">
        <v>4222311040224</v>
      </c>
      <c r="B291">
        <v>1</v>
      </c>
      <c r="C291" s="2">
        <v>2022</v>
      </c>
      <c r="E291" t="s">
        <v>2948</v>
      </c>
      <c r="F291" t="str">
        <f>VLOOKUP(E291,[1]PRODI_2019!$F$2:$L$70,7,FALSE)</f>
        <v>Hukum</v>
      </c>
      <c r="G291" t="str">
        <f>VLOOKUP(F291,Sheet1!$H$4:$I$11,2,FALSE)</f>
        <v>1_Hukum</v>
      </c>
      <c r="H291" t="s">
        <v>416</v>
      </c>
      <c r="I291" t="s">
        <v>25</v>
      </c>
      <c r="J291" t="s">
        <v>1860</v>
      </c>
      <c r="K291" t="s">
        <v>1861</v>
      </c>
      <c r="L291" t="s">
        <v>26</v>
      </c>
      <c r="M291" t="s">
        <v>2440</v>
      </c>
      <c r="N291" t="s">
        <v>2466</v>
      </c>
      <c r="O291" t="s">
        <v>2612</v>
      </c>
      <c r="P291" t="str">
        <f t="shared" si="16"/>
        <v>SMA</v>
      </c>
      <c r="Q291" t="str">
        <f t="shared" si="17"/>
        <v>Swasta</v>
      </c>
      <c r="R291" t="str">
        <f t="shared" si="18"/>
        <v>SMA</v>
      </c>
      <c r="S291" t="s">
        <v>2440</v>
      </c>
      <c r="T291" t="s">
        <v>2466</v>
      </c>
      <c r="Z291" t="str">
        <f>VLOOKUP(A291,[2]registrasi!$B$2:$C$3000,2,FALSE)</f>
        <v>registrasi</v>
      </c>
      <c r="AA291">
        <f>VLOOKUP(E291,[3]Sheet1!$C$5:$H$46,6,FALSE)</f>
        <v>520</v>
      </c>
      <c r="AB291" t="e">
        <f>VLOOKUP(A291,[2]nim!$A$2:$B$3000,2,FALSE)</f>
        <v>#N/A</v>
      </c>
    </row>
    <row r="292" spans="1:28" x14ac:dyDescent="0.3">
      <c r="A292" s="3">
        <v>4222311040383</v>
      </c>
      <c r="B292">
        <v>1</v>
      </c>
      <c r="C292" s="2">
        <v>2022</v>
      </c>
      <c r="E292" t="s">
        <v>2948</v>
      </c>
      <c r="F292" t="str">
        <f>VLOOKUP(E292,[1]PRODI_2019!$F$2:$L$70,7,FALSE)</f>
        <v>Hukum</v>
      </c>
      <c r="G292" t="str">
        <f>VLOOKUP(F292,Sheet1!$H$4:$I$11,2,FALSE)</f>
        <v>1_Hukum</v>
      </c>
      <c r="H292" t="s">
        <v>417</v>
      </c>
      <c r="I292" t="s">
        <v>25</v>
      </c>
      <c r="J292" t="s">
        <v>1862</v>
      </c>
      <c r="K292" t="s">
        <v>1863</v>
      </c>
      <c r="L292" t="s">
        <v>26</v>
      </c>
      <c r="M292" t="s">
        <v>1862</v>
      </c>
      <c r="N292" t="s">
        <v>90</v>
      </c>
      <c r="O292" t="s">
        <v>2613</v>
      </c>
      <c r="P292" t="str">
        <f t="shared" si="16"/>
        <v>SMAN</v>
      </c>
      <c r="Q292" t="str">
        <f t="shared" si="17"/>
        <v>Negeri</v>
      </c>
      <c r="R292" t="str">
        <f t="shared" si="18"/>
        <v>SMA</v>
      </c>
      <c r="S292" t="s">
        <v>1862</v>
      </c>
      <c r="T292" t="s">
        <v>90</v>
      </c>
      <c r="Z292" t="str">
        <f>VLOOKUP(A292,[2]registrasi!$B$2:$C$3000,2,FALSE)</f>
        <v>registrasi</v>
      </c>
      <c r="AA292">
        <f>VLOOKUP(E292,[3]Sheet1!$C$5:$H$46,6,FALSE)</f>
        <v>520</v>
      </c>
      <c r="AB292" t="e">
        <f>VLOOKUP(A292,[2]nim!$A$2:$B$3000,2,FALSE)</f>
        <v>#N/A</v>
      </c>
    </row>
    <row r="293" spans="1:28" x14ac:dyDescent="0.3">
      <c r="A293" s="3">
        <v>4222311040272</v>
      </c>
      <c r="B293">
        <v>2</v>
      </c>
      <c r="C293" s="2">
        <v>2022</v>
      </c>
      <c r="E293" t="s">
        <v>2948</v>
      </c>
      <c r="F293" t="str">
        <f>VLOOKUP(E293,[1]PRODI_2019!$F$2:$L$70,7,FALSE)</f>
        <v>Hukum</v>
      </c>
      <c r="G293" t="str">
        <f>VLOOKUP(F293,Sheet1!$H$4:$I$11,2,FALSE)</f>
        <v>1_Hukum</v>
      </c>
      <c r="H293" t="s">
        <v>418</v>
      </c>
      <c r="I293" t="s">
        <v>30</v>
      </c>
      <c r="J293" t="s">
        <v>1556</v>
      </c>
      <c r="K293" t="s">
        <v>1628</v>
      </c>
      <c r="L293" t="s">
        <v>26</v>
      </c>
      <c r="M293" t="s">
        <v>2427</v>
      </c>
      <c r="N293" t="s">
        <v>89</v>
      </c>
      <c r="O293" t="s">
        <v>2614</v>
      </c>
      <c r="P293" t="str">
        <f t="shared" si="16"/>
        <v>SMA</v>
      </c>
      <c r="Q293" t="str">
        <f t="shared" si="17"/>
        <v>Swasta</v>
      </c>
      <c r="R293" t="str">
        <f t="shared" si="18"/>
        <v>SMA</v>
      </c>
      <c r="S293" t="s">
        <v>2427</v>
      </c>
      <c r="T293" t="s">
        <v>89</v>
      </c>
      <c r="Z293" t="str">
        <f>VLOOKUP(A293,[2]registrasi!$B$2:$C$3000,2,FALSE)</f>
        <v>registrasi</v>
      </c>
      <c r="AA293">
        <f>VLOOKUP(E293,[3]Sheet1!$C$5:$H$46,6,FALSE)</f>
        <v>520</v>
      </c>
      <c r="AB293" t="str">
        <f>VLOOKUP(A293,[2]nim!$A$2:$B$3000,2,FALSE)</f>
        <v>diterima</v>
      </c>
    </row>
    <row r="294" spans="1:28" x14ac:dyDescent="0.3">
      <c r="A294" s="3">
        <v>4222311040058</v>
      </c>
      <c r="B294">
        <v>1</v>
      </c>
      <c r="C294" s="2">
        <v>2022</v>
      </c>
      <c r="E294" t="s">
        <v>2948</v>
      </c>
      <c r="F294" t="str">
        <f>VLOOKUP(E294,[1]PRODI_2019!$F$2:$L$70,7,FALSE)</f>
        <v>Hukum</v>
      </c>
      <c r="G294" t="str">
        <f>VLOOKUP(F294,Sheet1!$H$4:$I$11,2,FALSE)</f>
        <v>1_Hukum</v>
      </c>
      <c r="H294" t="s">
        <v>419</v>
      </c>
      <c r="I294" t="s">
        <v>25</v>
      </c>
      <c r="J294" t="s">
        <v>1744</v>
      </c>
      <c r="K294" t="s">
        <v>1864</v>
      </c>
      <c r="L294" t="s">
        <v>26</v>
      </c>
      <c r="M294" t="s">
        <v>1754</v>
      </c>
      <c r="N294" t="s">
        <v>89</v>
      </c>
      <c r="O294" t="s">
        <v>2490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1754</v>
      </c>
      <c r="T294" t="s">
        <v>89</v>
      </c>
      <c r="Z294" t="str">
        <f>VLOOKUP(A294,[2]registrasi!$B$2:$C$3000,2,FALSE)</f>
        <v>registrasi</v>
      </c>
      <c r="AA294">
        <f>VLOOKUP(E294,[3]Sheet1!$C$5:$H$46,6,FALSE)</f>
        <v>520</v>
      </c>
      <c r="AB294" t="str">
        <f>VLOOKUP(A294,[2]nim!$A$2:$B$3000,2,FALSE)</f>
        <v>diterima</v>
      </c>
    </row>
    <row r="295" spans="1:28" x14ac:dyDescent="0.3">
      <c r="A295" s="3">
        <v>4222311040226</v>
      </c>
      <c r="B295">
        <v>1</v>
      </c>
      <c r="C295" s="2">
        <v>2022</v>
      </c>
      <c r="E295" t="s">
        <v>2948</v>
      </c>
      <c r="F295" t="str">
        <f>VLOOKUP(E295,[1]PRODI_2019!$F$2:$L$70,7,FALSE)</f>
        <v>Hukum</v>
      </c>
      <c r="G295" t="str">
        <f>VLOOKUP(F295,Sheet1!$H$4:$I$11,2,FALSE)</f>
        <v>1_Hukum</v>
      </c>
      <c r="H295" t="s">
        <v>420</v>
      </c>
      <c r="I295" t="s">
        <v>25</v>
      </c>
      <c r="J295" t="s">
        <v>1552</v>
      </c>
      <c r="K295" t="s">
        <v>1779</v>
      </c>
      <c r="L295" t="s">
        <v>26</v>
      </c>
      <c r="M295" t="s">
        <v>2426</v>
      </c>
      <c r="N295" t="s">
        <v>89</v>
      </c>
      <c r="O295" t="s">
        <v>2590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2426</v>
      </c>
      <c r="T295" t="s">
        <v>89</v>
      </c>
      <c r="Z295" t="str">
        <f>VLOOKUP(A295,[2]registrasi!$B$2:$C$3000,2,FALSE)</f>
        <v>registrasi</v>
      </c>
      <c r="AA295">
        <f>VLOOKUP(E295,[3]Sheet1!$C$5:$H$46,6,FALSE)</f>
        <v>520</v>
      </c>
      <c r="AB295" t="str">
        <f>VLOOKUP(A295,[2]nim!$A$2:$B$3000,2,FALSE)</f>
        <v>diterima</v>
      </c>
    </row>
    <row r="296" spans="1:28" x14ac:dyDescent="0.3">
      <c r="A296" s="3">
        <v>4222311040386</v>
      </c>
      <c r="B296">
        <v>1</v>
      </c>
      <c r="C296" s="2">
        <v>2021</v>
      </c>
      <c r="E296" t="s">
        <v>2948</v>
      </c>
      <c r="F296" t="str">
        <f>VLOOKUP(E296,[1]PRODI_2019!$F$2:$L$70,7,FALSE)</f>
        <v>Hukum</v>
      </c>
      <c r="G296" t="str">
        <f>VLOOKUP(F296,Sheet1!$H$4:$I$11,2,FALSE)</f>
        <v>1_Hukum</v>
      </c>
      <c r="H296" t="s">
        <v>421</v>
      </c>
      <c r="I296" t="s">
        <v>25</v>
      </c>
      <c r="J296" t="s">
        <v>1865</v>
      </c>
      <c r="K296" t="s">
        <v>1866</v>
      </c>
      <c r="L296" t="s">
        <v>26</v>
      </c>
      <c r="M296" t="s">
        <v>93</v>
      </c>
      <c r="N296" t="s">
        <v>89</v>
      </c>
      <c r="O296" t="s">
        <v>2615</v>
      </c>
      <c r="P296" t="str">
        <f t="shared" si="16"/>
        <v>SMKS</v>
      </c>
      <c r="Q296" t="str">
        <f t="shared" si="17"/>
        <v>Swasta</v>
      </c>
      <c r="R296" t="str">
        <f t="shared" si="18"/>
        <v>SMK</v>
      </c>
      <c r="S296" t="s">
        <v>93</v>
      </c>
      <c r="T296" t="s">
        <v>89</v>
      </c>
      <c r="Z296" t="str">
        <f>VLOOKUP(A296,[2]registrasi!$B$2:$C$3000,2,FALSE)</f>
        <v>registrasi</v>
      </c>
      <c r="AA296">
        <f>VLOOKUP(E296,[3]Sheet1!$C$5:$H$46,6,FALSE)</f>
        <v>520</v>
      </c>
      <c r="AB296" t="e">
        <f>VLOOKUP(A296,[2]nim!$A$2:$B$3000,2,FALSE)</f>
        <v>#N/A</v>
      </c>
    </row>
    <row r="297" spans="1:28" x14ac:dyDescent="0.3">
      <c r="A297" s="3">
        <v>4222311040649</v>
      </c>
      <c r="B297">
        <v>1</v>
      </c>
      <c r="C297" s="2">
        <v>2021</v>
      </c>
      <c r="E297" t="s">
        <v>2948</v>
      </c>
      <c r="F297" t="str">
        <f>VLOOKUP(E297,[1]PRODI_2019!$F$2:$L$70,7,FALSE)</f>
        <v>Hukum</v>
      </c>
      <c r="G297" t="str">
        <f>VLOOKUP(F297,Sheet1!$H$4:$I$11,2,FALSE)</f>
        <v>1_Hukum</v>
      </c>
      <c r="H297" t="s">
        <v>422</v>
      </c>
      <c r="I297" t="s">
        <v>30</v>
      </c>
      <c r="J297" t="s">
        <v>1558</v>
      </c>
      <c r="K297" t="s">
        <v>1758</v>
      </c>
      <c r="L297" t="s">
        <v>26</v>
      </c>
      <c r="M297" t="s">
        <v>93</v>
      </c>
      <c r="N297" t="s">
        <v>89</v>
      </c>
      <c r="O297" t="s">
        <v>2616</v>
      </c>
      <c r="P297" t="str">
        <f t="shared" si="16"/>
        <v>SMKS</v>
      </c>
      <c r="Q297" t="str">
        <f t="shared" si="17"/>
        <v>Swasta</v>
      </c>
      <c r="R297" t="str">
        <f t="shared" si="18"/>
        <v>SMK</v>
      </c>
      <c r="S297" t="s">
        <v>93</v>
      </c>
      <c r="T297" t="s">
        <v>89</v>
      </c>
      <c r="Z297" t="str">
        <f>VLOOKUP(A297,[2]registrasi!$B$2:$C$3000,2,FALSE)</f>
        <v>registrasi</v>
      </c>
      <c r="AA297">
        <f>VLOOKUP(E297,[3]Sheet1!$C$5:$H$46,6,FALSE)</f>
        <v>520</v>
      </c>
      <c r="AB297" t="str">
        <f>VLOOKUP(A297,[2]nim!$A$2:$B$3000,2,FALSE)</f>
        <v>diterima</v>
      </c>
    </row>
    <row r="298" spans="1:28" x14ac:dyDescent="0.3">
      <c r="A298" s="3">
        <v>4222311040109</v>
      </c>
      <c r="B298">
        <v>1</v>
      </c>
      <c r="C298" s="2">
        <v>2022</v>
      </c>
      <c r="E298" t="s">
        <v>2948</v>
      </c>
      <c r="F298" t="str">
        <f>VLOOKUP(E298,[1]PRODI_2019!$F$2:$L$70,7,FALSE)</f>
        <v>Hukum</v>
      </c>
      <c r="G298" t="str">
        <f>VLOOKUP(F298,Sheet1!$H$4:$I$11,2,FALSE)</f>
        <v>1_Hukum</v>
      </c>
      <c r="H298" t="s">
        <v>423</v>
      </c>
      <c r="I298" t="s">
        <v>25</v>
      </c>
      <c r="J298" t="s">
        <v>1744</v>
      </c>
      <c r="K298" t="s">
        <v>1867</v>
      </c>
      <c r="L298" t="s">
        <v>2424</v>
      </c>
      <c r="M298" t="s">
        <v>1754</v>
      </c>
      <c r="N298" t="s">
        <v>89</v>
      </c>
      <c r="O298" t="s">
        <v>2617</v>
      </c>
      <c r="P298" t="str">
        <f t="shared" si="16"/>
        <v>SMAS</v>
      </c>
      <c r="Q298" t="str">
        <f t="shared" si="17"/>
        <v>Swasta</v>
      </c>
      <c r="R298" t="str">
        <f t="shared" si="18"/>
        <v>SMA</v>
      </c>
      <c r="S298" t="s">
        <v>1754</v>
      </c>
      <c r="T298" t="s">
        <v>89</v>
      </c>
      <c r="Z298" t="str">
        <f>VLOOKUP(A298,[2]registrasi!$B$2:$C$3000,2,FALSE)</f>
        <v>registrasi</v>
      </c>
      <c r="AA298">
        <f>VLOOKUP(E298,[3]Sheet1!$C$5:$H$46,6,FALSE)</f>
        <v>520</v>
      </c>
      <c r="AB298" t="e">
        <f>VLOOKUP(A298,[2]nim!$A$2:$B$3000,2,FALSE)</f>
        <v>#N/A</v>
      </c>
    </row>
    <row r="299" spans="1:28" x14ac:dyDescent="0.3">
      <c r="A299" s="3">
        <v>4222311040185</v>
      </c>
      <c r="B299">
        <v>1</v>
      </c>
      <c r="C299" s="2">
        <v>2022</v>
      </c>
      <c r="E299" t="s">
        <v>2948</v>
      </c>
      <c r="F299" t="str">
        <f>VLOOKUP(E299,[1]PRODI_2019!$F$2:$L$70,7,FALSE)</f>
        <v>Hukum</v>
      </c>
      <c r="G299" t="str">
        <f>VLOOKUP(F299,Sheet1!$H$4:$I$11,2,FALSE)</f>
        <v>1_Hukum</v>
      </c>
      <c r="H299" t="s">
        <v>424</v>
      </c>
      <c r="I299" t="s">
        <v>25</v>
      </c>
      <c r="J299" t="s">
        <v>1697</v>
      </c>
      <c r="K299" t="s">
        <v>1868</v>
      </c>
      <c r="L299" t="s">
        <v>26</v>
      </c>
      <c r="M299" t="s">
        <v>2433</v>
      </c>
      <c r="N299" t="s">
        <v>90</v>
      </c>
      <c r="O299" t="s">
        <v>2618</v>
      </c>
      <c r="P299" t="str">
        <f t="shared" si="16"/>
        <v>SMAS</v>
      </c>
      <c r="Q299" t="str">
        <f t="shared" si="17"/>
        <v>Swasta</v>
      </c>
      <c r="R299" t="str">
        <f t="shared" si="18"/>
        <v>SMA</v>
      </c>
      <c r="S299" t="s">
        <v>2433</v>
      </c>
      <c r="T299" t="s">
        <v>90</v>
      </c>
      <c r="Z299" t="str">
        <f>VLOOKUP(A299,[2]registrasi!$B$2:$C$3000,2,FALSE)</f>
        <v>registrasi</v>
      </c>
      <c r="AA299">
        <f>VLOOKUP(E299,[3]Sheet1!$C$5:$H$46,6,FALSE)</f>
        <v>520</v>
      </c>
      <c r="AB299" t="e">
        <f>VLOOKUP(A299,[2]nim!$A$2:$B$3000,2,FALSE)</f>
        <v>#N/A</v>
      </c>
    </row>
    <row r="300" spans="1:28" x14ac:dyDescent="0.3">
      <c r="A300" s="3">
        <v>4222311040479</v>
      </c>
      <c r="B300">
        <v>1</v>
      </c>
      <c r="C300" s="2">
        <v>2021</v>
      </c>
      <c r="E300" t="s">
        <v>2948</v>
      </c>
      <c r="F300" t="str">
        <f>VLOOKUP(E300,[1]PRODI_2019!$F$2:$L$70,7,FALSE)</f>
        <v>Hukum</v>
      </c>
      <c r="G300" t="str">
        <f>VLOOKUP(F300,Sheet1!$H$4:$I$11,2,FALSE)</f>
        <v>1_Hukum</v>
      </c>
      <c r="H300" t="s">
        <v>425</v>
      </c>
      <c r="I300" t="s">
        <v>25</v>
      </c>
      <c r="J300" t="s">
        <v>1552</v>
      </c>
      <c r="K300" t="s">
        <v>1632</v>
      </c>
      <c r="L300" t="s">
        <v>26</v>
      </c>
      <c r="M300" t="s">
        <v>93</v>
      </c>
      <c r="N300" t="s">
        <v>89</v>
      </c>
      <c r="O300" t="s">
        <v>2485</v>
      </c>
      <c r="P300" t="str">
        <f t="shared" si="16"/>
        <v>SMAN</v>
      </c>
      <c r="Q300" t="str">
        <f t="shared" si="17"/>
        <v>Negeri</v>
      </c>
      <c r="R300" t="str">
        <f t="shared" si="18"/>
        <v>SMA</v>
      </c>
      <c r="S300" t="s">
        <v>93</v>
      </c>
      <c r="T300" t="s">
        <v>89</v>
      </c>
      <c r="Z300" t="str">
        <f>VLOOKUP(A300,[2]registrasi!$B$2:$C$3000,2,FALSE)</f>
        <v>registrasi</v>
      </c>
      <c r="AA300">
        <f>VLOOKUP(E300,[3]Sheet1!$C$5:$H$46,6,FALSE)</f>
        <v>520</v>
      </c>
      <c r="AB300" t="e">
        <f>VLOOKUP(A300,[2]nim!$A$2:$B$3000,2,FALSE)</f>
        <v>#N/A</v>
      </c>
    </row>
    <row r="301" spans="1:28" x14ac:dyDescent="0.3">
      <c r="A301" s="3">
        <v>4222311040394</v>
      </c>
      <c r="B301">
        <v>1</v>
      </c>
      <c r="C301" s="2">
        <v>2022</v>
      </c>
      <c r="E301" t="s">
        <v>2948</v>
      </c>
      <c r="F301" t="str">
        <f>VLOOKUP(E301,[1]PRODI_2019!$F$2:$L$70,7,FALSE)</f>
        <v>Hukum</v>
      </c>
      <c r="G301" t="str">
        <f>VLOOKUP(F301,Sheet1!$H$4:$I$11,2,FALSE)</f>
        <v>1_Hukum</v>
      </c>
      <c r="H301" t="s">
        <v>426</v>
      </c>
      <c r="I301" t="s">
        <v>25</v>
      </c>
      <c r="J301" t="s">
        <v>1578</v>
      </c>
      <c r="K301" t="s">
        <v>1869</v>
      </c>
      <c r="L301" t="s">
        <v>26</v>
      </c>
      <c r="M301" t="s">
        <v>93</v>
      </c>
      <c r="N301" t="s">
        <v>89</v>
      </c>
      <c r="O301" t="s">
        <v>2485</v>
      </c>
      <c r="P301" t="str">
        <f t="shared" si="16"/>
        <v>SMAN</v>
      </c>
      <c r="Q301" t="str">
        <f t="shared" si="17"/>
        <v>Negeri</v>
      </c>
      <c r="R301" t="str">
        <f t="shared" si="18"/>
        <v>SMA</v>
      </c>
      <c r="S301" t="s">
        <v>93</v>
      </c>
      <c r="T301" t="s">
        <v>89</v>
      </c>
      <c r="Z301" t="str">
        <f>VLOOKUP(A301,[2]registrasi!$B$2:$C$3000,2,FALSE)</f>
        <v>registrasi</v>
      </c>
      <c r="AA301">
        <f>VLOOKUP(E301,[3]Sheet1!$C$5:$H$46,6,FALSE)</f>
        <v>520</v>
      </c>
      <c r="AB301" t="str">
        <f>VLOOKUP(A301,[2]nim!$A$2:$B$3000,2,FALSE)</f>
        <v>diterima</v>
      </c>
    </row>
    <row r="302" spans="1:28" x14ac:dyDescent="0.3">
      <c r="A302" s="3">
        <v>4222311040063</v>
      </c>
      <c r="B302">
        <v>1</v>
      </c>
      <c r="C302" s="2">
        <v>2021</v>
      </c>
      <c r="E302" t="s">
        <v>2948</v>
      </c>
      <c r="F302" t="str">
        <f>VLOOKUP(E302,[1]PRODI_2019!$F$2:$L$70,7,FALSE)</f>
        <v>Hukum</v>
      </c>
      <c r="G302" t="str">
        <f>VLOOKUP(F302,Sheet1!$H$4:$I$11,2,FALSE)</f>
        <v>1_Hukum</v>
      </c>
      <c r="H302" t="s">
        <v>427</v>
      </c>
      <c r="I302" t="s">
        <v>25</v>
      </c>
      <c r="J302" t="s">
        <v>1552</v>
      </c>
      <c r="K302" t="s">
        <v>1825</v>
      </c>
      <c r="L302" t="s">
        <v>26</v>
      </c>
      <c r="M302" t="s">
        <v>1921</v>
      </c>
      <c r="N302" t="s">
        <v>89</v>
      </c>
      <c r="O302" t="s">
        <v>2619</v>
      </c>
      <c r="P302" t="str">
        <f t="shared" si="16"/>
        <v>SMAS</v>
      </c>
      <c r="Q302" t="str">
        <f t="shared" si="17"/>
        <v>Swasta</v>
      </c>
      <c r="R302" t="str">
        <f t="shared" si="18"/>
        <v>SMA</v>
      </c>
      <c r="S302" t="s">
        <v>1921</v>
      </c>
      <c r="T302" t="s">
        <v>89</v>
      </c>
      <c r="Z302" t="str">
        <f>VLOOKUP(A302,[2]registrasi!$B$2:$C$3000,2,FALSE)</f>
        <v>registrasi</v>
      </c>
      <c r="AA302">
        <f>VLOOKUP(E302,[3]Sheet1!$C$5:$H$46,6,FALSE)</f>
        <v>520</v>
      </c>
      <c r="AB302" t="e">
        <f>VLOOKUP(A302,[2]nim!$A$2:$B$3000,2,FALSE)</f>
        <v>#N/A</v>
      </c>
    </row>
    <row r="303" spans="1:28" x14ac:dyDescent="0.3">
      <c r="A303" s="3">
        <v>4222311040277</v>
      </c>
      <c r="B303">
        <v>1</v>
      </c>
      <c r="C303" s="2">
        <v>2021</v>
      </c>
      <c r="E303" t="s">
        <v>2948</v>
      </c>
      <c r="F303" t="str">
        <f>VLOOKUP(E303,[1]PRODI_2019!$F$2:$L$70,7,FALSE)</f>
        <v>Hukum</v>
      </c>
      <c r="G303" t="str">
        <f>VLOOKUP(F303,Sheet1!$H$4:$I$11,2,FALSE)</f>
        <v>1_Hukum</v>
      </c>
      <c r="H303" t="s">
        <v>428</v>
      </c>
      <c r="I303" t="s">
        <v>25</v>
      </c>
      <c r="J303" t="s">
        <v>1578</v>
      </c>
      <c r="K303" t="s">
        <v>1870</v>
      </c>
      <c r="L303" t="s">
        <v>26</v>
      </c>
      <c r="M303" t="s">
        <v>93</v>
      </c>
      <c r="N303" t="s">
        <v>89</v>
      </c>
      <c r="O303" t="s">
        <v>2485</v>
      </c>
      <c r="P303" t="str">
        <f t="shared" si="16"/>
        <v>SMAN</v>
      </c>
      <c r="Q303" t="str">
        <f t="shared" si="17"/>
        <v>Negeri</v>
      </c>
      <c r="R303" t="str">
        <f t="shared" si="18"/>
        <v>SMA</v>
      </c>
      <c r="S303" t="s">
        <v>93</v>
      </c>
      <c r="T303" t="s">
        <v>89</v>
      </c>
      <c r="Z303" t="str">
        <f>VLOOKUP(A303,[2]registrasi!$B$2:$C$3000,2,FALSE)</f>
        <v>registrasi</v>
      </c>
      <c r="AA303">
        <f>VLOOKUP(E303,[3]Sheet1!$C$5:$H$46,6,FALSE)</f>
        <v>520</v>
      </c>
      <c r="AB303" t="str">
        <f>VLOOKUP(A303,[2]nim!$A$2:$B$3000,2,FALSE)</f>
        <v>diterima</v>
      </c>
    </row>
    <row r="304" spans="1:28" x14ac:dyDescent="0.3">
      <c r="A304" s="3">
        <v>4222311040275</v>
      </c>
      <c r="B304">
        <v>1</v>
      </c>
      <c r="C304" s="2">
        <v>2022</v>
      </c>
      <c r="E304" t="s">
        <v>2948</v>
      </c>
      <c r="F304" t="str">
        <f>VLOOKUP(E304,[1]PRODI_2019!$F$2:$L$70,7,FALSE)</f>
        <v>Hukum</v>
      </c>
      <c r="G304" t="str">
        <f>VLOOKUP(F304,Sheet1!$H$4:$I$11,2,FALSE)</f>
        <v>1_Hukum</v>
      </c>
      <c r="H304" t="s">
        <v>429</v>
      </c>
      <c r="I304" t="s">
        <v>25</v>
      </c>
      <c r="J304" t="s">
        <v>1871</v>
      </c>
      <c r="K304" t="s">
        <v>1559</v>
      </c>
      <c r="L304" t="s">
        <v>26</v>
      </c>
      <c r="M304" t="s">
        <v>2187</v>
      </c>
      <c r="N304" t="s">
        <v>89</v>
      </c>
      <c r="O304" t="s">
        <v>2503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2187</v>
      </c>
      <c r="T304" t="s">
        <v>89</v>
      </c>
      <c r="Z304" t="str">
        <f>VLOOKUP(A304,[2]registrasi!$B$2:$C$3000,2,FALSE)</f>
        <v>registrasi</v>
      </c>
      <c r="AA304">
        <f>VLOOKUP(E304,[3]Sheet1!$C$5:$H$46,6,FALSE)</f>
        <v>520</v>
      </c>
      <c r="AB304" t="str">
        <f>VLOOKUP(A304,[2]nim!$A$2:$B$3000,2,FALSE)</f>
        <v>diterima</v>
      </c>
    </row>
    <row r="305" spans="1:28" x14ac:dyDescent="0.3">
      <c r="A305" s="3">
        <v>4222311040548</v>
      </c>
      <c r="B305">
        <v>1</v>
      </c>
      <c r="C305" s="2">
        <v>2022</v>
      </c>
      <c r="E305" t="s">
        <v>2948</v>
      </c>
      <c r="F305" t="str">
        <f>VLOOKUP(E305,[1]PRODI_2019!$F$2:$L$70,7,FALSE)</f>
        <v>Hukum</v>
      </c>
      <c r="G305" t="str">
        <f>VLOOKUP(F305,Sheet1!$H$4:$I$11,2,FALSE)</f>
        <v>1_Hukum</v>
      </c>
      <c r="H305" t="s">
        <v>430</v>
      </c>
      <c r="I305" t="s">
        <v>25</v>
      </c>
      <c r="J305" t="s">
        <v>1872</v>
      </c>
      <c r="K305" t="s">
        <v>1873</v>
      </c>
      <c r="L305" t="s">
        <v>26</v>
      </c>
      <c r="M305" t="s">
        <v>2441</v>
      </c>
      <c r="N305" t="s">
        <v>2466</v>
      </c>
      <c r="O305" t="s">
        <v>2620</v>
      </c>
      <c r="P305" t="str">
        <f t="shared" si="16"/>
        <v>MAN</v>
      </c>
      <c r="Q305" t="str">
        <f t="shared" si="17"/>
        <v>Negeri</v>
      </c>
      <c r="R305" t="str">
        <f t="shared" si="18"/>
        <v>MA</v>
      </c>
      <c r="S305" t="s">
        <v>2441</v>
      </c>
      <c r="T305" t="s">
        <v>2466</v>
      </c>
      <c r="Z305" t="str">
        <f>VLOOKUP(A305,[2]registrasi!$B$2:$C$3000,2,FALSE)</f>
        <v>registrasi</v>
      </c>
      <c r="AA305">
        <f>VLOOKUP(E305,[3]Sheet1!$C$5:$H$46,6,FALSE)</f>
        <v>520</v>
      </c>
      <c r="AB305" t="str">
        <f>VLOOKUP(A305,[2]nim!$A$2:$B$3000,2,FALSE)</f>
        <v>diterima</v>
      </c>
    </row>
    <row r="306" spans="1:28" x14ac:dyDescent="0.3">
      <c r="A306" s="3">
        <v>4222311040187</v>
      </c>
      <c r="B306">
        <v>1</v>
      </c>
      <c r="C306" s="2">
        <v>2022</v>
      </c>
      <c r="E306" t="s">
        <v>2948</v>
      </c>
      <c r="F306" t="str">
        <f>VLOOKUP(E306,[1]PRODI_2019!$F$2:$L$70,7,FALSE)</f>
        <v>Hukum</v>
      </c>
      <c r="G306" t="str">
        <f>VLOOKUP(F306,Sheet1!$H$4:$I$11,2,FALSE)</f>
        <v>1_Hukum</v>
      </c>
      <c r="H306" t="s">
        <v>431</v>
      </c>
      <c r="I306" t="s">
        <v>25</v>
      </c>
      <c r="J306" t="s">
        <v>1874</v>
      </c>
      <c r="K306" t="s">
        <v>1875</v>
      </c>
      <c r="L306" t="s">
        <v>2424</v>
      </c>
      <c r="M306" t="s">
        <v>93</v>
      </c>
      <c r="N306" t="s">
        <v>89</v>
      </c>
      <c r="O306" t="s">
        <v>2485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93</v>
      </c>
      <c r="T306" t="s">
        <v>89</v>
      </c>
      <c r="Z306" t="str">
        <f>VLOOKUP(A306,[2]registrasi!$B$2:$C$3000,2,FALSE)</f>
        <v>registrasi</v>
      </c>
      <c r="AA306">
        <f>VLOOKUP(E306,[3]Sheet1!$C$5:$H$46,6,FALSE)</f>
        <v>520</v>
      </c>
      <c r="AB306" t="e">
        <f>VLOOKUP(A306,[2]nim!$A$2:$B$3000,2,FALSE)</f>
        <v>#N/A</v>
      </c>
    </row>
    <row r="307" spans="1:28" x14ac:dyDescent="0.3">
      <c r="A307" s="3">
        <v>4222311040418</v>
      </c>
      <c r="B307">
        <v>1</v>
      </c>
      <c r="C307" s="2">
        <v>2022</v>
      </c>
      <c r="E307" t="s">
        <v>2948</v>
      </c>
      <c r="F307" t="str">
        <f>VLOOKUP(E307,[1]PRODI_2019!$F$2:$L$70,7,FALSE)</f>
        <v>Hukum</v>
      </c>
      <c r="G307" t="str">
        <f>VLOOKUP(F307,Sheet1!$H$4:$I$11,2,FALSE)</f>
        <v>1_Hukum</v>
      </c>
      <c r="H307" t="s">
        <v>432</v>
      </c>
      <c r="I307" t="s">
        <v>25</v>
      </c>
      <c r="J307" t="s">
        <v>1876</v>
      </c>
      <c r="K307" t="s">
        <v>1643</v>
      </c>
      <c r="L307" t="s">
        <v>26</v>
      </c>
      <c r="M307" t="s">
        <v>93</v>
      </c>
      <c r="N307" t="s">
        <v>89</v>
      </c>
      <c r="O307" t="s">
        <v>2485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93</v>
      </c>
      <c r="T307" t="s">
        <v>89</v>
      </c>
      <c r="Z307" t="str">
        <f>VLOOKUP(A307,[2]registrasi!$B$2:$C$3000,2,FALSE)</f>
        <v>registrasi</v>
      </c>
      <c r="AA307">
        <f>VLOOKUP(E307,[3]Sheet1!$C$5:$H$46,6,FALSE)</f>
        <v>520</v>
      </c>
      <c r="AB307" t="str">
        <f>VLOOKUP(A307,[2]nim!$A$2:$B$3000,2,FALSE)</f>
        <v>diterima</v>
      </c>
    </row>
    <row r="308" spans="1:28" x14ac:dyDescent="0.3">
      <c r="A308" s="3">
        <v>4222311040513</v>
      </c>
      <c r="B308">
        <v>1</v>
      </c>
      <c r="C308" s="2">
        <v>2020</v>
      </c>
      <c r="E308" t="s">
        <v>2948</v>
      </c>
      <c r="F308" t="str">
        <f>VLOOKUP(E308,[1]PRODI_2019!$F$2:$L$70,7,FALSE)</f>
        <v>Hukum</v>
      </c>
      <c r="G308" t="str">
        <f>VLOOKUP(F308,Sheet1!$H$4:$I$11,2,FALSE)</f>
        <v>1_Hukum</v>
      </c>
      <c r="H308" t="s">
        <v>433</v>
      </c>
      <c r="I308" t="s">
        <v>25</v>
      </c>
      <c r="J308" t="s">
        <v>1649</v>
      </c>
      <c r="K308" t="s">
        <v>1877</v>
      </c>
      <c r="L308" t="s">
        <v>26</v>
      </c>
      <c r="M308" t="s">
        <v>2187</v>
      </c>
      <c r="N308" t="s">
        <v>89</v>
      </c>
      <c r="O308" t="s">
        <v>2492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2187</v>
      </c>
      <c r="T308" t="s">
        <v>89</v>
      </c>
      <c r="Z308" t="str">
        <f>VLOOKUP(A308,[2]registrasi!$B$2:$C$3000,2,FALSE)</f>
        <v>registrasi</v>
      </c>
      <c r="AA308">
        <f>VLOOKUP(E308,[3]Sheet1!$C$5:$H$46,6,FALSE)</f>
        <v>520</v>
      </c>
      <c r="AB308" t="str">
        <f>VLOOKUP(A308,[2]nim!$A$2:$B$3000,2,FALSE)</f>
        <v>diterima</v>
      </c>
    </row>
    <row r="309" spans="1:28" x14ac:dyDescent="0.3">
      <c r="A309" s="3">
        <v>4222311040515</v>
      </c>
      <c r="B309">
        <v>1</v>
      </c>
      <c r="C309" s="2">
        <v>2021</v>
      </c>
      <c r="E309" t="s">
        <v>2948</v>
      </c>
      <c r="F309" t="str">
        <f>VLOOKUP(E309,[1]PRODI_2019!$F$2:$L$70,7,FALSE)</f>
        <v>Hukum</v>
      </c>
      <c r="G309" t="str">
        <f>VLOOKUP(F309,Sheet1!$H$4:$I$11,2,FALSE)</f>
        <v>1_Hukum</v>
      </c>
      <c r="H309" t="s">
        <v>434</v>
      </c>
      <c r="I309" t="s">
        <v>30</v>
      </c>
      <c r="J309" t="s">
        <v>1558</v>
      </c>
      <c r="K309" t="s">
        <v>1579</v>
      </c>
      <c r="L309" t="s">
        <v>26</v>
      </c>
      <c r="M309" t="s">
        <v>2290</v>
      </c>
      <c r="N309" t="s">
        <v>89</v>
      </c>
      <c r="O309" t="s">
        <v>2531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2290</v>
      </c>
      <c r="T309" t="s">
        <v>89</v>
      </c>
      <c r="Z309" t="str">
        <f>VLOOKUP(A309,[2]registrasi!$B$2:$C$3000,2,FALSE)</f>
        <v>registrasi</v>
      </c>
      <c r="AA309">
        <f>VLOOKUP(E309,[3]Sheet1!$C$5:$H$46,6,FALSE)</f>
        <v>520</v>
      </c>
      <c r="AB309" t="e">
        <f>VLOOKUP(A309,[2]nim!$A$2:$B$3000,2,FALSE)</f>
        <v>#N/A</v>
      </c>
    </row>
    <row r="310" spans="1:28" x14ac:dyDescent="0.3">
      <c r="A310" s="3">
        <v>4222311040030</v>
      </c>
      <c r="B310">
        <v>1</v>
      </c>
      <c r="C310" s="2">
        <v>2022</v>
      </c>
      <c r="E310" t="s">
        <v>2948</v>
      </c>
      <c r="F310" t="str">
        <f>VLOOKUP(E310,[1]PRODI_2019!$F$2:$L$70,7,FALSE)</f>
        <v>Hukum</v>
      </c>
      <c r="G310" t="str">
        <f>VLOOKUP(F310,Sheet1!$H$4:$I$11,2,FALSE)</f>
        <v>1_Hukum</v>
      </c>
      <c r="H310" t="s">
        <v>435</v>
      </c>
      <c r="I310" t="s">
        <v>30</v>
      </c>
      <c r="J310" t="s">
        <v>1726</v>
      </c>
      <c r="K310" t="s">
        <v>1878</v>
      </c>
      <c r="L310" t="s">
        <v>26</v>
      </c>
      <c r="M310" t="s">
        <v>1921</v>
      </c>
      <c r="N310" t="s">
        <v>89</v>
      </c>
      <c r="O310" t="s">
        <v>2583</v>
      </c>
      <c r="P310" t="str">
        <f t="shared" si="16"/>
        <v>SMKN</v>
      </c>
      <c r="Q310" t="str">
        <f t="shared" si="17"/>
        <v>Negeri</v>
      </c>
      <c r="R310" t="str">
        <f t="shared" si="18"/>
        <v>SMK</v>
      </c>
      <c r="S310" t="s">
        <v>1921</v>
      </c>
      <c r="T310" t="s">
        <v>89</v>
      </c>
      <c r="Z310" t="str">
        <f>VLOOKUP(A310,[2]registrasi!$B$2:$C$3000,2,FALSE)</f>
        <v>registrasi</v>
      </c>
      <c r="AA310">
        <f>VLOOKUP(E310,[3]Sheet1!$C$5:$H$46,6,FALSE)</f>
        <v>520</v>
      </c>
      <c r="AB310" t="e">
        <f>VLOOKUP(A310,[2]nim!$A$2:$B$3000,2,FALSE)</f>
        <v>#N/A</v>
      </c>
    </row>
    <row r="311" spans="1:28" x14ac:dyDescent="0.3">
      <c r="A311" s="3">
        <v>4222311040319</v>
      </c>
      <c r="B311">
        <v>1</v>
      </c>
      <c r="C311" s="2">
        <v>2022</v>
      </c>
      <c r="E311" t="s">
        <v>2948</v>
      </c>
      <c r="F311" t="str">
        <f>VLOOKUP(E311,[1]PRODI_2019!$F$2:$L$70,7,FALSE)</f>
        <v>Hukum</v>
      </c>
      <c r="G311" t="str">
        <f>VLOOKUP(F311,Sheet1!$H$4:$I$11,2,FALSE)</f>
        <v>1_Hukum</v>
      </c>
      <c r="H311" t="s">
        <v>436</v>
      </c>
      <c r="I311" t="s">
        <v>25</v>
      </c>
      <c r="J311" t="s">
        <v>1569</v>
      </c>
      <c r="K311" t="s">
        <v>1617</v>
      </c>
      <c r="L311" t="s">
        <v>26</v>
      </c>
      <c r="M311" t="s">
        <v>93</v>
      </c>
      <c r="N311" t="s">
        <v>89</v>
      </c>
      <c r="O311" t="s">
        <v>2565</v>
      </c>
      <c r="P311" t="str">
        <f t="shared" si="16"/>
        <v>MAS</v>
      </c>
      <c r="Q311" t="str">
        <f t="shared" si="17"/>
        <v>Swasta</v>
      </c>
      <c r="R311" t="str">
        <f t="shared" si="18"/>
        <v>MA</v>
      </c>
      <c r="S311" t="s">
        <v>93</v>
      </c>
      <c r="T311" t="s">
        <v>89</v>
      </c>
      <c r="Z311" t="str">
        <f>VLOOKUP(A311,[2]registrasi!$B$2:$C$3000,2,FALSE)</f>
        <v>registrasi</v>
      </c>
      <c r="AA311">
        <f>VLOOKUP(E311,[3]Sheet1!$C$5:$H$46,6,FALSE)</f>
        <v>520</v>
      </c>
      <c r="AB311" t="e">
        <f>VLOOKUP(A311,[2]nim!$A$2:$B$3000,2,FALSE)</f>
        <v>#N/A</v>
      </c>
    </row>
    <row r="312" spans="1:28" x14ac:dyDescent="0.3">
      <c r="A312" s="3">
        <v>4222311040516</v>
      </c>
      <c r="B312">
        <v>1</v>
      </c>
      <c r="C312" s="2">
        <v>2022</v>
      </c>
      <c r="E312" t="s">
        <v>2948</v>
      </c>
      <c r="F312" t="str">
        <f>VLOOKUP(E312,[1]PRODI_2019!$F$2:$L$70,7,FALSE)</f>
        <v>Hukum</v>
      </c>
      <c r="G312" t="str">
        <f>VLOOKUP(F312,Sheet1!$H$4:$I$11,2,FALSE)</f>
        <v>1_Hukum</v>
      </c>
      <c r="H312" t="s">
        <v>437</v>
      </c>
      <c r="I312" t="s">
        <v>25</v>
      </c>
      <c r="J312" t="s">
        <v>1556</v>
      </c>
      <c r="K312" t="s">
        <v>1739</v>
      </c>
      <c r="L312" t="s">
        <v>26</v>
      </c>
      <c r="M312" t="s">
        <v>1754</v>
      </c>
      <c r="N312" t="s">
        <v>89</v>
      </c>
      <c r="O312" t="s">
        <v>2567</v>
      </c>
      <c r="P312" t="str">
        <f t="shared" si="16"/>
        <v>MAN</v>
      </c>
      <c r="Q312" t="str">
        <f t="shared" si="17"/>
        <v>Negeri</v>
      </c>
      <c r="R312" t="str">
        <f t="shared" si="18"/>
        <v>MA</v>
      </c>
      <c r="S312" t="s">
        <v>1754</v>
      </c>
      <c r="T312" t="s">
        <v>89</v>
      </c>
      <c r="Z312" t="str">
        <f>VLOOKUP(A312,[2]registrasi!$B$2:$C$3000,2,FALSE)</f>
        <v>registrasi</v>
      </c>
      <c r="AA312">
        <f>VLOOKUP(E312,[3]Sheet1!$C$5:$H$46,6,FALSE)</f>
        <v>520</v>
      </c>
      <c r="AB312" t="str">
        <f>VLOOKUP(A312,[2]nim!$A$2:$B$3000,2,FALSE)</f>
        <v>diterima</v>
      </c>
    </row>
    <row r="313" spans="1:28" x14ac:dyDescent="0.3">
      <c r="A313" s="3">
        <v>4222311040033</v>
      </c>
      <c r="B313">
        <v>1</v>
      </c>
      <c r="C313" s="2">
        <v>2022</v>
      </c>
      <c r="E313" t="s">
        <v>2948</v>
      </c>
      <c r="F313" t="str">
        <f>VLOOKUP(E313,[1]PRODI_2019!$F$2:$L$70,7,FALSE)</f>
        <v>Hukum</v>
      </c>
      <c r="G313" t="str">
        <f>VLOOKUP(F313,Sheet1!$H$4:$I$11,2,FALSE)</f>
        <v>1_Hukum</v>
      </c>
      <c r="H313" t="s">
        <v>438</v>
      </c>
      <c r="I313" t="s">
        <v>30</v>
      </c>
      <c r="J313" t="s">
        <v>1874</v>
      </c>
      <c r="K313" t="s">
        <v>1696</v>
      </c>
      <c r="L313" t="s">
        <v>26</v>
      </c>
      <c r="M313" t="s">
        <v>93</v>
      </c>
      <c r="N313" t="s">
        <v>89</v>
      </c>
      <c r="O313" t="s">
        <v>2489</v>
      </c>
      <c r="P313" t="str">
        <f t="shared" si="16"/>
        <v>MAN</v>
      </c>
      <c r="Q313" t="str">
        <f t="shared" si="17"/>
        <v>Negeri</v>
      </c>
      <c r="R313" t="str">
        <f t="shared" si="18"/>
        <v>MA</v>
      </c>
      <c r="S313" t="s">
        <v>93</v>
      </c>
      <c r="T313" t="s">
        <v>89</v>
      </c>
      <c r="Z313" t="str">
        <f>VLOOKUP(A313,[2]registrasi!$B$2:$C$3000,2,FALSE)</f>
        <v>registrasi</v>
      </c>
      <c r="AA313">
        <f>VLOOKUP(E313,[3]Sheet1!$C$5:$H$46,6,FALSE)</f>
        <v>520</v>
      </c>
      <c r="AB313" t="str">
        <f>VLOOKUP(A313,[2]nim!$A$2:$B$3000,2,FALSE)</f>
        <v>diterima</v>
      </c>
    </row>
    <row r="314" spans="1:28" x14ac:dyDescent="0.3">
      <c r="A314" s="3">
        <v>4222311040396</v>
      </c>
      <c r="B314">
        <v>1</v>
      </c>
      <c r="C314" s="2">
        <v>2020</v>
      </c>
      <c r="E314" t="s">
        <v>2948</v>
      </c>
      <c r="F314" t="str">
        <f>VLOOKUP(E314,[1]PRODI_2019!$F$2:$L$70,7,FALSE)</f>
        <v>Hukum</v>
      </c>
      <c r="G314" t="str">
        <f>VLOOKUP(F314,Sheet1!$H$4:$I$11,2,FALSE)</f>
        <v>1_Hukum</v>
      </c>
      <c r="H314" t="s">
        <v>439</v>
      </c>
      <c r="I314" t="s">
        <v>25</v>
      </c>
      <c r="J314" t="s">
        <v>1879</v>
      </c>
      <c r="K314" t="s">
        <v>1880</v>
      </c>
      <c r="L314" t="s">
        <v>2424</v>
      </c>
      <c r="M314" t="s">
        <v>2187</v>
      </c>
      <c r="N314" t="s">
        <v>89</v>
      </c>
      <c r="O314" t="s">
        <v>2492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2187</v>
      </c>
      <c r="T314" t="s">
        <v>89</v>
      </c>
      <c r="Z314" t="str">
        <f>VLOOKUP(A314,[2]registrasi!$B$2:$C$3000,2,FALSE)</f>
        <v>registrasi</v>
      </c>
      <c r="AA314">
        <f>VLOOKUP(E314,[3]Sheet1!$C$5:$H$46,6,FALSE)</f>
        <v>520</v>
      </c>
      <c r="AB314" t="str">
        <f>VLOOKUP(A314,[2]nim!$A$2:$B$3000,2,FALSE)</f>
        <v>diterima</v>
      </c>
    </row>
    <row r="315" spans="1:28" x14ac:dyDescent="0.3">
      <c r="A315" s="3">
        <v>4222311040073</v>
      </c>
      <c r="B315">
        <v>1</v>
      </c>
      <c r="C315" s="2">
        <v>2022</v>
      </c>
      <c r="E315" t="s">
        <v>2948</v>
      </c>
      <c r="F315" t="str">
        <f>VLOOKUP(E315,[1]PRODI_2019!$F$2:$L$70,7,FALSE)</f>
        <v>Hukum</v>
      </c>
      <c r="G315" t="str">
        <f>VLOOKUP(F315,Sheet1!$H$4:$I$11,2,FALSE)</f>
        <v>1_Hukum</v>
      </c>
      <c r="H315" t="s">
        <v>440</v>
      </c>
      <c r="I315" t="s">
        <v>30</v>
      </c>
      <c r="J315" t="s">
        <v>1610</v>
      </c>
      <c r="K315" t="s">
        <v>1881</v>
      </c>
      <c r="L315" t="s">
        <v>26</v>
      </c>
      <c r="M315" t="s">
        <v>2429</v>
      </c>
      <c r="N315" t="s">
        <v>2942</v>
      </c>
      <c r="O315" t="s">
        <v>2621</v>
      </c>
      <c r="P315" t="str">
        <f t="shared" si="16"/>
        <v>SMAN</v>
      </c>
      <c r="Q315" t="str">
        <f t="shared" si="17"/>
        <v>Negeri</v>
      </c>
      <c r="R315" t="str">
        <f t="shared" si="18"/>
        <v>SMA</v>
      </c>
      <c r="S315" t="s">
        <v>2429</v>
      </c>
      <c r="T315" t="s">
        <v>2942</v>
      </c>
      <c r="Z315" t="str">
        <f>VLOOKUP(A315,[2]registrasi!$B$2:$C$3000,2,FALSE)</f>
        <v>registrasi</v>
      </c>
      <c r="AA315">
        <f>VLOOKUP(E315,[3]Sheet1!$C$5:$H$46,6,FALSE)</f>
        <v>520</v>
      </c>
      <c r="AB315" t="str">
        <f>VLOOKUP(A315,[2]nim!$A$2:$B$3000,2,FALSE)</f>
        <v>diterima</v>
      </c>
    </row>
    <row r="316" spans="1:28" x14ac:dyDescent="0.3">
      <c r="A316" s="3">
        <v>4222311040072</v>
      </c>
      <c r="B316">
        <v>1</v>
      </c>
      <c r="C316" s="2">
        <v>2022</v>
      </c>
      <c r="E316" t="s">
        <v>2948</v>
      </c>
      <c r="F316" t="str">
        <f>VLOOKUP(E316,[1]PRODI_2019!$F$2:$L$70,7,FALSE)</f>
        <v>Hukum</v>
      </c>
      <c r="G316" t="str">
        <f>VLOOKUP(F316,Sheet1!$H$4:$I$11,2,FALSE)</f>
        <v>1_Hukum</v>
      </c>
      <c r="H316" t="s">
        <v>441</v>
      </c>
      <c r="I316" t="s">
        <v>30</v>
      </c>
      <c r="J316" t="s">
        <v>1558</v>
      </c>
      <c r="K316" t="s">
        <v>1882</v>
      </c>
      <c r="L316" t="s">
        <v>26</v>
      </c>
      <c r="M316" t="s">
        <v>93</v>
      </c>
      <c r="N316" t="s">
        <v>89</v>
      </c>
      <c r="O316" t="s">
        <v>2485</v>
      </c>
      <c r="P316" t="str">
        <f t="shared" si="16"/>
        <v>SMAN</v>
      </c>
      <c r="Q316" t="str">
        <f t="shared" si="17"/>
        <v>Negeri</v>
      </c>
      <c r="R316" t="str">
        <f t="shared" si="18"/>
        <v>SMA</v>
      </c>
      <c r="S316" t="s">
        <v>93</v>
      </c>
      <c r="T316" t="s">
        <v>89</v>
      </c>
      <c r="Z316" t="str">
        <f>VLOOKUP(A316,[2]registrasi!$B$2:$C$3000,2,FALSE)</f>
        <v>registrasi</v>
      </c>
      <c r="AA316">
        <f>VLOOKUP(E316,[3]Sheet1!$C$5:$H$46,6,FALSE)</f>
        <v>520</v>
      </c>
      <c r="AB316" t="str">
        <f>VLOOKUP(A316,[2]nim!$A$2:$B$3000,2,FALSE)</f>
        <v>diterima</v>
      </c>
    </row>
    <row r="317" spans="1:28" x14ac:dyDescent="0.3">
      <c r="A317" s="3">
        <v>4222311040067</v>
      </c>
      <c r="B317">
        <v>1</v>
      </c>
      <c r="C317" s="2">
        <v>2022</v>
      </c>
      <c r="E317" t="s">
        <v>2948</v>
      </c>
      <c r="F317" t="str">
        <f>VLOOKUP(E317,[1]PRODI_2019!$F$2:$L$70,7,FALSE)</f>
        <v>Hukum</v>
      </c>
      <c r="G317" t="str">
        <f>VLOOKUP(F317,Sheet1!$H$4:$I$11,2,FALSE)</f>
        <v>1_Hukum</v>
      </c>
      <c r="H317" t="s">
        <v>442</v>
      </c>
      <c r="I317" t="s">
        <v>25</v>
      </c>
      <c r="J317" t="s">
        <v>1808</v>
      </c>
      <c r="K317" t="s">
        <v>1883</v>
      </c>
      <c r="L317" t="s">
        <v>26</v>
      </c>
      <c r="M317" t="s">
        <v>93</v>
      </c>
      <c r="N317" t="s">
        <v>89</v>
      </c>
      <c r="O317" t="s">
        <v>2479</v>
      </c>
      <c r="P317" t="str">
        <f t="shared" si="16"/>
        <v>SMAN</v>
      </c>
      <c r="Q317" t="str">
        <f t="shared" si="17"/>
        <v>Negeri</v>
      </c>
      <c r="R317" t="str">
        <f t="shared" si="18"/>
        <v>SMA</v>
      </c>
      <c r="S317" t="s">
        <v>93</v>
      </c>
      <c r="T317" t="s">
        <v>89</v>
      </c>
      <c r="Z317" t="str">
        <f>VLOOKUP(A317,[2]registrasi!$B$2:$C$3000,2,FALSE)</f>
        <v>registrasi</v>
      </c>
      <c r="AA317">
        <f>VLOOKUP(E317,[3]Sheet1!$C$5:$H$46,6,FALSE)</f>
        <v>520</v>
      </c>
      <c r="AB317" t="e">
        <f>VLOOKUP(A317,[2]nim!$A$2:$B$3000,2,FALSE)</f>
        <v>#N/A</v>
      </c>
    </row>
    <row r="318" spans="1:28" x14ac:dyDescent="0.3">
      <c r="A318" s="3">
        <v>4222311041110</v>
      </c>
      <c r="B318">
        <v>2</v>
      </c>
      <c r="C318" s="2">
        <v>2022</v>
      </c>
      <c r="E318" t="s">
        <v>2948</v>
      </c>
      <c r="F318" t="str">
        <f>VLOOKUP(E318,[1]PRODI_2019!$F$2:$L$70,7,FALSE)</f>
        <v>Hukum</v>
      </c>
      <c r="G318" t="str">
        <f>VLOOKUP(F318,Sheet1!$H$4:$I$11,2,FALSE)</f>
        <v>1_Hukum</v>
      </c>
      <c r="H318" t="s">
        <v>443</v>
      </c>
      <c r="I318" t="s">
        <v>25</v>
      </c>
      <c r="J318" t="s">
        <v>1558</v>
      </c>
      <c r="K318" t="s">
        <v>1591</v>
      </c>
      <c r="L318" t="s">
        <v>26</v>
      </c>
      <c r="M318" t="s">
        <v>93</v>
      </c>
      <c r="N318" t="s">
        <v>89</v>
      </c>
      <c r="O318" t="s">
        <v>2489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93</v>
      </c>
      <c r="T318" t="s">
        <v>89</v>
      </c>
      <c r="Z318" t="str">
        <f>VLOOKUP(A318,[2]registrasi!$B$2:$C$3000,2,FALSE)</f>
        <v>registrasi</v>
      </c>
      <c r="AA318">
        <f>VLOOKUP(E318,[3]Sheet1!$C$5:$H$46,6,FALSE)</f>
        <v>520</v>
      </c>
      <c r="AB318" t="str">
        <f>VLOOKUP(A318,[2]nim!$A$2:$B$3000,2,FALSE)</f>
        <v>diterima</v>
      </c>
    </row>
    <row r="319" spans="1:28" x14ac:dyDescent="0.3">
      <c r="A319" s="3">
        <v>4222311040494</v>
      </c>
      <c r="B319">
        <v>1</v>
      </c>
      <c r="C319" s="2">
        <v>2022</v>
      </c>
      <c r="E319" t="s">
        <v>2948</v>
      </c>
      <c r="F319" t="str">
        <f>VLOOKUP(E319,[1]PRODI_2019!$F$2:$L$70,7,FALSE)</f>
        <v>Hukum</v>
      </c>
      <c r="G319" t="str">
        <f>VLOOKUP(F319,Sheet1!$H$4:$I$11,2,FALSE)</f>
        <v>1_Hukum</v>
      </c>
      <c r="H319" t="s">
        <v>444</v>
      </c>
      <c r="I319" t="s">
        <v>25</v>
      </c>
      <c r="J319" t="s">
        <v>1561</v>
      </c>
      <c r="K319" t="s">
        <v>1884</v>
      </c>
      <c r="L319" t="s">
        <v>26</v>
      </c>
      <c r="M319" t="s">
        <v>93</v>
      </c>
      <c r="N319" t="s">
        <v>89</v>
      </c>
      <c r="O319" t="s">
        <v>2474</v>
      </c>
      <c r="P319" t="str">
        <f t="shared" si="16"/>
        <v>SMAN</v>
      </c>
      <c r="Q319" t="str">
        <f t="shared" si="17"/>
        <v>Negeri</v>
      </c>
      <c r="R319" t="str">
        <f t="shared" si="18"/>
        <v>SMA</v>
      </c>
      <c r="S319" t="s">
        <v>93</v>
      </c>
      <c r="T319" t="s">
        <v>89</v>
      </c>
      <c r="Z319" t="str">
        <f>VLOOKUP(A319,[2]registrasi!$B$2:$C$3000,2,FALSE)</f>
        <v>registrasi</v>
      </c>
      <c r="AA319">
        <f>VLOOKUP(E319,[3]Sheet1!$C$5:$H$46,6,FALSE)</f>
        <v>520</v>
      </c>
      <c r="AB319" t="e">
        <f>VLOOKUP(A319,[2]nim!$A$2:$B$3000,2,FALSE)</f>
        <v>#N/A</v>
      </c>
    </row>
    <row r="320" spans="1:28" x14ac:dyDescent="0.3">
      <c r="A320" s="3">
        <v>4222311040522</v>
      </c>
      <c r="B320">
        <v>1</v>
      </c>
      <c r="C320" s="2">
        <v>2022</v>
      </c>
      <c r="E320" t="s">
        <v>2948</v>
      </c>
      <c r="F320" t="str">
        <f>VLOOKUP(E320,[1]PRODI_2019!$F$2:$L$70,7,FALSE)</f>
        <v>Hukum</v>
      </c>
      <c r="G320" t="str">
        <f>VLOOKUP(F320,Sheet1!$H$4:$I$11,2,FALSE)</f>
        <v>1_Hukum</v>
      </c>
      <c r="H320" t="s">
        <v>445</v>
      </c>
      <c r="I320" t="s">
        <v>25</v>
      </c>
      <c r="J320" t="s">
        <v>1711</v>
      </c>
      <c r="K320" t="s">
        <v>1885</v>
      </c>
      <c r="L320" t="s">
        <v>26</v>
      </c>
      <c r="M320" t="s">
        <v>1754</v>
      </c>
      <c r="N320" t="s">
        <v>89</v>
      </c>
      <c r="O320" t="s">
        <v>2540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1754</v>
      </c>
      <c r="T320" t="s">
        <v>89</v>
      </c>
      <c r="Z320" t="str">
        <f>VLOOKUP(A320,[2]registrasi!$B$2:$C$3000,2,FALSE)</f>
        <v>registrasi</v>
      </c>
      <c r="AA320">
        <f>VLOOKUP(E320,[3]Sheet1!$C$5:$H$46,6,FALSE)</f>
        <v>520</v>
      </c>
      <c r="AB320" t="str">
        <f>VLOOKUP(A320,[2]nim!$A$2:$B$3000,2,FALSE)</f>
        <v>diterima</v>
      </c>
    </row>
    <row r="321" spans="1:28" x14ac:dyDescent="0.3">
      <c r="A321" s="3">
        <v>4222311040071</v>
      </c>
      <c r="B321">
        <v>1</v>
      </c>
      <c r="C321" s="2">
        <v>2020</v>
      </c>
      <c r="E321" t="s">
        <v>2948</v>
      </c>
      <c r="F321" t="str">
        <f>VLOOKUP(E321,[1]PRODI_2019!$F$2:$L$70,7,FALSE)</f>
        <v>Hukum</v>
      </c>
      <c r="G321" t="str">
        <f>VLOOKUP(F321,Sheet1!$H$4:$I$11,2,FALSE)</f>
        <v>1_Hukum</v>
      </c>
      <c r="H321" t="s">
        <v>446</v>
      </c>
      <c r="I321" t="s">
        <v>30</v>
      </c>
      <c r="J321" t="s">
        <v>1565</v>
      </c>
      <c r="K321" t="s">
        <v>1886</v>
      </c>
      <c r="L321" t="s">
        <v>26</v>
      </c>
      <c r="M321" t="s">
        <v>2290</v>
      </c>
      <c r="N321" t="s">
        <v>89</v>
      </c>
      <c r="O321" t="s">
        <v>2531</v>
      </c>
      <c r="P321" t="str">
        <f t="shared" si="16"/>
        <v>SMAN</v>
      </c>
      <c r="Q321" t="str">
        <f t="shared" si="17"/>
        <v>Negeri</v>
      </c>
      <c r="R321" t="str">
        <f t="shared" si="18"/>
        <v>SMA</v>
      </c>
      <c r="S321" t="s">
        <v>2290</v>
      </c>
      <c r="T321" t="s">
        <v>89</v>
      </c>
      <c r="Z321" t="str">
        <f>VLOOKUP(A321,[2]registrasi!$B$2:$C$3000,2,FALSE)</f>
        <v>registrasi</v>
      </c>
      <c r="AA321">
        <f>VLOOKUP(E321,[3]Sheet1!$C$5:$H$46,6,FALSE)</f>
        <v>520</v>
      </c>
      <c r="AB321" t="e">
        <f>VLOOKUP(A321,[2]nim!$A$2:$B$3000,2,FALSE)</f>
        <v>#N/A</v>
      </c>
    </row>
    <row r="322" spans="1:28" x14ac:dyDescent="0.3">
      <c r="A322" s="3">
        <v>4222311040526</v>
      </c>
      <c r="B322">
        <v>1</v>
      </c>
      <c r="C322" s="2">
        <v>2021</v>
      </c>
      <c r="E322" t="s">
        <v>2948</v>
      </c>
      <c r="F322" t="str">
        <f>VLOOKUP(E322,[1]PRODI_2019!$F$2:$L$70,7,FALSE)</f>
        <v>Hukum</v>
      </c>
      <c r="G322" t="str">
        <f>VLOOKUP(F322,Sheet1!$H$4:$I$11,2,FALSE)</f>
        <v>1_Hukum</v>
      </c>
      <c r="H322" t="s">
        <v>447</v>
      </c>
      <c r="I322" t="s">
        <v>25</v>
      </c>
      <c r="J322" t="s">
        <v>1565</v>
      </c>
      <c r="K322" t="s">
        <v>1887</v>
      </c>
      <c r="L322" t="s">
        <v>26</v>
      </c>
      <c r="M322" t="s">
        <v>2187</v>
      </c>
      <c r="N322" t="s">
        <v>89</v>
      </c>
      <c r="O322" t="s">
        <v>2478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2187</v>
      </c>
      <c r="T322" t="s">
        <v>89</v>
      </c>
      <c r="Z322" t="str">
        <f>VLOOKUP(A322,[2]registrasi!$B$2:$C$3000,2,FALSE)</f>
        <v>registrasi</v>
      </c>
      <c r="AA322">
        <f>VLOOKUP(E322,[3]Sheet1!$C$5:$H$46,6,FALSE)</f>
        <v>520</v>
      </c>
      <c r="AB322" t="str">
        <f>VLOOKUP(A322,[2]nim!$A$2:$B$3000,2,FALSE)</f>
        <v>diterima</v>
      </c>
    </row>
    <row r="323" spans="1:28" x14ac:dyDescent="0.3">
      <c r="A323" s="3">
        <v>4222311040203</v>
      </c>
      <c r="B323">
        <v>1</v>
      </c>
      <c r="C323" s="2">
        <v>2022</v>
      </c>
      <c r="E323" t="s">
        <v>2948</v>
      </c>
      <c r="F323" t="str">
        <f>VLOOKUP(E323,[1]PRODI_2019!$F$2:$L$70,7,FALSE)</f>
        <v>Hukum</v>
      </c>
      <c r="G323" t="str">
        <f>VLOOKUP(F323,Sheet1!$H$4:$I$11,2,FALSE)</f>
        <v>1_Hukum</v>
      </c>
      <c r="H323" t="s">
        <v>448</v>
      </c>
      <c r="I323" t="s">
        <v>25</v>
      </c>
      <c r="J323" t="s">
        <v>1578</v>
      </c>
      <c r="K323" t="s">
        <v>1806</v>
      </c>
      <c r="L323" t="s">
        <v>26</v>
      </c>
      <c r="M323" t="s">
        <v>93</v>
      </c>
      <c r="N323" t="s">
        <v>89</v>
      </c>
      <c r="O323" t="s">
        <v>2485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93</v>
      </c>
      <c r="T323" t="s">
        <v>89</v>
      </c>
      <c r="Z323" t="str">
        <f>VLOOKUP(A323,[2]registrasi!$B$2:$C$3000,2,FALSE)</f>
        <v>registrasi</v>
      </c>
      <c r="AA323">
        <f>VLOOKUP(E323,[3]Sheet1!$C$5:$H$46,6,FALSE)</f>
        <v>520</v>
      </c>
      <c r="AB323" t="str">
        <f>VLOOKUP(A323,[2]nim!$A$2:$B$3000,2,FALSE)</f>
        <v>diterima</v>
      </c>
    </row>
    <row r="324" spans="1:28" x14ac:dyDescent="0.3">
      <c r="A324" s="3">
        <v>4222311040408</v>
      </c>
      <c r="B324">
        <v>1</v>
      </c>
      <c r="C324" s="2">
        <v>2022</v>
      </c>
      <c r="E324" t="s">
        <v>2948</v>
      </c>
      <c r="F324" t="str">
        <f>VLOOKUP(E324,[1]PRODI_2019!$F$2:$L$70,7,FALSE)</f>
        <v>Hukum</v>
      </c>
      <c r="G324" t="str">
        <f>VLOOKUP(F324,Sheet1!$H$4:$I$11,2,FALSE)</f>
        <v>1_Hukum</v>
      </c>
      <c r="H324" t="s">
        <v>449</v>
      </c>
      <c r="I324" t="s">
        <v>25</v>
      </c>
      <c r="J324" t="s">
        <v>1552</v>
      </c>
      <c r="K324" t="s">
        <v>1643</v>
      </c>
      <c r="L324" t="s">
        <v>26</v>
      </c>
      <c r="M324" t="s">
        <v>1921</v>
      </c>
      <c r="N324" t="s">
        <v>89</v>
      </c>
      <c r="O324" t="s">
        <v>2532</v>
      </c>
      <c r="P324" t="str">
        <f t="shared" si="19"/>
        <v>SMAS</v>
      </c>
      <c r="Q324" t="str">
        <f t="shared" si="17"/>
        <v>Swasta</v>
      </c>
      <c r="R324" t="str">
        <f t="shared" si="18"/>
        <v>SMA</v>
      </c>
      <c r="S324" t="s">
        <v>1921</v>
      </c>
      <c r="T324" t="s">
        <v>89</v>
      </c>
      <c r="Z324" t="str">
        <f>VLOOKUP(A324,[2]registrasi!$B$2:$C$3000,2,FALSE)</f>
        <v>registrasi</v>
      </c>
      <c r="AA324">
        <f>VLOOKUP(E324,[3]Sheet1!$C$5:$H$46,6,FALSE)</f>
        <v>520</v>
      </c>
      <c r="AB324" t="str">
        <f>VLOOKUP(A324,[2]nim!$A$2:$B$3000,2,FALSE)</f>
        <v>diterima</v>
      </c>
    </row>
    <row r="325" spans="1:28" x14ac:dyDescent="0.3">
      <c r="A325" s="3">
        <v>4222311040350</v>
      </c>
      <c r="B325">
        <v>1</v>
      </c>
      <c r="C325" s="2">
        <v>2022</v>
      </c>
      <c r="E325" t="s">
        <v>2948</v>
      </c>
      <c r="F325" t="str">
        <f>VLOOKUP(E325,[1]PRODI_2019!$F$2:$L$70,7,FALSE)</f>
        <v>Hukum</v>
      </c>
      <c r="G325" t="str">
        <f>VLOOKUP(F325,Sheet1!$H$4:$I$11,2,FALSE)</f>
        <v>1_Hukum</v>
      </c>
      <c r="H325" t="s">
        <v>450</v>
      </c>
      <c r="I325" t="s">
        <v>30</v>
      </c>
      <c r="J325" t="s">
        <v>1610</v>
      </c>
      <c r="K325" t="s">
        <v>1717</v>
      </c>
      <c r="L325" t="s">
        <v>26</v>
      </c>
      <c r="M325" t="s">
        <v>93</v>
      </c>
      <c r="N325" t="s">
        <v>89</v>
      </c>
      <c r="O325" t="s">
        <v>2479</v>
      </c>
      <c r="P325" t="str">
        <f t="shared" si="19"/>
        <v>SMAN</v>
      </c>
      <c r="Q325" t="str">
        <f t="shared" si="17"/>
        <v>Negeri</v>
      </c>
      <c r="R325" t="str">
        <f t="shared" si="18"/>
        <v>SMA</v>
      </c>
      <c r="S325" t="s">
        <v>93</v>
      </c>
      <c r="T325" t="s">
        <v>89</v>
      </c>
      <c r="Z325" t="str">
        <f>VLOOKUP(A325,[2]registrasi!$B$2:$C$3000,2,FALSE)</f>
        <v>registrasi</v>
      </c>
      <c r="AA325">
        <f>VLOOKUP(E325,[3]Sheet1!$C$5:$H$46,6,FALSE)</f>
        <v>520</v>
      </c>
      <c r="AB325" t="e">
        <f>VLOOKUP(A325,[2]nim!$A$2:$B$3000,2,FALSE)</f>
        <v>#N/A</v>
      </c>
    </row>
    <row r="326" spans="1:28" x14ac:dyDescent="0.3">
      <c r="A326" s="3">
        <v>4222311040322</v>
      </c>
      <c r="B326">
        <v>1</v>
      </c>
      <c r="C326" s="2">
        <v>2022</v>
      </c>
      <c r="E326" t="s">
        <v>2948</v>
      </c>
      <c r="F326" t="str">
        <f>VLOOKUP(E326,[1]PRODI_2019!$F$2:$L$70,7,FALSE)</f>
        <v>Hukum</v>
      </c>
      <c r="G326" t="str">
        <f>VLOOKUP(F326,Sheet1!$H$4:$I$11,2,FALSE)</f>
        <v>1_Hukum</v>
      </c>
      <c r="H326" t="s">
        <v>451</v>
      </c>
      <c r="I326" t="s">
        <v>25</v>
      </c>
      <c r="J326" t="s">
        <v>1726</v>
      </c>
      <c r="K326" t="s">
        <v>1888</v>
      </c>
      <c r="L326" t="s">
        <v>26</v>
      </c>
      <c r="M326" t="s">
        <v>1921</v>
      </c>
      <c r="N326" t="s">
        <v>89</v>
      </c>
      <c r="O326" t="s">
        <v>2506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1921</v>
      </c>
      <c r="T326" t="s">
        <v>89</v>
      </c>
      <c r="Z326" t="e">
        <f>VLOOKUP(A326,[2]registrasi!$B$2:$C$3000,2,FALSE)</f>
        <v>#N/A</v>
      </c>
      <c r="AA326">
        <f>VLOOKUP(E326,[3]Sheet1!$C$5:$H$46,6,FALSE)</f>
        <v>520</v>
      </c>
      <c r="AB326" t="e">
        <f>VLOOKUP(A326,[2]nim!$A$2:$B$3000,2,FALSE)</f>
        <v>#N/A</v>
      </c>
    </row>
    <row r="327" spans="1:28" x14ac:dyDescent="0.3">
      <c r="A327" s="3">
        <v>4222311040414</v>
      </c>
      <c r="B327">
        <v>1</v>
      </c>
      <c r="C327" s="2">
        <v>2022</v>
      </c>
      <c r="E327" t="s">
        <v>2948</v>
      </c>
      <c r="F327" t="str">
        <f>VLOOKUP(E327,[1]PRODI_2019!$F$2:$L$70,7,FALSE)</f>
        <v>Hukum</v>
      </c>
      <c r="G327" t="str">
        <f>VLOOKUP(F327,Sheet1!$H$4:$I$11,2,FALSE)</f>
        <v>1_Hukum</v>
      </c>
      <c r="H327" t="s">
        <v>452</v>
      </c>
      <c r="I327" t="s">
        <v>30</v>
      </c>
      <c r="J327" t="s">
        <v>1578</v>
      </c>
      <c r="K327" t="s">
        <v>1889</v>
      </c>
      <c r="L327" t="s">
        <v>26</v>
      </c>
      <c r="M327" t="s">
        <v>93</v>
      </c>
      <c r="N327" t="s">
        <v>89</v>
      </c>
      <c r="O327" t="s">
        <v>2485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93</v>
      </c>
      <c r="T327" t="s">
        <v>89</v>
      </c>
      <c r="Z327" t="str">
        <f>VLOOKUP(A327,[2]registrasi!$B$2:$C$3000,2,FALSE)</f>
        <v>registrasi</v>
      </c>
      <c r="AA327">
        <f>VLOOKUP(E327,[3]Sheet1!$C$5:$H$46,6,FALSE)</f>
        <v>520</v>
      </c>
      <c r="AB327" t="str">
        <f>VLOOKUP(A327,[2]nim!$A$2:$B$3000,2,FALSE)</f>
        <v>diterima</v>
      </c>
    </row>
    <row r="328" spans="1:28" x14ac:dyDescent="0.3">
      <c r="A328" s="3">
        <v>4222311040798</v>
      </c>
      <c r="B328">
        <v>1</v>
      </c>
      <c r="C328" s="2">
        <v>2022</v>
      </c>
      <c r="E328" t="s">
        <v>2948</v>
      </c>
      <c r="F328" t="str">
        <f>VLOOKUP(E328,[1]PRODI_2019!$F$2:$L$70,7,FALSE)</f>
        <v>Hukum</v>
      </c>
      <c r="G328" t="str">
        <f>VLOOKUP(F328,Sheet1!$H$4:$I$11,2,FALSE)</f>
        <v>1_Hukum</v>
      </c>
      <c r="H328" t="s">
        <v>453</v>
      </c>
      <c r="I328" t="s">
        <v>30</v>
      </c>
      <c r="J328" t="s">
        <v>1735</v>
      </c>
      <c r="K328" t="s">
        <v>1810</v>
      </c>
      <c r="L328" t="s">
        <v>26</v>
      </c>
      <c r="M328" t="s">
        <v>93</v>
      </c>
      <c r="N328" t="s">
        <v>89</v>
      </c>
      <c r="O328" t="s">
        <v>2479</v>
      </c>
      <c r="P328" t="str">
        <f t="shared" si="19"/>
        <v>SMAN</v>
      </c>
      <c r="Q328" t="str">
        <f t="shared" si="17"/>
        <v>Negeri</v>
      </c>
      <c r="R328" t="str">
        <f t="shared" si="18"/>
        <v>SMA</v>
      </c>
      <c r="S328" t="s">
        <v>93</v>
      </c>
      <c r="T328" t="s">
        <v>89</v>
      </c>
      <c r="Z328" t="str">
        <f>VLOOKUP(A328,[2]registrasi!$B$2:$C$3000,2,FALSE)</f>
        <v>registrasi</v>
      </c>
      <c r="AA328">
        <f>VLOOKUP(E328,[3]Sheet1!$C$5:$H$46,6,FALSE)</f>
        <v>520</v>
      </c>
      <c r="AB328" t="e">
        <f>VLOOKUP(A328,[2]nim!$A$2:$B$3000,2,FALSE)</f>
        <v>#N/A</v>
      </c>
    </row>
    <row r="329" spans="1:28" x14ac:dyDescent="0.3">
      <c r="A329" s="3">
        <v>4222311040354</v>
      </c>
      <c r="B329">
        <v>1</v>
      </c>
      <c r="C329" s="2">
        <v>2022</v>
      </c>
      <c r="E329" t="s">
        <v>2948</v>
      </c>
      <c r="F329" t="str">
        <f>VLOOKUP(E329,[1]PRODI_2019!$F$2:$L$70,7,FALSE)</f>
        <v>Hukum</v>
      </c>
      <c r="G329" t="str">
        <f>VLOOKUP(F329,Sheet1!$H$4:$I$11,2,FALSE)</f>
        <v>1_Hukum</v>
      </c>
      <c r="H329" t="s">
        <v>454</v>
      </c>
      <c r="I329" t="s">
        <v>30</v>
      </c>
      <c r="J329" t="s">
        <v>1558</v>
      </c>
      <c r="K329" t="s">
        <v>1890</v>
      </c>
      <c r="L329" t="s">
        <v>26</v>
      </c>
      <c r="M329" t="s">
        <v>93</v>
      </c>
      <c r="N329" t="s">
        <v>89</v>
      </c>
      <c r="O329" t="s">
        <v>2485</v>
      </c>
      <c r="P329" t="str">
        <f t="shared" si="19"/>
        <v>SMAN</v>
      </c>
      <c r="Q329" t="str">
        <f t="shared" si="17"/>
        <v>Negeri</v>
      </c>
      <c r="R329" t="str">
        <f t="shared" si="18"/>
        <v>SMA</v>
      </c>
      <c r="S329" t="s">
        <v>93</v>
      </c>
      <c r="T329" t="s">
        <v>89</v>
      </c>
      <c r="Z329" t="str">
        <f>VLOOKUP(A329,[2]registrasi!$B$2:$C$3000,2,FALSE)</f>
        <v>registrasi</v>
      </c>
      <c r="AA329">
        <f>VLOOKUP(E329,[3]Sheet1!$C$5:$H$46,6,FALSE)</f>
        <v>520</v>
      </c>
      <c r="AB329" t="str">
        <f>VLOOKUP(A329,[2]nim!$A$2:$B$3000,2,FALSE)</f>
        <v>diterima</v>
      </c>
    </row>
    <row r="330" spans="1:28" x14ac:dyDescent="0.3">
      <c r="A330" s="3">
        <v>4222311040796</v>
      </c>
      <c r="B330">
        <v>1</v>
      </c>
      <c r="C330" s="2">
        <v>2022</v>
      </c>
      <c r="E330" t="s">
        <v>2948</v>
      </c>
      <c r="F330" t="str">
        <f>VLOOKUP(E330,[1]PRODI_2019!$F$2:$L$70,7,FALSE)</f>
        <v>Hukum</v>
      </c>
      <c r="G330" t="str">
        <f>VLOOKUP(F330,Sheet1!$H$4:$I$11,2,FALSE)</f>
        <v>1_Hukum</v>
      </c>
      <c r="H330" t="s">
        <v>455</v>
      </c>
      <c r="I330" t="s">
        <v>30</v>
      </c>
      <c r="J330" t="s">
        <v>1558</v>
      </c>
      <c r="K330" t="s">
        <v>1891</v>
      </c>
      <c r="L330" t="s">
        <v>26</v>
      </c>
      <c r="M330" t="s">
        <v>93</v>
      </c>
      <c r="N330" t="s">
        <v>89</v>
      </c>
      <c r="O330" t="s">
        <v>2489</v>
      </c>
      <c r="P330" t="str">
        <f t="shared" si="19"/>
        <v>MAN</v>
      </c>
      <c r="Q330" t="str">
        <f t="shared" si="17"/>
        <v>Negeri</v>
      </c>
      <c r="R330" t="str">
        <f t="shared" si="18"/>
        <v>MA</v>
      </c>
      <c r="S330" t="s">
        <v>93</v>
      </c>
      <c r="T330" t="s">
        <v>89</v>
      </c>
      <c r="Z330" t="str">
        <f>VLOOKUP(A330,[2]registrasi!$B$2:$C$3000,2,FALSE)</f>
        <v>registrasi</v>
      </c>
      <c r="AA330">
        <f>VLOOKUP(E330,[3]Sheet1!$C$5:$H$46,6,FALSE)</f>
        <v>520</v>
      </c>
      <c r="AB330" t="e">
        <f>VLOOKUP(A330,[2]nim!$A$2:$B$3000,2,FALSE)</f>
        <v>#N/A</v>
      </c>
    </row>
    <row r="331" spans="1:28" x14ac:dyDescent="0.3">
      <c r="A331" s="3">
        <v>4222311040081</v>
      </c>
      <c r="B331">
        <v>1</v>
      </c>
      <c r="C331" s="2">
        <v>2022</v>
      </c>
      <c r="E331" t="s">
        <v>2948</v>
      </c>
      <c r="F331" t="str">
        <f>VLOOKUP(E331,[1]PRODI_2019!$F$2:$L$70,7,FALSE)</f>
        <v>Hukum</v>
      </c>
      <c r="G331" t="str">
        <f>VLOOKUP(F331,Sheet1!$H$4:$I$11,2,FALSE)</f>
        <v>1_Hukum</v>
      </c>
      <c r="H331" t="s">
        <v>456</v>
      </c>
      <c r="I331" t="s">
        <v>30</v>
      </c>
      <c r="J331" t="s">
        <v>1814</v>
      </c>
      <c r="K331" t="s">
        <v>1673</v>
      </c>
      <c r="L331" t="s">
        <v>26</v>
      </c>
      <c r="M331" t="s">
        <v>2290</v>
      </c>
      <c r="N331" t="s">
        <v>89</v>
      </c>
      <c r="O331" t="s">
        <v>2498</v>
      </c>
      <c r="P331" t="str">
        <f t="shared" si="19"/>
        <v>SMAN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SMA</v>
      </c>
      <c r="S331" t="s">
        <v>2290</v>
      </c>
      <c r="T331" t="s">
        <v>89</v>
      </c>
      <c r="Z331" t="str">
        <f>VLOOKUP(A331,[2]registrasi!$B$2:$C$3000,2,FALSE)</f>
        <v>registrasi</v>
      </c>
      <c r="AA331">
        <f>VLOOKUP(E331,[3]Sheet1!$C$5:$H$46,6,FALSE)</f>
        <v>520</v>
      </c>
      <c r="AB331" t="str">
        <f>VLOOKUP(A331,[2]nim!$A$2:$B$3000,2,FALSE)</f>
        <v>diterima</v>
      </c>
    </row>
    <row r="332" spans="1:28" x14ac:dyDescent="0.3">
      <c r="A332" s="3">
        <v>4222311040757</v>
      </c>
      <c r="B332">
        <v>1</v>
      </c>
      <c r="C332" s="2">
        <v>2022</v>
      </c>
      <c r="E332" t="s">
        <v>2948</v>
      </c>
      <c r="F332" t="str">
        <f>VLOOKUP(E332,[1]PRODI_2019!$F$2:$L$70,7,FALSE)</f>
        <v>Hukum</v>
      </c>
      <c r="G332" t="str">
        <f>VLOOKUP(F332,Sheet1!$H$4:$I$11,2,FALSE)</f>
        <v>1_Hukum</v>
      </c>
      <c r="H332" t="s">
        <v>457</v>
      </c>
      <c r="I332" t="s">
        <v>30</v>
      </c>
      <c r="J332" t="s">
        <v>1578</v>
      </c>
      <c r="K332" t="s">
        <v>1892</v>
      </c>
      <c r="L332" t="s">
        <v>26</v>
      </c>
      <c r="M332" t="s">
        <v>93</v>
      </c>
      <c r="N332" t="s">
        <v>89</v>
      </c>
      <c r="O332" t="s">
        <v>2484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93</v>
      </c>
      <c r="T332" t="s">
        <v>89</v>
      </c>
      <c r="Z332" t="str">
        <f>VLOOKUP(A332,[2]registrasi!$B$2:$C$3000,2,FALSE)</f>
        <v>registrasi</v>
      </c>
      <c r="AA332">
        <f>VLOOKUP(E332,[3]Sheet1!$C$5:$H$46,6,FALSE)</f>
        <v>520</v>
      </c>
      <c r="AB332" t="str">
        <f>VLOOKUP(A332,[2]nim!$A$2:$B$3000,2,FALSE)</f>
        <v>diterima</v>
      </c>
    </row>
    <row r="333" spans="1:28" x14ac:dyDescent="0.3">
      <c r="A333" s="3">
        <v>4222311040963</v>
      </c>
      <c r="B333">
        <v>1</v>
      </c>
      <c r="C333" s="2">
        <v>2022</v>
      </c>
      <c r="E333" t="s">
        <v>2948</v>
      </c>
      <c r="F333" t="str">
        <f>VLOOKUP(E333,[1]PRODI_2019!$F$2:$L$70,7,FALSE)</f>
        <v>Hukum</v>
      </c>
      <c r="G333" t="str">
        <f>VLOOKUP(F333,Sheet1!$H$4:$I$11,2,FALSE)</f>
        <v>1_Hukum</v>
      </c>
      <c r="H333" t="s">
        <v>458</v>
      </c>
      <c r="I333" t="s">
        <v>30</v>
      </c>
      <c r="J333" t="s">
        <v>1567</v>
      </c>
      <c r="K333" t="s">
        <v>1725</v>
      </c>
      <c r="L333" t="s">
        <v>26</v>
      </c>
      <c r="M333" t="s">
        <v>93</v>
      </c>
      <c r="N333" t="s">
        <v>89</v>
      </c>
      <c r="O333" t="s">
        <v>2474</v>
      </c>
      <c r="P333" t="str">
        <f t="shared" si="19"/>
        <v>SMAN</v>
      </c>
      <c r="Q333" t="str">
        <f t="shared" si="20"/>
        <v>Negeri</v>
      </c>
      <c r="R333" t="str">
        <f t="shared" si="21"/>
        <v>SMA</v>
      </c>
      <c r="S333" t="s">
        <v>93</v>
      </c>
      <c r="T333" t="s">
        <v>89</v>
      </c>
      <c r="Z333" t="str">
        <f>VLOOKUP(A333,[2]registrasi!$B$2:$C$3000,2,FALSE)</f>
        <v>registrasi</v>
      </c>
      <c r="AA333">
        <f>VLOOKUP(E333,[3]Sheet1!$C$5:$H$46,6,FALSE)</f>
        <v>520</v>
      </c>
      <c r="AB333" t="str">
        <f>VLOOKUP(A333,[2]nim!$A$2:$B$3000,2,FALSE)</f>
        <v>diterima</v>
      </c>
    </row>
    <row r="334" spans="1:28" x14ac:dyDescent="0.3">
      <c r="A334" s="3">
        <v>4222311040951</v>
      </c>
      <c r="B334">
        <v>1</v>
      </c>
      <c r="C334" s="2">
        <v>2022</v>
      </c>
      <c r="E334" t="s">
        <v>2948</v>
      </c>
      <c r="F334" t="str">
        <f>VLOOKUP(E334,[1]PRODI_2019!$F$2:$L$70,7,FALSE)</f>
        <v>Hukum</v>
      </c>
      <c r="G334" t="str">
        <f>VLOOKUP(F334,Sheet1!$H$4:$I$11,2,FALSE)</f>
        <v>1_Hukum</v>
      </c>
      <c r="H334" t="s">
        <v>459</v>
      </c>
      <c r="I334" t="s">
        <v>30</v>
      </c>
      <c r="J334" t="s">
        <v>1567</v>
      </c>
      <c r="K334" t="s">
        <v>1893</v>
      </c>
      <c r="L334" t="s">
        <v>26</v>
      </c>
      <c r="M334" t="s">
        <v>2187</v>
      </c>
      <c r="N334" t="s">
        <v>89</v>
      </c>
      <c r="O334" t="s">
        <v>2503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2187</v>
      </c>
      <c r="T334" t="s">
        <v>89</v>
      </c>
      <c r="Z334" t="str">
        <f>VLOOKUP(A334,[2]registrasi!$B$2:$C$3000,2,FALSE)</f>
        <v>registrasi</v>
      </c>
      <c r="AA334">
        <f>VLOOKUP(E334,[3]Sheet1!$C$5:$H$46,6,FALSE)</f>
        <v>520</v>
      </c>
      <c r="AB334" t="str">
        <f>VLOOKUP(A334,[2]nim!$A$2:$B$3000,2,FALSE)</f>
        <v>diterima</v>
      </c>
    </row>
    <row r="335" spans="1:28" x14ac:dyDescent="0.3">
      <c r="A335" s="3">
        <v>4222311040361</v>
      </c>
      <c r="B335">
        <v>1</v>
      </c>
      <c r="C335" s="2">
        <v>2022</v>
      </c>
      <c r="E335" t="s">
        <v>2948</v>
      </c>
      <c r="F335" t="str">
        <f>VLOOKUP(E335,[1]PRODI_2019!$F$2:$L$70,7,FALSE)</f>
        <v>Hukum</v>
      </c>
      <c r="G335" t="str">
        <f>VLOOKUP(F335,Sheet1!$H$4:$I$11,2,FALSE)</f>
        <v>1_Hukum</v>
      </c>
      <c r="H335" t="s">
        <v>460</v>
      </c>
      <c r="I335" t="s">
        <v>25</v>
      </c>
      <c r="J335" t="s">
        <v>1567</v>
      </c>
      <c r="K335" t="s">
        <v>1894</v>
      </c>
      <c r="L335" t="s">
        <v>26</v>
      </c>
      <c r="M335" t="s">
        <v>2187</v>
      </c>
      <c r="N335" t="s">
        <v>89</v>
      </c>
      <c r="O335" t="s">
        <v>2503</v>
      </c>
      <c r="P335" t="str">
        <f t="shared" si="19"/>
        <v>SMAN</v>
      </c>
      <c r="Q335" t="str">
        <f t="shared" si="20"/>
        <v>Negeri</v>
      </c>
      <c r="R335" t="str">
        <f t="shared" si="21"/>
        <v>SMA</v>
      </c>
      <c r="S335" t="s">
        <v>2187</v>
      </c>
      <c r="T335" t="s">
        <v>89</v>
      </c>
      <c r="Z335" t="e">
        <f>VLOOKUP(A335,[2]registrasi!$B$2:$C$3000,2,FALSE)</f>
        <v>#N/A</v>
      </c>
      <c r="AA335">
        <f>VLOOKUP(E335,[3]Sheet1!$C$5:$H$46,6,FALSE)</f>
        <v>520</v>
      </c>
      <c r="AB335" t="e">
        <f>VLOOKUP(A335,[2]nim!$A$2:$B$3000,2,FALSE)</f>
        <v>#N/A</v>
      </c>
    </row>
    <row r="336" spans="1:28" x14ac:dyDescent="0.3">
      <c r="A336" s="3">
        <v>4222311040419</v>
      </c>
      <c r="B336">
        <v>1</v>
      </c>
      <c r="C336" s="2">
        <v>2022</v>
      </c>
      <c r="E336" t="s">
        <v>2948</v>
      </c>
      <c r="F336" t="str">
        <f>VLOOKUP(E336,[1]PRODI_2019!$F$2:$L$70,7,FALSE)</f>
        <v>Hukum</v>
      </c>
      <c r="G336" t="str">
        <f>VLOOKUP(F336,Sheet1!$H$4:$I$11,2,FALSE)</f>
        <v>1_Hukum</v>
      </c>
      <c r="H336" t="s">
        <v>461</v>
      </c>
      <c r="I336" t="s">
        <v>30</v>
      </c>
      <c r="J336" t="s">
        <v>93</v>
      </c>
      <c r="K336" t="s">
        <v>1859</v>
      </c>
      <c r="L336" t="s">
        <v>26</v>
      </c>
      <c r="M336" t="s">
        <v>93</v>
      </c>
      <c r="N336" t="s">
        <v>89</v>
      </c>
      <c r="O336" t="s">
        <v>2484</v>
      </c>
      <c r="P336" t="str">
        <f t="shared" si="19"/>
        <v>SMAN</v>
      </c>
      <c r="Q336" t="str">
        <f t="shared" si="20"/>
        <v>Negeri</v>
      </c>
      <c r="R336" t="str">
        <f t="shared" si="21"/>
        <v>SMA</v>
      </c>
      <c r="S336" t="s">
        <v>93</v>
      </c>
      <c r="T336" t="s">
        <v>89</v>
      </c>
      <c r="Z336" t="str">
        <f>VLOOKUP(A336,[2]registrasi!$B$2:$C$3000,2,FALSE)</f>
        <v>registrasi</v>
      </c>
      <c r="AA336">
        <f>VLOOKUP(E336,[3]Sheet1!$C$5:$H$46,6,FALSE)</f>
        <v>520</v>
      </c>
      <c r="AB336" t="str">
        <f>VLOOKUP(A336,[2]nim!$A$2:$B$3000,2,FALSE)</f>
        <v>diterima</v>
      </c>
    </row>
    <row r="337" spans="1:28" x14ac:dyDescent="0.3">
      <c r="A337" s="3">
        <v>4222311040665</v>
      </c>
      <c r="B337">
        <v>1</v>
      </c>
      <c r="C337" s="2">
        <v>2022</v>
      </c>
      <c r="E337" t="s">
        <v>2948</v>
      </c>
      <c r="F337" t="str">
        <f>VLOOKUP(E337,[1]PRODI_2019!$F$2:$L$70,7,FALSE)</f>
        <v>Hukum</v>
      </c>
      <c r="G337" t="str">
        <f>VLOOKUP(F337,Sheet1!$H$4:$I$11,2,FALSE)</f>
        <v>1_Hukum</v>
      </c>
      <c r="H337" t="s">
        <v>462</v>
      </c>
      <c r="I337" t="s">
        <v>25</v>
      </c>
      <c r="J337" t="s">
        <v>1552</v>
      </c>
      <c r="K337" t="s">
        <v>1607</v>
      </c>
      <c r="L337" t="s">
        <v>26</v>
      </c>
      <c r="M337" t="s">
        <v>1921</v>
      </c>
      <c r="N337" t="s">
        <v>89</v>
      </c>
      <c r="O337" t="s">
        <v>2502</v>
      </c>
      <c r="P337" t="str">
        <f t="shared" si="19"/>
        <v>SMAN</v>
      </c>
      <c r="Q337" t="str">
        <f t="shared" si="20"/>
        <v>Negeri</v>
      </c>
      <c r="R337" t="str">
        <f t="shared" si="21"/>
        <v>SMA</v>
      </c>
      <c r="S337" t="s">
        <v>1921</v>
      </c>
      <c r="T337" t="s">
        <v>89</v>
      </c>
      <c r="Z337" t="str">
        <f>VLOOKUP(A337,[2]registrasi!$B$2:$C$3000,2,FALSE)</f>
        <v>registrasi</v>
      </c>
      <c r="AA337">
        <f>VLOOKUP(E337,[3]Sheet1!$C$5:$H$46,6,FALSE)</f>
        <v>520</v>
      </c>
      <c r="AB337" t="str">
        <f>VLOOKUP(A337,[2]nim!$A$2:$B$3000,2,FALSE)</f>
        <v>diterima</v>
      </c>
    </row>
    <row r="338" spans="1:28" x14ac:dyDescent="0.3">
      <c r="A338" s="3">
        <v>4222311040830</v>
      </c>
      <c r="B338">
        <v>1</v>
      </c>
      <c r="C338" s="2">
        <v>2022</v>
      </c>
      <c r="E338" t="s">
        <v>2948</v>
      </c>
      <c r="F338" t="str">
        <f>VLOOKUP(E338,[1]PRODI_2019!$F$2:$L$70,7,FALSE)</f>
        <v>Hukum</v>
      </c>
      <c r="G338" t="str">
        <f>VLOOKUP(F338,Sheet1!$H$4:$I$11,2,FALSE)</f>
        <v>1_Hukum</v>
      </c>
      <c r="H338" t="s">
        <v>463</v>
      </c>
      <c r="I338" t="s">
        <v>25</v>
      </c>
      <c r="J338" t="s">
        <v>1558</v>
      </c>
      <c r="K338" t="s">
        <v>1676</v>
      </c>
      <c r="L338" t="s">
        <v>26</v>
      </c>
      <c r="M338" t="s">
        <v>93</v>
      </c>
      <c r="N338" t="s">
        <v>89</v>
      </c>
      <c r="O338" t="s">
        <v>2489</v>
      </c>
      <c r="P338" t="str">
        <f t="shared" si="19"/>
        <v>MAN</v>
      </c>
      <c r="Q338" t="str">
        <f t="shared" si="20"/>
        <v>Negeri</v>
      </c>
      <c r="R338" t="str">
        <f t="shared" si="21"/>
        <v>MA</v>
      </c>
      <c r="S338" t="s">
        <v>93</v>
      </c>
      <c r="T338" t="s">
        <v>89</v>
      </c>
      <c r="Z338" t="str">
        <f>VLOOKUP(A338,[2]registrasi!$B$2:$C$3000,2,FALSE)</f>
        <v>registrasi</v>
      </c>
      <c r="AA338">
        <f>VLOOKUP(E338,[3]Sheet1!$C$5:$H$46,6,FALSE)</f>
        <v>520</v>
      </c>
      <c r="AB338" t="str">
        <f>VLOOKUP(A338,[2]nim!$A$2:$B$3000,2,FALSE)</f>
        <v>diterima</v>
      </c>
    </row>
    <row r="339" spans="1:28" x14ac:dyDescent="0.3">
      <c r="A339" s="3">
        <v>4222311040870</v>
      </c>
      <c r="B339">
        <v>1</v>
      </c>
      <c r="C339" s="2">
        <v>2022</v>
      </c>
      <c r="E339" t="s">
        <v>2948</v>
      </c>
      <c r="F339" t="str">
        <f>VLOOKUP(E339,[1]PRODI_2019!$F$2:$L$70,7,FALSE)</f>
        <v>Hukum</v>
      </c>
      <c r="G339" t="str">
        <f>VLOOKUP(F339,Sheet1!$H$4:$I$11,2,FALSE)</f>
        <v>1_Hukum</v>
      </c>
      <c r="H339" t="s">
        <v>464</v>
      </c>
      <c r="I339" t="s">
        <v>30</v>
      </c>
      <c r="J339" t="s">
        <v>1567</v>
      </c>
      <c r="K339" t="s">
        <v>1895</v>
      </c>
      <c r="L339" t="s">
        <v>26</v>
      </c>
      <c r="M339" t="s">
        <v>93</v>
      </c>
      <c r="N339" t="s">
        <v>89</v>
      </c>
      <c r="O339" t="s">
        <v>2474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93</v>
      </c>
      <c r="T339" t="s">
        <v>89</v>
      </c>
      <c r="Z339" t="e">
        <f>VLOOKUP(A339,[2]registrasi!$B$2:$C$3000,2,FALSE)</f>
        <v>#N/A</v>
      </c>
      <c r="AA339">
        <f>VLOOKUP(E339,[3]Sheet1!$C$5:$H$46,6,FALSE)</f>
        <v>520</v>
      </c>
      <c r="AB339" t="e">
        <f>VLOOKUP(A339,[2]nim!$A$2:$B$3000,2,FALSE)</f>
        <v>#N/A</v>
      </c>
    </row>
    <row r="340" spans="1:28" x14ac:dyDescent="0.3">
      <c r="A340" s="3">
        <v>4222311040944</v>
      </c>
      <c r="B340">
        <v>2</v>
      </c>
      <c r="C340" s="2">
        <v>2022</v>
      </c>
      <c r="E340" t="s">
        <v>2948</v>
      </c>
      <c r="F340" t="str">
        <f>VLOOKUP(E340,[1]PRODI_2019!$F$2:$L$70,7,FALSE)</f>
        <v>Hukum</v>
      </c>
      <c r="G340" t="str">
        <f>VLOOKUP(F340,Sheet1!$H$4:$I$11,2,FALSE)</f>
        <v>1_Hukum</v>
      </c>
      <c r="H340" t="s">
        <v>465</v>
      </c>
      <c r="I340" t="s">
        <v>30</v>
      </c>
      <c r="J340" t="s">
        <v>1610</v>
      </c>
      <c r="K340" t="s">
        <v>1863</v>
      </c>
      <c r="L340" t="s">
        <v>26</v>
      </c>
      <c r="M340" t="s">
        <v>2320</v>
      </c>
      <c r="N340" t="s">
        <v>90</v>
      </c>
      <c r="O340" t="s">
        <v>2622</v>
      </c>
      <c r="P340" t="str">
        <f t="shared" si="19"/>
        <v>SMAS</v>
      </c>
      <c r="Q340" t="str">
        <f t="shared" si="20"/>
        <v>Swasta</v>
      </c>
      <c r="R340" t="str">
        <f t="shared" si="21"/>
        <v>SMA</v>
      </c>
      <c r="S340" t="s">
        <v>2320</v>
      </c>
      <c r="T340" t="s">
        <v>90</v>
      </c>
      <c r="Z340" t="str">
        <f>VLOOKUP(A340,[2]registrasi!$B$2:$C$3000,2,FALSE)</f>
        <v>registrasi</v>
      </c>
      <c r="AA340">
        <f>VLOOKUP(E340,[3]Sheet1!$C$5:$H$46,6,FALSE)</f>
        <v>520</v>
      </c>
      <c r="AB340" t="str">
        <f>VLOOKUP(A340,[2]nim!$A$2:$B$3000,2,FALSE)</f>
        <v>diterima</v>
      </c>
    </row>
    <row r="341" spans="1:28" x14ac:dyDescent="0.3">
      <c r="A341" s="3">
        <v>4222311040763</v>
      </c>
      <c r="B341">
        <v>1</v>
      </c>
      <c r="C341" s="2">
        <v>2022</v>
      </c>
      <c r="E341" t="s">
        <v>2948</v>
      </c>
      <c r="F341" t="str">
        <f>VLOOKUP(E341,[1]PRODI_2019!$F$2:$L$70,7,FALSE)</f>
        <v>Hukum</v>
      </c>
      <c r="G341" t="str">
        <f>VLOOKUP(F341,Sheet1!$H$4:$I$11,2,FALSE)</f>
        <v>1_Hukum</v>
      </c>
      <c r="H341" t="s">
        <v>466</v>
      </c>
      <c r="I341" t="s">
        <v>25</v>
      </c>
      <c r="J341" t="s">
        <v>1569</v>
      </c>
      <c r="K341" t="s">
        <v>1896</v>
      </c>
      <c r="L341" t="s">
        <v>26</v>
      </c>
      <c r="M341" t="s">
        <v>93</v>
      </c>
      <c r="N341" t="s">
        <v>89</v>
      </c>
      <c r="O341" t="s">
        <v>2485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93</v>
      </c>
      <c r="T341" t="s">
        <v>89</v>
      </c>
      <c r="Z341" t="str">
        <f>VLOOKUP(A341,[2]registrasi!$B$2:$C$3000,2,FALSE)</f>
        <v>registrasi</v>
      </c>
      <c r="AA341">
        <f>VLOOKUP(E341,[3]Sheet1!$C$5:$H$46,6,FALSE)</f>
        <v>520</v>
      </c>
      <c r="AB341" t="str">
        <f>VLOOKUP(A341,[2]nim!$A$2:$B$3000,2,FALSE)</f>
        <v>diterima</v>
      </c>
    </row>
    <row r="342" spans="1:28" x14ac:dyDescent="0.3">
      <c r="A342" s="3">
        <v>4222311040256</v>
      </c>
      <c r="B342">
        <v>1</v>
      </c>
      <c r="C342" s="2">
        <v>2022</v>
      </c>
      <c r="E342" t="s">
        <v>2948</v>
      </c>
      <c r="F342" t="str">
        <f>VLOOKUP(E342,[1]PRODI_2019!$F$2:$L$70,7,FALSE)</f>
        <v>Hukum</v>
      </c>
      <c r="G342" t="str">
        <f>VLOOKUP(F342,Sheet1!$H$4:$I$11,2,FALSE)</f>
        <v>1_Hukum</v>
      </c>
      <c r="H342" t="s">
        <v>467</v>
      </c>
      <c r="I342" t="s">
        <v>30</v>
      </c>
      <c r="J342" t="s">
        <v>1565</v>
      </c>
      <c r="K342" t="s">
        <v>1897</v>
      </c>
      <c r="L342" t="s">
        <v>26</v>
      </c>
      <c r="M342" t="s">
        <v>93</v>
      </c>
      <c r="N342" t="s">
        <v>89</v>
      </c>
      <c r="O342" t="s">
        <v>2479</v>
      </c>
      <c r="P342" t="str">
        <f t="shared" si="19"/>
        <v>SMAN</v>
      </c>
      <c r="Q342" t="str">
        <f t="shared" si="20"/>
        <v>Negeri</v>
      </c>
      <c r="R342" t="str">
        <f t="shared" si="21"/>
        <v>SMA</v>
      </c>
      <c r="S342" t="s">
        <v>93</v>
      </c>
      <c r="T342" t="s">
        <v>89</v>
      </c>
      <c r="Z342" t="str">
        <f>VLOOKUP(A342,[2]registrasi!$B$2:$C$3000,2,FALSE)</f>
        <v>registrasi</v>
      </c>
      <c r="AA342">
        <f>VLOOKUP(E342,[3]Sheet1!$C$5:$H$46,6,FALSE)</f>
        <v>520</v>
      </c>
      <c r="AB342" t="str">
        <f>VLOOKUP(A342,[2]nim!$A$2:$B$3000,2,FALSE)</f>
        <v>diterima</v>
      </c>
    </row>
    <row r="343" spans="1:28" x14ac:dyDescent="0.3">
      <c r="A343" s="3">
        <v>4222311040965</v>
      </c>
      <c r="B343">
        <v>1</v>
      </c>
      <c r="C343" s="2">
        <v>2021</v>
      </c>
      <c r="E343" t="s">
        <v>2948</v>
      </c>
      <c r="F343" t="str">
        <f>VLOOKUP(E343,[1]PRODI_2019!$F$2:$L$70,7,FALSE)</f>
        <v>Hukum</v>
      </c>
      <c r="G343" t="str">
        <f>VLOOKUP(F343,Sheet1!$H$4:$I$11,2,FALSE)</f>
        <v>1_Hukum</v>
      </c>
      <c r="H343" t="s">
        <v>468</v>
      </c>
      <c r="I343" t="s">
        <v>25</v>
      </c>
      <c r="J343" t="s">
        <v>1610</v>
      </c>
      <c r="K343" t="s">
        <v>1898</v>
      </c>
      <c r="L343" t="s">
        <v>26</v>
      </c>
      <c r="M343" t="s">
        <v>93</v>
      </c>
      <c r="N343" t="s">
        <v>89</v>
      </c>
      <c r="O343" t="s">
        <v>2485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93</v>
      </c>
      <c r="T343" t="s">
        <v>89</v>
      </c>
      <c r="Z343" t="str">
        <f>VLOOKUP(A343,[2]registrasi!$B$2:$C$3000,2,FALSE)</f>
        <v>registrasi</v>
      </c>
      <c r="AA343">
        <f>VLOOKUP(E343,[3]Sheet1!$C$5:$H$46,6,FALSE)</f>
        <v>520</v>
      </c>
      <c r="AB343" t="e">
        <f>VLOOKUP(A343,[2]nim!$A$2:$B$3000,2,FALSE)</f>
        <v>#N/A</v>
      </c>
    </row>
    <row r="344" spans="1:28" x14ac:dyDescent="0.3">
      <c r="A344" s="3">
        <v>4222311040735</v>
      </c>
      <c r="B344">
        <v>1</v>
      </c>
      <c r="C344" s="2">
        <v>2022</v>
      </c>
      <c r="E344" t="s">
        <v>2948</v>
      </c>
      <c r="F344" t="str">
        <f>VLOOKUP(E344,[1]PRODI_2019!$F$2:$L$70,7,FALSE)</f>
        <v>Hukum</v>
      </c>
      <c r="G344" t="str">
        <f>VLOOKUP(F344,Sheet1!$H$4:$I$11,2,FALSE)</f>
        <v>1_Hukum</v>
      </c>
      <c r="H344" t="s">
        <v>469</v>
      </c>
      <c r="I344" t="s">
        <v>30</v>
      </c>
      <c r="J344" t="s">
        <v>1899</v>
      </c>
      <c r="K344" t="s">
        <v>1791</v>
      </c>
      <c r="L344" t="s">
        <v>2424</v>
      </c>
      <c r="M344" t="s">
        <v>2320</v>
      </c>
      <c r="N344" t="s">
        <v>90</v>
      </c>
      <c r="O344" t="s">
        <v>2623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2320</v>
      </c>
      <c r="T344" t="s">
        <v>90</v>
      </c>
      <c r="Z344" t="e">
        <f>VLOOKUP(A344,[2]registrasi!$B$2:$C$3000,2,FALSE)</f>
        <v>#N/A</v>
      </c>
      <c r="AA344">
        <f>VLOOKUP(E344,[3]Sheet1!$C$5:$H$46,6,FALSE)</f>
        <v>520</v>
      </c>
      <c r="AB344" t="e">
        <f>VLOOKUP(A344,[2]nim!$A$2:$B$3000,2,FALSE)</f>
        <v>#N/A</v>
      </c>
    </row>
    <row r="345" spans="1:28" x14ac:dyDescent="0.3">
      <c r="A345" s="3">
        <v>4222311041001</v>
      </c>
      <c r="B345">
        <v>1</v>
      </c>
      <c r="C345" s="2">
        <v>2022</v>
      </c>
      <c r="E345" t="s">
        <v>2948</v>
      </c>
      <c r="F345" t="str">
        <f>VLOOKUP(E345,[1]PRODI_2019!$F$2:$L$70,7,FALSE)</f>
        <v>Hukum</v>
      </c>
      <c r="G345" t="str">
        <f>VLOOKUP(F345,Sheet1!$H$4:$I$11,2,FALSE)</f>
        <v>1_Hukum</v>
      </c>
      <c r="H345" t="s">
        <v>470</v>
      </c>
      <c r="I345" t="s">
        <v>30</v>
      </c>
      <c r="J345" t="s">
        <v>1900</v>
      </c>
      <c r="K345" t="s">
        <v>1575</v>
      </c>
      <c r="L345" t="s">
        <v>26</v>
      </c>
      <c r="M345" t="s">
        <v>1862</v>
      </c>
      <c r="N345" t="s">
        <v>90</v>
      </c>
      <c r="O345" t="s">
        <v>2624</v>
      </c>
      <c r="P345" t="str">
        <f t="shared" si="19"/>
        <v>SMA</v>
      </c>
      <c r="Q345" t="str">
        <f t="shared" si="20"/>
        <v>Swasta</v>
      </c>
      <c r="R345" t="str">
        <f t="shared" si="21"/>
        <v>SMA</v>
      </c>
      <c r="S345" t="s">
        <v>1862</v>
      </c>
      <c r="T345" t="s">
        <v>90</v>
      </c>
      <c r="Z345" t="str">
        <f>VLOOKUP(A345,[2]registrasi!$B$2:$C$3000,2,FALSE)</f>
        <v>registrasi</v>
      </c>
      <c r="AA345">
        <f>VLOOKUP(E345,[3]Sheet1!$C$5:$H$46,6,FALSE)</f>
        <v>520</v>
      </c>
      <c r="AB345" t="str">
        <f>VLOOKUP(A345,[2]nim!$A$2:$B$3000,2,FALSE)</f>
        <v>diterima</v>
      </c>
    </row>
    <row r="346" spans="1:28" x14ac:dyDescent="0.3">
      <c r="A346" s="3">
        <v>4222311040364</v>
      </c>
      <c r="B346">
        <v>1</v>
      </c>
      <c r="C346" s="2">
        <v>2021</v>
      </c>
      <c r="E346" t="s">
        <v>2948</v>
      </c>
      <c r="F346" t="str">
        <f>VLOOKUP(E346,[1]PRODI_2019!$F$2:$L$70,7,FALSE)</f>
        <v>Hukum</v>
      </c>
      <c r="G346" t="str">
        <f>VLOOKUP(F346,Sheet1!$H$4:$I$11,2,FALSE)</f>
        <v>1_Hukum</v>
      </c>
      <c r="H346" t="s">
        <v>471</v>
      </c>
      <c r="I346" t="s">
        <v>25</v>
      </c>
      <c r="J346" t="s">
        <v>1567</v>
      </c>
      <c r="K346" t="s">
        <v>1901</v>
      </c>
      <c r="L346" t="s">
        <v>26</v>
      </c>
      <c r="M346" t="s">
        <v>2187</v>
      </c>
      <c r="N346" t="s">
        <v>89</v>
      </c>
      <c r="O346" t="s">
        <v>2625</v>
      </c>
      <c r="P346" t="str">
        <f t="shared" si="19"/>
        <v>SMAN</v>
      </c>
      <c r="Q346" t="str">
        <f t="shared" si="20"/>
        <v>Negeri</v>
      </c>
      <c r="R346" t="str">
        <f t="shared" si="21"/>
        <v>SMA</v>
      </c>
      <c r="S346" t="s">
        <v>2187</v>
      </c>
      <c r="T346" t="s">
        <v>89</v>
      </c>
      <c r="Z346" t="str">
        <f>VLOOKUP(A346,[2]registrasi!$B$2:$C$3000,2,FALSE)</f>
        <v>registrasi</v>
      </c>
      <c r="AA346">
        <f>VLOOKUP(E346,[3]Sheet1!$C$5:$H$46,6,FALSE)</f>
        <v>520</v>
      </c>
      <c r="AB346" t="str">
        <f>VLOOKUP(A346,[2]nim!$A$2:$B$3000,2,FALSE)</f>
        <v>diterima</v>
      </c>
    </row>
    <row r="347" spans="1:28" x14ac:dyDescent="0.3">
      <c r="A347" s="3">
        <v>4222311040848</v>
      </c>
      <c r="B347">
        <v>2</v>
      </c>
      <c r="C347" s="2">
        <v>2022</v>
      </c>
      <c r="E347" t="s">
        <v>2948</v>
      </c>
      <c r="F347" t="str">
        <f>VLOOKUP(E347,[1]PRODI_2019!$F$2:$L$70,7,FALSE)</f>
        <v>Hukum</v>
      </c>
      <c r="G347" t="str">
        <f>VLOOKUP(F347,Sheet1!$H$4:$I$11,2,FALSE)</f>
        <v>1_Hukum</v>
      </c>
      <c r="H347" t="s">
        <v>472</v>
      </c>
      <c r="I347" t="s">
        <v>30</v>
      </c>
      <c r="J347" t="s">
        <v>1556</v>
      </c>
      <c r="K347" t="s">
        <v>1658</v>
      </c>
      <c r="L347" t="s">
        <v>26</v>
      </c>
      <c r="M347" t="s">
        <v>2426</v>
      </c>
      <c r="N347" t="s">
        <v>89</v>
      </c>
      <c r="O347" t="s">
        <v>2521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2426</v>
      </c>
      <c r="T347" t="s">
        <v>89</v>
      </c>
      <c r="Z347" t="str">
        <f>VLOOKUP(A347,[2]registrasi!$B$2:$C$3000,2,FALSE)</f>
        <v>registrasi</v>
      </c>
      <c r="AA347">
        <f>VLOOKUP(E347,[3]Sheet1!$C$5:$H$46,6,FALSE)</f>
        <v>520</v>
      </c>
      <c r="AB347" t="str">
        <f>VLOOKUP(A347,[2]nim!$A$2:$B$3000,2,FALSE)</f>
        <v>diterima</v>
      </c>
    </row>
    <row r="348" spans="1:28" x14ac:dyDescent="0.3">
      <c r="A348" s="3">
        <v>4222311040932</v>
      </c>
      <c r="B348">
        <v>2</v>
      </c>
      <c r="C348" s="2">
        <v>2022</v>
      </c>
      <c r="E348" t="s">
        <v>2948</v>
      </c>
      <c r="F348" t="str">
        <f>VLOOKUP(E348,[1]PRODI_2019!$F$2:$L$70,7,FALSE)</f>
        <v>Hukum</v>
      </c>
      <c r="G348" t="str">
        <f>VLOOKUP(F348,Sheet1!$H$4:$I$11,2,FALSE)</f>
        <v>1_Hukum</v>
      </c>
      <c r="H348" t="s">
        <v>473</v>
      </c>
      <c r="I348" t="s">
        <v>25</v>
      </c>
      <c r="J348" t="s">
        <v>1561</v>
      </c>
      <c r="K348" t="s">
        <v>1651</v>
      </c>
      <c r="L348" t="s">
        <v>26</v>
      </c>
      <c r="M348" t="s">
        <v>2187</v>
      </c>
      <c r="N348" t="s">
        <v>89</v>
      </c>
      <c r="O348" t="s">
        <v>2518</v>
      </c>
      <c r="P348" t="str">
        <f t="shared" si="19"/>
        <v>MAN</v>
      </c>
      <c r="Q348" t="str">
        <f t="shared" si="20"/>
        <v>Negeri</v>
      </c>
      <c r="R348" t="str">
        <f t="shared" si="21"/>
        <v>MA</v>
      </c>
      <c r="S348" t="s">
        <v>2187</v>
      </c>
      <c r="T348" t="s">
        <v>89</v>
      </c>
      <c r="Z348" t="str">
        <f>VLOOKUP(A348,[2]registrasi!$B$2:$C$3000,2,FALSE)</f>
        <v>registrasi</v>
      </c>
      <c r="AA348">
        <f>VLOOKUP(E348,[3]Sheet1!$C$5:$H$46,6,FALSE)</f>
        <v>520</v>
      </c>
      <c r="AB348" t="str">
        <f>VLOOKUP(A348,[2]nim!$A$2:$B$3000,2,FALSE)</f>
        <v>diterima</v>
      </c>
    </row>
    <row r="349" spans="1:28" x14ac:dyDescent="0.3">
      <c r="A349" s="3">
        <v>4222311040766</v>
      </c>
      <c r="B349">
        <v>2</v>
      </c>
      <c r="C349" s="2">
        <v>2022</v>
      </c>
      <c r="E349" t="s">
        <v>2948</v>
      </c>
      <c r="F349" t="str">
        <f>VLOOKUP(E349,[1]PRODI_2019!$F$2:$L$70,7,FALSE)</f>
        <v>Hukum</v>
      </c>
      <c r="G349" t="str">
        <f>VLOOKUP(F349,Sheet1!$H$4:$I$11,2,FALSE)</f>
        <v>1_Hukum</v>
      </c>
      <c r="H349" t="s">
        <v>474</v>
      </c>
      <c r="I349" t="s">
        <v>30</v>
      </c>
      <c r="J349" t="s">
        <v>1654</v>
      </c>
      <c r="K349" t="s">
        <v>1734</v>
      </c>
      <c r="L349" t="s">
        <v>26</v>
      </c>
      <c r="M349" t="s">
        <v>93</v>
      </c>
      <c r="N349" t="s">
        <v>89</v>
      </c>
      <c r="O349" t="s">
        <v>2489</v>
      </c>
      <c r="P349" t="str">
        <f t="shared" si="19"/>
        <v>MAN</v>
      </c>
      <c r="Q349" t="str">
        <f t="shared" si="20"/>
        <v>Negeri</v>
      </c>
      <c r="R349" t="str">
        <f t="shared" si="21"/>
        <v>MA</v>
      </c>
      <c r="S349" t="s">
        <v>93</v>
      </c>
      <c r="T349" t="s">
        <v>89</v>
      </c>
      <c r="Z349" t="str">
        <f>VLOOKUP(A349,[2]registrasi!$B$2:$C$3000,2,FALSE)</f>
        <v>registrasi</v>
      </c>
      <c r="AA349">
        <f>VLOOKUP(E349,[3]Sheet1!$C$5:$H$46,6,FALSE)</f>
        <v>520</v>
      </c>
      <c r="AB349" t="e">
        <f>VLOOKUP(A349,[2]nim!$A$2:$B$3000,2,FALSE)</f>
        <v>#N/A</v>
      </c>
    </row>
    <row r="350" spans="1:28" x14ac:dyDescent="0.3">
      <c r="A350" s="3">
        <v>4222311041035</v>
      </c>
      <c r="B350">
        <v>1</v>
      </c>
      <c r="C350" s="2">
        <v>2022</v>
      </c>
      <c r="E350" t="s">
        <v>2948</v>
      </c>
      <c r="F350" t="str">
        <f>VLOOKUP(E350,[1]PRODI_2019!$F$2:$L$70,7,FALSE)</f>
        <v>Hukum</v>
      </c>
      <c r="G350" t="str">
        <f>VLOOKUP(F350,Sheet1!$H$4:$I$11,2,FALSE)</f>
        <v>1_Hukum</v>
      </c>
      <c r="H350" t="s">
        <v>475</v>
      </c>
      <c r="I350" t="s">
        <v>25</v>
      </c>
      <c r="J350" t="s">
        <v>1578</v>
      </c>
      <c r="K350" t="s">
        <v>1881</v>
      </c>
      <c r="L350" t="s">
        <v>26</v>
      </c>
      <c r="M350" t="s">
        <v>93</v>
      </c>
      <c r="N350" t="s">
        <v>89</v>
      </c>
      <c r="O350" t="s">
        <v>2489</v>
      </c>
      <c r="P350" t="str">
        <f t="shared" si="19"/>
        <v>MAN</v>
      </c>
      <c r="Q350" t="str">
        <f t="shared" si="20"/>
        <v>Negeri</v>
      </c>
      <c r="R350" t="str">
        <f t="shared" si="21"/>
        <v>MA</v>
      </c>
      <c r="S350" t="s">
        <v>93</v>
      </c>
      <c r="T350" t="s">
        <v>89</v>
      </c>
      <c r="Z350" t="str">
        <f>VLOOKUP(A350,[2]registrasi!$B$2:$C$3000,2,FALSE)</f>
        <v>registrasi</v>
      </c>
      <c r="AA350">
        <f>VLOOKUP(E350,[3]Sheet1!$C$5:$H$46,6,FALSE)</f>
        <v>520</v>
      </c>
      <c r="AB350" t="str">
        <f>VLOOKUP(A350,[2]nim!$A$2:$B$3000,2,FALSE)</f>
        <v>diterima</v>
      </c>
    </row>
    <row r="351" spans="1:28" x14ac:dyDescent="0.3">
      <c r="A351" s="3">
        <v>4222311040806</v>
      </c>
      <c r="B351">
        <v>1</v>
      </c>
      <c r="C351" s="2">
        <v>2022</v>
      </c>
      <c r="E351" t="s">
        <v>2948</v>
      </c>
      <c r="F351" t="str">
        <f>VLOOKUP(E351,[1]PRODI_2019!$F$2:$L$70,7,FALSE)</f>
        <v>Hukum</v>
      </c>
      <c r="G351" t="str">
        <f>VLOOKUP(F351,Sheet1!$H$4:$I$11,2,FALSE)</f>
        <v>1_Hukum</v>
      </c>
      <c r="H351" t="s">
        <v>476</v>
      </c>
      <c r="I351" t="s">
        <v>30</v>
      </c>
      <c r="J351" t="s">
        <v>1610</v>
      </c>
      <c r="K351" t="s">
        <v>1902</v>
      </c>
      <c r="L351" t="s">
        <v>26</v>
      </c>
      <c r="M351" t="s">
        <v>2429</v>
      </c>
      <c r="N351" t="s">
        <v>2942</v>
      </c>
      <c r="O351" t="s">
        <v>2626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2429</v>
      </c>
      <c r="T351" t="s">
        <v>2942</v>
      </c>
      <c r="Z351" t="str">
        <f>VLOOKUP(A351,[2]registrasi!$B$2:$C$3000,2,FALSE)</f>
        <v>registrasi</v>
      </c>
      <c r="AA351">
        <f>VLOOKUP(E351,[3]Sheet1!$C$5:$H$46,6,FALSE)</f>
        <v>520</v>
      </c>
      <c r="AB351" t="str">
        <f>VLOOKUP(A351,[2]nim!$A$2:$B$3000,2,FALSE)</f>
        <v>diterima</v>
      </c>
    </row>
    <row r="352" spans="1:28" x14ac:dyDescent="0.3">
      <c r="A352" s="3">
        <v>4222121190646</v>
      </c>
      <c r="B352">
        <v>1</v>
      </c>
      <c r="C352" s="2">
        <v>2022</v>
      </c>
      <c r="E352" t="s">
        <v>2948</v>
      </c>
      <c r="F352" t="str">
        <f>VLOOKUP(E352,[1]PRODI_2019!$F$2:$L$70,7,FALSE)</f>
        <v>Hukum</v>
      </c>
      <c r="G352" t="str">
        <f>VLOOKUP(F352,Sheet1!$H$4:$I$11,2,FALSE)</f>
        <v>1_Hukum</v>
      </c>
      <c r="H352" t="s">
        <v>477</v>
      </c>
      <c r="I352" t="s">
        <v>25</v>
      </c>
      <c r="J352" t="s">
        <v>1623</v>
      </c>
      <c r="K352" t="s">
        <v>1903</v>
      </c>
      <c r="L352" t="s">
        <v>2424</v>
      </c>
      <c r="M352" t="s">
        <v>2443</v>
      </c>
      <c r="N352" t="s">
        <v>76</v>
      </c>
      <c r="O352" t="s">
        <v>2627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2443</v>
      </c>
      <c r="T352" t="s">
        <v>76</v>
      </c>
      <c r="Z352" t="str">
        <f>VLOOKUP(A352,[2]registrasi!$B$2:$C$3000,2,FALSE)</f>
        <v>registrasi</v>
      </c>
      <c r="AA352">
        <f>VLOOKUP(E352,[3]Sheet1!$C$5:$H$46,6,FALSE)</f>
        <v>520</v>
      </c>
      <c r="AB352" t="e">
        <f>VLOOKUP(A352,[2]nim!$A$2:$B$3000,2,FALSE)</f>
        <v>#N/A</v>
      </c>
    </row>
    <row r="353" spans="1:28" x14ac:dyDescent="0.3">
      <c r="A353" s="3">
        <v>4222311040753</v>
      </c>
      <c r="B353">
        <v>1</v>
      </c>
      <c r="C353" s="2">
        <v>2022</v>
      </c>
      <c r="E353" t="s">
        <v>2948</v>
      </c>
      <c r="F353" t="str">
        <f>VLOOKUP(E353,[1]PRODI_2019!$F$2:$L$70,7,FALSE)</f>
        <v>Hukum</v>
      </c>
      <c r="G353" t="str">
        <f>VLOOKUP(F353,Sheet1!$H$4:$I$11,2,FALSE)</f>
        <v>1_Hukum</v>
      </c>
      <c r="H353" t="s">
        <v>478</v>
      </c>
      <c r="I353" t="s">
        <v>30</v>
      </c>
      <c r="J353" t="s">
        <v>1652</v>
      </c>
      <c r="K353" t="s">
        <v>1713</v>
      </c>
      <c r="L353" t="s">
        <v>2424</v>
      </c>
      <c r="M353" t="s">
        <v>93</v>
      </c>
      <c r="N353" t="s">
        <v>89</v>
      </c>
      <c r="O353" t="s">
        <v>2474</v>
      </c>
      <c r="P353" t="str">
        <f t="shared" si="19"/>
        <v>SMAN</v>
      </c>
      <c r="Q353" t="str">
        <f t="shared" si="20"/>
        <v>Negeri</v>
      </c>
      <c r="R353" t="str">
        <f t="shared" si="21"/>
        <v>SMA</v>
      </c>
      <c r="S353" t="s">
        <v>93</v>
      </c>
      <c r="T353" t="s">
        <v>89</v>
      </c>
      <c r="Z353" t="str">
        <f>VLOOKUP(A353,[2]registrasi!$B$2:$C$3000,2,FALSE)</f>
        <v>registrasi</v>
      </c>
      <c r="AA353">
        <f>VLOOKUP(E353,[3]Sheet1!$C$5:$H$46,6,FALSE)</f>
        <v>520</v>
      </c>
      <c r="AB353" t="str">
        <f>VLOOKUP(A353,[2]nim!$A$2:$B$3000,2,FALSE)</f>
        <v>diterima</v>
      </c>
    </row>
    <row r="354" spans="1:28" x14ac:dyDescent="0.3">
      <c r="A354" s="3">
        <v>4222311040769</v>
      </c>
      <c r="B354">
        <v>1</v>
      </c>
      <c r="C354" s="2">
        <v>2020</v>
      </c>
      <c r="E354" t="s">
        <v>2948</v>
      </c>
      <c r="F354" t="str">
        <f>VLOOKUP(E354,[1]PRODI_2019!$F$2:$L$70,7,FALSE)</f>
        <v>Hukum</v>
      </c>
      <c r="G354" t="str">
        <f>VLOOKUP(F354,Sheet1!$H$4:$I$11,2,FALSE)</f>
        <v>1_Hukum</v>
      </c>
      <c r="H354" t="s">
        <v>479</v>
      </c>
      <c r="I354" t="s">
        <v>30</v>
      </c>
      <c r="J354" t="s">
        <v>1657</v>
      </c>
      <c r="K354" t="s">
        <v>1904</v>
      </c>
      <c r="L354" t="s">
        <v>26</v>
      </c>
      <c r="M354" t="s">
        <v>2426</v>
      </c>
      <c r="N354" t="s">
        <v>89</v>
      </c>
      <c r="O354" t="s">
        <v>2628</v>
      </c>
      <c r="P354" t="str">
        <f t="shared" si="19"/>
        <v>SMAN</v>
      </c>
      <c r="Q354" t="str">
        <f t="shared" si="20"/>
        <v>Negeri</v>
      </c>
      <c r="R354" t="str">
        <f t="shared" si="21"/>
        <v>SMA</v>
      </c>
      <c r="S354" t="s">
        <v>2426</v>
      </c>
      <c r="T354" t="s">
        <v>89</v>
      </c>
      <c r="Z354" t="str">
        <f>VLOOKUP(A354,[2]registrasi!$B$2:$C$3000,2,FALSE)</f>
        <v>registrasi</v>
      </c>
      <c r="AA354">
        <f>VLOOKUP(E354,[3]Sheet1!$C$5:$H$46,6,FALSE)</f>
        <v>520</v>
      </c>
      <c r="AB354" t="str">
        <f>VLOOKUP(A354,[2]nim!$A$2:$B$3000,2,FALSE)</f>
        <v>diterima</v>
      </c>
    </row>
    <row r="355" spans="1:28" x14ac:dyDescent="0.3">
      <c r="A355" s="3">
        <v>4222311040972</v>
      </c>
      <c r="B355">
        <v>1</v>
      </c>
      <c r="C355" s="2">
        <v>2022</v>
      </c>
      <c r="E355" t="s">
        <v>2948</v>
      </c>
      <c r="F355" t="str">
        <f>VLOOKUP(E355,[1]PRODI_2019!$F$2:$L$70,7,FALSE)</f>
        <v>Hukum</v>
      </c>
      <c r="G355" t="str">
        <f>VLOOKUP(F355,Sheet1!$H$4:$I$11,2,FALSE)</f>
        <v>1_Hukum</v>
      </c>
      <c r="H355" t="s">
        <v>480</v>
      </c>
      <c r="I355" t="s">
        <v>25</v>
      </c>
      <c r="J355" t="s">
        <v>1876</v>
      </c>
      <c r="K355" t="s">
        <v>1905</v>
      </c>
      <c r="L355" t="s">
        <v>26</v>
      </c>
      <c r="M355" t="s">
        <v>93</v>
      </c>
      <c r="N355" t="s">
        <v>89</v>
      </c>
      <c r="O355" t="s">
        <v>2474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93</v>
      </c>
      <c r="T355" t="s">
        <v>89</v>
      </c>
      <c r="Z355" t="str">
        <f>VLOOKUP(A355,[2]registrasi!$B$2:$C$3000,2,FALSE)</f>
        <v>registrasi</v>
      </c>
      <c r="AA355">
        <f>VLOOKUP(E355,[3]Sheet1!$C$5:$H$46,6,FALSE)</f>
        <v>520</v>
      </c>
      <c r="AB355" t="e">
        <f>VLOOKUP(A355,[2]nim!$A$2:$B$3000,2,FALSE)</f>
        <v>#N/A</v>
      </c>
    </row>
    <row r="356" spans="1:28" x14ac:dyDescent="0.3">
      <c r="A356" s="3">
        <v>4222311040939</v>
      </c>
      <c r="B356">
        <v>1</v>
      </c>
      <c r="C356" s="2">
        <v>2022</v>
      </c>
      <c r="E356" t="s">
        <v>2948</v>
      </c>
      <c r="F356" t="str">
        <f>VLOOKUP(E356,[1]PRODI_2019!$F$2:$L$70,7,FALSE)</f>
        <v>Hukum</v>
      </c>
      <c r="G356" t="str">
        <f>VLOOKUP(F356,Sheet1!$H$4:$I$11,2,FALSE)</f>
        <v>1_Hukum</v>
      </c>
      <c r="H356" t="s">
        <v>481</v>
      </c>
      <c r="I356" t="s">
        <v>30</v>
      </c>
      <c r="J356" t="s">
        <v>1558</v>
      </c>
      <c r="K356" t="s">
        <v>1906</v>
      </c>
      <c r="L356" t="s">
        <v>26</v>
      </c>
      <c r="M356" t="s">
        <v>2290</v>
      </c>
      <c r="N356" t="s">
        <v>89</v>
      </c>
      <c r="O356" t="s">
        <v>2531</v>
      </c>
      <c r="P356" t="str">
        <f t="shared" si="19"/>
        <v>SMAN</v>
      </c>
      <c r="Q356" t="str">
        <f t="shared" si="20"/>
        <v>Negeri</v>
      </c>
      <c r="R356" t="str">
        <f t="shared" si="21"/>
        <v>SMA</v>
      </c>
      <c r="S356" t="s">
        <v>2290</v>
      </c>
      <c r="T356" t="s">
        <v>89</v>
      </c>
      <c r="Z356" t="str">
        <f>VLOOKUP(A356,[2]registrasi!$B$2:$C$3000,2,FALSE)</f>
        <v>registrasi</v>
      </c>
      <c r="AA356">
        <f>VLOOKUP(E356,[3]Sheet1!$C$5:$H$46,6,FALSE)</f>
        <v>520</v>
      </c>
      <c r="AB356" t="e">
        <f>VLOOKUP(A356,[2]nim!$A$2:$B$3000,2,FALSE)</f>
        <v>#N/A</v>
      </c>
    </row>
    <row r="357" spans="1:28" x14ac:dyDescent="0.3">
      <c r="A357" s="3">
        <v>4222311040841</v>
      </c>
      <c r="B357">
        <v>1</v>
      </c>
      <c r="C357" s="2">
        <v>2022</v>
      </c>
      <c r="E357" t="s">
        <v>2948</v>
      </c>
      <c r="F357" t="str">
        <f>VLOOKUP(E357,[1]PRODI_2019!$F$2:$L$70,7,FALSE)</f>
        <v>Hukum</v>
      </c>
      <c r="G357" t="str">
        <f>VLOOKUP(F357,Sheet1!$H$4:$I$11,2,FALSE)</f>
        <v>1_Hukum</v>
      </c>
      <c r="H357" t="s">
        <v>482</v>
      </c>
      <c r="I357" t="s">
        <v>25</v>
      </c>
      <c r="J357" t="s">
        <v>1558</v>
      </c>
      <c r="K357" t="s">
        <v>1907</v>
      </c>
      <c r="L357" t="s">
        <v>26</v>
      </c>
      <c r="M357" t="s">
        <v>93</v>
      </c>
      <c r="N357" t="s">
        <v>89</v>
      </c>
      <c r="O357" t="s">
        <v>2485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93</v>
      </c>
      <c r="T357" t="s">
        <v>89</v>
      </c>
      <c r="Z357" t="str">
        <f>VLOOKUP(A357,[2]registrasi!$B$2:$C$3000,2,FALSE)</f>
        <v>registrasi</v>
      </c>
      <c r="AA357">
        <f>VLOOKUP(E357,[3]Sheet1!$C$5:$H$46,6,FALSE)</f>
        <v>520</v>
      </c>
      <c r="AB357" t="str">
        <f>VLOOKUP(A357,[2]nim!$A$2:$B$3000,2,FALSE)</f>
        <v>diterima</v>
      </c>
    </row>
    <row r="358" spans="1:28" x14ac:dyDescent="0.3">
      <c r="A358" s="3">
        <v>4222311041263</v>
      </c>
      <c r="B358">
        <v>1</v>
      </c>
      <c r="C358" s="2">
        <v>2021</v>
      </c>
      <c r="E358" t="s">
        <v>2948</v>
      </c>
      <c r="F358" t="str">
        <f>VLOOKUP(E358,[1]PRODI_2019!$F$2:$L$70,7,FALSE)</f>
        <v>Hukum</v>
      </c>
      <c r="G358" t="str">
        <f>VLOOKUP(F358,Sheet1!$H$4:$I$11,2,FALSE)</f>
        <v>1_Hukum</v>
      </c>
      <c r="H358" t="s">
        <v>483</v>
      </c>
      <c r="I358" t="s">
        <v>30</v>
      </c>
      <c r="J358" t="s">
        <v>1744</v>
      </c>
      <c r="K358" t="s">
        <v>1908</v>
      </c>
      <c r="L358" t="s">
        <v>26</v>
      </c>
      <c r="M358" t="s">
        <v>1754</v>
      </c>
      <c r="N358" t="s">
        <v>89</v>
      </c>
      <c r="O358" t="s">
        <v>2490</v>
      </c>
      <c r="P358" t="str">
        <f t="shared" si="19"/>
        <v>SMAN</v>
      </c>
      <c r="Q358" t="str">
        <f t="shared" si="20"/>
        <v>Negeri</v>
      </c>
      <c r="R358" t="str">
        <f t="shared" si="21"/>
        <v>SMA</v>
      </c>
      <c r="S358" t="s">
        <v>1754</v>
      </c>
      <c r="T358" t="s">
        <v>89</v>
      </c>
      <c r="Z358" t="e">
        <f>VLOOKUP(A358,[2]registrasi!$B$2:$C$3000,2,FALSE)</f>
        <v>#N/A</v>
      </c>
      <c r="AA358">
        <f>VLOOKUP(E358,[3]Sheet1!$C$5:$H$46,6,FALSE)</f>
        <v>520</v>
      </c>
      <c r="AB358" t="e">
        <f>VLOOKUP(A358,[2]nim!$A$2:$B$3000,2,FALSE)</f>
        <v>#N/A</v>
      </c>
    </row>
    <row r="359" spans="1:28" x14ac:dyDescent="0.3">
      <c r="A359" s="3">
        <v>4222311041003</v>
      </c>
      <c r="B359">
        <v>1</v>
      </c>
      <c r="C359" s="2">
        <v>2022</v>
      </c>
      <c r="E359" t="s">
        <v>2948</v>
      </c>
      <c r="F359" t="str">
        <f>VLOOKUP(E359,[1]PRODI_2019!$F$2:$L$70,7,FALSE)</f>
        <v>Hukum</v>
      </c>
      <c r="G359" t="str">
        <f>VLOOKUP(F359,Sheet1!$H$4:$I$11,2,FALSE)</f>
        <v>1_Hukum</v>
      </c>
      <c r="H359" t="s">
        <v>484</v>
      </c>
      <c r="I359" t="s">
        <v>25</v>
      </c>
      <c r="J359" t="s">
        <v>1558</v>
      </c>
      <c r="K359" t="s">
        <v>1909</v>
      </c>
      <c r="L359" t="s">
        <v>26</v>
      </c>
      <c r="M359" t="s">
        <v>93</v>
      </c>
      <c r="N359" t="s">
        <v>89</v>
      </c>
      <c r="O359" t="s">
        <v>2485</v>
      </c>
      <c r="P359" t="str">
        <f t="shared" si="19"/>
        <v>SMAN</v>
      </c>
      <c r="Q359" t="str">
        <f t="shared" si="20"/>
        <v>Negeri</v>
      </c>
      <c r="R359" t="str">
        <f t="shared" si="21"/>
        <v>SMA</v>
      </c>
      <c r="S359" t="s">
        <v>93</v>
      </c>
      <c r="T359" t="s">
        <v>89</v>
      </c>
      <c r="Z359" t="str">
        <f>VLOOKUP(A359,[2]registrasi!$B$2:$C$3000,2,FALSE)</f>
        <v>registrasi</v>
      </c>
      <c r="AA359">
        <f>VLOOKUP(E359,[3]Sheet1!$C$5:$H$46,6,FALSE)</f>
        <v>520</v>
      </c>
      <c r="AB359" t="str">
        <f>VLOOKUP(A359,[2]nim!$A$2:$B$3000,2,FALSE)</f>
        <v>diterima</v>
      </c>
    </row>
    <row r="360" spans="1:28" x14ac:dyDescent="0.3">
      <c r="A360" s="3">
        <v>4222311040677</v>
      </c>
      <c r="B360">
        <v>1</v>
      </c>
      <c r="C360" s="2">
        <v>2022</v>
      </c>
      <c r="E360" t="s">
        <v>2948</v>
      </c>
      <c r="F360" t="str">
        <f>VLOOKUP(E360,[1]PRODI_2019!$F$2:$L$70,7,FALSE)</f>
        <v>Hukum</v>
      </c>
      <c r="G360" t="str">
        <f>VLOOKUP(F360,Sheet1!$H$4:$I$11,2,FALSE)</f>
        <v>1_Hukum</v>
      </c>
      <c r="H360" t="s">
        <v>485</v>
      </c>
      <c r="I360" t="s">
        <v>25</v>
      </c>
      <c r="J360" t="s">
        <v>1556</v>
      </c>
      <c r="K360" t="s">
        <v>1910</v>
      </c>
      <c r="L360" t="s">
        <v>26</v>
      </c>
      <c r="M360" t="s">
        <v>1754</v>
      </c>
      <c r="N360" t="s">
        <v>89</v>
      </c>
      <c r="O360" t="s">
        <v>2609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1754</v>
      </c>
      <c r="T360" t="s">
        <v>89</v>
      </c>
      <c r="Z360" t="str">
        <f>VLOOKUP(A360,[2]registrasi!$B$2:$C$3000,2,FALSE)</f>
        <v>registrasi</v>
      </c>
      <c r="AA360">
        <f>VLOOKUP(E360,[3]Sheet1!$C$5:$H$46,6,FALSE)</f>
        <v>520</v>
      </c>
      <c r="AB360" t="str">
        <f>VLOOKUP(A360,[2]nim!$A$2:$B$3000,2,FALSE)</f>
        <v>diterima</v>
      </c>
    </row>
    <row r="361" spans="1:28" x14ac:dyDescent="0.3">
      <c r="A361" s="3">
        <v>4222311040888</v>
      </c>
      <c r="B361">
        <v>1</v>
      </c>
      <c r="C361" s="2">
        <v>2021</v>
      </c>
      <c r="E361" t="s">
        <v>2948</v>
      </c>
      <c r="F361" t="str">
        <f>VLOOKUP(E361,[1]PRODI_2019!$F$2:$L$70,7,FALSE)</f>
        <v>Hukum</v>
      </c>
      <c r="G361" t="str">
        <f>VLOOKUP(F361,Sheet1!$H$4:$I$11,2,FALSE)</f>
        <v>1_Hukum</v>
      </c>
      <c r="H361" t="s">
        <v>486</v>
      </c>
      <c r="I361" t="s">
        <v>25</v>
      </c>
      <c r="J361" t="s">
        <v>1911</v>
      </c>
      <c r="K361" t="s">
        <v>1912</v>
      </c>
      <c r="L361" t="s">
        <v>26</v>
      </c>
      <c r="M361" t="s">
        <v>2920</v>
      </c>
      <c r="N361" t="s">
        <v>2943</v>
      </c>
      <c r="O361" t="s">
        <v>2629</v>
      </c>
      <c r="P361" t="str">
        <f t="shared" si="19"/>
        <v>SMK</v>
      </c>
      <c r="Q361" t="str">
        <f t="shared" si="20"/>
        <v>Swasta</v>
      </c>
      <c r="R361" t="str">
        <f t="shared" si="21"/>
        <v>SMK</v>
      </c>
      <c r="S361" t="s">
        <v>2920</v>
      </c>
      <c r="T361" t="s">
        <v>2943</v>
      </c>
      <c r="Z361" t="str">
        <f>VLOOKUP(A361,[2]registrasi!$B$2:$C$3000,2,FALSE)</f>
        <v>registrasi</v>
      </c>
      <c r="AA361">
        <f>VLOOKUP(E361,[3]Sheet1!$C$5:$H$46,6,FALSE)</f>
        <v>520</v>
      </c>
      <c r="AB361" t="str">
        <f>VLOOKUP(A361,[2]nim!$A$2:$B$3000,2,FALSE)</f>
        <v>diterima</v>
      </c>
    </row>
    <row r="362" spans="1:28" x14ac:dyDescent="0.3">
      <c r="A362" s="3">
        <v>4222311040733</v>
      </c>
      <c r="B362">
        <v>1</v>
      </c>
      <c r="C362" s="2">
        <v>2022</v>
      </c>
      <c r="E362" t="s">
        <v>2948</v>
      </c>
      <c r="F362" t="str">
        <f>VLOOKUP(E362,[1]PRODI_2019!$F$2:$L$70,7,FALSE)</f>
        <v>Hukum</v>
      </c>
      <c r="G362" t="str">
        <f>VLOOKUP(F362,Sheet1!$H$4:$I$11,2,FALSE)</f>
        <v>1_Hukum</v>
      </c>
      <c r="H362" t="s">
        <v>487</v>
      </c>
      <c r="I362" t="s">
        <v>25</v>
      </c>
      <c r="J362" t="s">
        <v>1558</v>
      </c>
      <c r="K362" t="s">
        <v>1622</v>
      </c>
      <c r="L362" t="s">
        <v>26</v>
      </c>
      <c r="M362" t="s">
        <v>93</v>
      </c>
      <c r="N362" t="s">
        <v>89</v>
      </c>
      <c r="O362" t="s">
        <v>2474</v>
      </c>
      <c r="P362" t="str">
        <f t="shared" si="19"/>
        <v>SMAN</v>
      </c>
      <c r="Q362" t="str">
        <f t="shared" si="20"/>
        <v>Negeri</v>
      </c>
      <c r="R362" t="str">
        <f t="shared" si="21"/>
        <v>SMA</v>
      </c>
      <c r="S362" t="s">
        <v>93</v>
      </c>
      <c r="T362" t="s">
        <v>89</v>
      </c>
      <c r="Z362" t="str">
        <f>VLOOKUP(A362,[2]registrasi!$B$2:$C$3000,2,FALSE)</f>
        <v>registrasi</v>
      </c>
      <c r="AA362">
        <f>VLOOKUP(E362,[3]Sheet1!$C$5:$H$46,6,FALSE)</f>
        <v>520</v>
      </c>
      <c r="AB362" t="str">
        <f>VLOOKUP(A362,[2]nim!$A$2:$B$3000,2,FALSE)</f>
        <v>diterima</v>
      </c>
    </row>
    <row r="363" spans="1:28" x14ac:dyDescent="0.3">
      <c r="A363" s="3">
        <v>4222311040896</v>
      </c>
      <c r="B363">
        <v>1</v>
      </c>
      <c r="C363" s="2">
        <v>2022</v>
      </c>
      <c r="E363" t="s">
        <v>2948</v>
      </c>
      <c r="F363" t="str">
        <f>VLOOKUP(E363,[1]PRODI_2019!$F$2:$L$70,7,FALSE)</f>
        <v>Hukum</v>
      </c>
      <c r="G363" t="str">
        <f>VLOOKUP(F363,Sheet1!$H$4:$I$11,2,FALSE)</f>
        <v>1_Hukum</v>
      </c>
      <c r="H363" t="s">
        <v>488</v>
      </c>
      <c r="I363" t="s">
        <v>30</v>
      </c>
      <c r="J363" t="s">
        <v>1623</v>
      </c>
      <c r="K363" t="s">
        <v>1913</v>
      </c>
      <c r="L363" t="s">
        <v>2424</v>
      </c>
      <c r="M363" t="s">
        <v>2438</v>
      </c>
      <c r="N363" t="s">
        <v>2942</v>
      </c>
      <c r="O363" t="s">
        <v>2630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2438</v>
      </c>
      <c r="T363" t="s">
        <v>2942</v>
      </c>
      <c r="Z363" t="str">
        <f>VLOOKUP(A363,[2]registrasi!$B$2:$C$3000,2,FALSE)</f>
        <v>registrasi</v>
      </c>
      <c r="AA363">
        <f>VLOOKUP(E363,[3]Sheet1!$C$5:$H$46,6,FALSE)</f>
        <v>520</v>
      </c>
      <c r="AB363" t="str">
        <f>VLOOKUP(A363,[2]nim!$A$2:$B$3000,2,FALSE)</f>
        <v>diterima</v>
      </c>
    </row>
    <row r="364" spans="1:28" x14ac:dyDescent="0.3">
      <c r="A364" s="3">
        <v>4222311041106</v>
      </c>
      <c r="B364">
        <v>1</v>
      </c>
      <c r="C364" s="2">
        <v>2022</v>
      </c>
      <c r="E364" t="s">
        <v>2948</v>
      </c>
      <c r="F364" t="str">
        <f>VLOOKUP(E364,[1]PRODI_2019!$F$2:$L$70,7,FALSE)</f>
        <v>Hukum</v>
      </c>
      <c r="G364" t="str">
        <f>VLOOKUP(F364,Sheet1!$H$4:$I$11,2,FALSE)</f>
        <v>1_Hukum</v>
      </c>
      <c r="H364" t="s">
        <v>489</v>
      </c>
      <c r="I364" t="s">
        <v>25</v>
      </c>
      <c r="J364" t="s">
        <v>1558</v>
      </c>
      <c r="K364" t="s">
        <v>1914</v>
      </c>
      <c r="L364" t="s">
        <v>26</v>
      </c>
      <c r="M364" t="s">
        <v>93</v>
      </c>
      <c r="N364" t="s">
        <v>89</v>
      </c>
      <c r="O364" t="s">
        <v>2474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93</v>
      </c>
      <c r="T364" t="s">
        <v>89</v>
      </c>
      <c r="Z364" t="str">
        <f>VLOOKUP(A364,[2]registrasi!$B$2:$C$3000,2,FALSE)</f>
        <v>registrasi</v>
      </c>
      <c r="AA364">
        <f>VLOOKUP(E364,[3]Sheet1!$C$5:$H$46,6,FALSE)</f>
        <v>520</v>
      </c>
      <c r="AB364" t="e">
        <f>VLOOKUP(A364,[2]nim!$A$2:$B$3000,2,FALSE)</f>
        <v>#N/A</v>
      </c>
    </row>
    <row r="365" spans="1:28" x14ac:dyDescent="0.3">
      <c r="A365" s="3">
        <v>4222311041155</v>
      </c>
      <c r="B365">
        <v>1</v>
      </c>
      <c r="C365" s="2">
        <v>2022</v>
      </c>
      <c r="E365" t="s">
        <v>2948</v>
      </c>
      <c r="F365" t="str">
        <f>VLOOKUP(E365,[1]PRODI_2019!$F$2:$L$70,7,FALSE)</f>
        <v>Hukum</v>
      </c>
      <c r="G365" t="str">
        <f>VLOOKUP(F365,Sheet1!$H$4:$I$11,2,FALSE)</f>
        <v>1_Hukum</v>
      </c>
      <c r="H365" t="s">
        <v>490</v>
      </c>
      <c r="I365" t="s">
        <v>30</v>
      </c>
      <c r="J365" t="s">
        <v>1558</v>
      </c>
      <c r="K365" t="s">
        <v>1557</v>
      </c>
      <c r="L365" t="s">
        <v>26</v>
      </c>
      <c r="M365" t="s">
        <v>93</v>
      </c>
      <c r="N365" t="s">
        <v>89</v>
      </c>
      <c r="O365" t="s">
        <v>2485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</v>
      </c>
      <c r="T365" t="s">
        <v>89</v>
      </c>
      <c r="Z365" t="str">
        <f>VLOOKUP(A365,[2]registrasi!$B$2:$C$3000,2,FALSE)</f>
        <v>registrasi</v>
      </c>
      <c r="AA365">
        <f>VLOOKUP(E365,[3]Sheet1!$C$5:$H$46,6,FALSE)</f>
        <v>520</v>
      </c>
      <c r="AB365" t="e">
        <f>VLOOKUP(A365,[2]nim!$A$2:$B$3000,2,FALSE)</f>
        <v>#N/A</v>
      </c>
    </row>
    <row r="366" spans="1:28" x14ac:dyDescent="0.3">
      <c r="A366" s="3">
        <v>4222311041084</v>
      </c>
      <c r="B366">
        <v>1</v>
      </c>
      <c r="C366" s="2">
        <v>2022</v>
      </c>
      <c r="E366" t="s">
        <v>2948</v>
      </c>
      <c r="F366" t="str">
        <f>VLOOKUP(E366,[1]PRODI_2019!$F$2:$L$70,7,FALSE)</f>
        <v>Hukum</v>
      </c>
      <c r="G366" t="str">
        <f>VLOOKUP(F366,Sheet1!$H$4:$I$11,2,FALSE)</f>
        <v>1_Hukum</v>
      </c>
      <c r="H366" t="s">
        <v>491</v>
      </c>
      <c r="I366" t="s">
        <v>25</v>
      </c>
      <c r="J366" t="s">
        <v>1558</v>
      </c>
      <c r="K366" t="s">
        <v>1915</v>
      </c>
      <c r="L366" t="s">
        <v>26</v>
      </c>
      <c r="M366" t="s">
        <v>2187</v>
      </c>
      <c r="N366" t="s">
        <v>89</v>
      </c>
      <c r="O366" t="s">
        <v>2503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2187</v>
      </c>
      <c r="T366" t="s">
        <v>89</v>
      </c>
      <c r="Z366" t="str">
        <f>VLOOKUP(A366,[2]registrasi!$B$2:$C$3000,2,FALSE)</f>
        <v>registrasi</v>
      </c>
      <c r="AA366">
        <f>VLOOKUP(E366,[3]Sheet1!$C$5:$H$46,6,FALSE)</f>
        <v>520</v>
      </c>
      <c r="AB366" t="str">
        <f>VLOOKUP(A366,[2]nim!$A$2:$B$3000,2,FALSE)</f>
        <v>diterima</v>
      </c>
    </row>
    <row r="367" spans="1:28" x14ac:dyDescent="0.3">
      <c r="A367" s="3">
        <v>4222311041118</v>
      </c>
      <c r="B367">
        <v>1</v>
      </c>
      <c r="C367" s="2">
        <v>2022</v>
      </c>
      <c r="E367" t="s">
        <v>2948</v>
      </c>
      <c r="F367" t="str">
        <f>VLOOKUP(E367,[1]PRODI_2019!$F$2:$L$70,7,FALSE)</f>
        <v>Hukum</v>
      </c>
      <c r="G367" t="str">
        <f>VLOOKUP(F367,Sheet1!$H$4:$I$11,2,FALSE)</f>
        <v>1_Hukum</v>
      </c>
      <c r="H367" t="s">
        <v>492</v>
      </c>
      <c r="I367" t="s">
        <v>25</v>
      </c>
      <c r="J367" t="s">
        <v>1558</v>
      </c>
      <c r="K367" t="s">
        <v>1916</v>
      </c>
      <c r="L367" t="s">
        <v>26</v>
      </c>
      <c r="M367" t="s">
        <v>93</v>
      </c>
      <c r="N367" t="s">
        <v>89</v>
      </c>
      <c r="O367" t="s">
        <v>2479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93</v>
      </c>
      <c r="T367" t="s">
        <v>89</v>
      </c>
      <c r="Z367" t="str">
        <f>VLOOKUP(A367,[2]registrasi!$B$2:$C$3000,2,FALSE)</f>
        <v>registrasi</v>
      </c>
      <c r="AA367">
        <f>VLOOKUP(E367,[3]Sheet1!$C$5:$H$46,6,FALSE)</f>
        <v>520</v>
      </c>
      <c r="AB367" t="e">
        <f>VLOOKUP(A367,[2]nim!$A$2:$B$3000,2,FALSE)</f>
        <v>#N/A</v>
      </c>
    </row>
    <row r="368" spans="1:28" x14ac:dyDescent="0.3">
      <c r="A368" s="3">
        <v>4222311040585</v>
      </c>
      <c r="B368">
        <v>1</v>
      </c>
      <c r="C368" s="2">
        <v>2022</v>
      </c>
      <c r="E368" t="s">
        <v>2948</v>
      </c>
      <c r="F368" t="str">
        <f>VLOOKUP(E368,[1]PRODI_2019!$F$2:$L$70,7,FALSE)</f>
        <v>Hukum</v>
      </c>
      <c r="G368" t="str">
        <f>VLOOKUP(F368,Sheet1!$H$4:$I$11,2,FALSE)</f>
        <v>1_Hukum</v>
      </c>
      <c r="H368" t="s">
        <v>493</v>
      </c>
      <c r="I368" t="s">
        <v>30</v>
      </c>
      <c r="J368" t="s">
        <v>1552</v>
      </c>
      <c r="K368" t="s">
        <v>1701</v>
      </c>
      <c r="L368" t="s">
        <v>26</v>
      </c>
      <c r="M368" t="s">
        <v>1921</v>
      </c>
      <c r="N368" t="s">
        <v>89</v>
      </c>
      <c r="O368" t="s">
        <v>2502</v>
      </c>
      <c r="P368" t="str">
        <f t="shared" si="19"/>
        <v>SMAN</v>
      </c>
      <c r="Q368" t="str">
        <f t="shared" si="20"/>
        <v>Negeri</v>
      </c>
      <c r="R368" t="str">
        <f t="shared" si="21"/>
        <v>SMA</v>
      </c>
      <c r="S368" t="s">
        <v>1921</v>
      </c>
      <c r="T368" t="s">
        <v>89</v>
      </c>
      <c r="Z368" t="str">
        <f>VLOOKUP(A368,[2]registrasi!$B$2:$C$3000,2,FALSE)</f>
        <v>registrasi</v>
      </c>
      <c r="AA368">
        <f>VLOOKUP(E368,[3]Sheet1!$C$5:$H$46,6,FALSE)</f>
        <v>520</v>
      </c>
      <c r="AB368" t="e">
        <f>VLOOKUP(A368,[2]nim!$A$2:$B$3000,2,FALSE)</f>
        <v>#N/A</v>
      </c>
    </row>
    <row r="369" spans="1:28" x14ac:dyDescent="0.3">
      <c r="A369" s="3">
        <v>4222311041104</v>
      </c>
      <c r="B369">
        <v>1</v>
      </c>
      <c r="C369" s="2">
        <v>2022</v>
      </c>
      <c r="E369" t="s">
        <v>2948</v>
      </c>
      <c r="F369" t="str">
        <f>VLOOKUP(E369,[1]PRODI_2019!$F$2:$L$70,7,FALSE)</f>
        <v>Hukum</v>
      </c>
      <c r="G369" t="str">
        <f>VLOOKUP(F369,Sheet1!$H$4:$I$11,2,FALSE)</f>
        <v>1_Hukum</v>
      </c>
      <c r="H369" t="s">
        <v>494</v>
      </c>
      <c r="I369" t="s">
        <v>25</v>
      </c>
      <c r="J369" t="s">
        <v>1558</v>
      </c>
      <c r="K369" t="s">
        <v>1661</v>
      </c>
      <c r="L369" t="s">
        <v>26</v>
      </c>
      <c r="M369" t="s">
        <v>93</v>
      </c>
      <c r="N369" t="s">
        <v>89</v>
      </c>
      <c r="O369" t="s">
        <v>2479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93</v>
      </c>
      <c r="T369" t="s">
        <v>89</v>
      </c>
      <c r="Z369" t="str">
        <f>VLOOKUP(A369,[2]registrasi!$B$2:$C$3000,2,FALSE)</f>
        <v>registrasi</v>
      </c>
      <c r="AA369">
        <f>VLOOKUP(E369,[3]Sheet1!$C$5:$H$46,6,FALSE)</f>
        <v>520</v>
      </c>
      <c r="AB369" t="str">
        <f>VLOOKUP(A369,[2]nim!$A$2:$B$3000,2,FALSE)</f>
        <v>diterima</v>
      </c>
    </row>
    <row r="370" spans="1:28" x14ac:dyDescent="0.3">
      <c r="A370" s="3">
        <v>4222311040912</v>
      </c>
      <c r="B370">
        <v>1</v>
      </c>
      <c r="C370" s="2">
        <v>2022</v>
      </c>
      <c r="E370" t="s">
        <v>2948</v>
      </c>
      <c r="F370" t="str">
        <f>VLOOKUP(E370,[1]PRODI_2019!$F$2:$L$70,7,FALSE)</f>
        <v>Hukum</v>
      </c>
      <c r="G370" t="str">
        <f>VLOOKUP(F370,Sheet1!$H$4:$I$11,2,FALSE)</f>
        <v>1_Hukum</v>
      </c>
      <c r="H370" t="s">
        <v>495</v>
      </c>
      <c r="I370" t="s">
        <v>30</v>
      </c>
      <c r="J370" t="s">
        <v>1558</v>
      </c>
      <c r="K370" t="s">
        <v>1566</v>
      </c>
      <c r="L370" t="s">
        <v>26</v>
      </c>
      <c r="M370" t="s">
        <v>2290</v>
      </c>
      <c r="N370" t="s">
        <v>89</v>
      </c>
      <c r="O370" t="s">
        <v>2498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2290</v>
      </c>
      <c r="T370" t="s">
        <v>89</v>
      </c>
      <c r="Z370" t="str">
        <f>VLOOKUP(A370,[2]registrasi!$B$2:$C$3000,2,FALSE)</f>
        <v>registrasi</v>
      </c>
      <c r="AA370">
        <f>VLOOKUP(E370,[3]Sheet1!$C$5:$H$46,6,FALSE)</f>
        <v>520</v>
      </c>
      <c r="AB370" t="str">
        <f>VLOOKUP(A370,[2]nim!$A$2:$B$3000,2,FALSE)</f>
        <v>diterima</v>
      </c>
    </row>
    <row r="371" spans="1:28" x14ac:dyDescent="0.3">
      <c r="A371" s="3">
        <v>4222311040689</v>
      </c>
      <c r="B371">
        <v>1</v>
      </c>
      <c r="C371" s="2">
        <v>2022</v>
      </c>
      <c r="E371" t="s">
        <v>2948</v>
      </c>
      <c r="F371" t="str">
        <f>VLOOKUP(E371,[1]PRODI_2019!$F$2:$L$70,7,FALSE)</f>
        <v>Hukum</v>
      </c>
      <c r="G371" t="str">
        <f>VLOOKUP(F371,Sheet1!$H$4:$I$11,2,FALSE)</f>
        <v>1_Hukum</v>
      </c>
      <c r="H371" t="s">
        <v>496</v>
      </c>
      <c r="I371" t="s">
        <v>25</v>
      </c>
      <c r="J371" t="s">
        <v>1565</v>
      </c>
      <c r="K371" t="s">
        <v>1917</v>
      </c>
      <c r="L371" t="s">
        <v>26</v>
      </c>
      <c r="M371" t="s">
        <v>2290</v>
      </c>
      <c r="N371" t="s">
        <v>89</v>
      </c>
      <c r="O371" t="s">
        <v>2531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2290</v>
      </c>
      <c r="T371" t="s">
        <v>89</v>
      </c>
      <c r="Z371" t="e">
        <f>VLOOKUP(A371,[2]registrasi!$B$2:$C$3000,2,FALSE)</f>
        <v>#N/A</v>
      </c>
      <c r="AA371">
        <f>VLOOKUP(E371,[3]Sheet1!$C$5:$H$46,6,FALSE)</f>
        <v>520</v>
      </c>
      <c r="AB371" t="e">
        <f>VLOOKUP(A371,[2]nim!$A$2:$B$3000,2,FALSE)</f>
        <v>#N/A</v>
      </c>
    </row>
    <row r="372" spans="1:28" x14ac:dyDescent="0.3">
      <c r="A372" s="3">
        <v>4222322201080</v>
      </c>
      <c r="B372">
        <v>1</v>
      </c>
      <c r="C372" s="2">
        <v>2022</v>
      </c>
      <c r="E372" t="s">
        <v>2948</v>
      </c>
      <c r="F372" t="str">
        <f>VLOOKUP(E372,[1]PRODI_2019!$F$2:$L$70,7,FALSE)</f>
        <v>Hukum</v>
      </c>
      <c r="G372" t="str">
        <f>VLOOKUP(F372,Sheet1!$H$4:$I$11,2,FALSE)</f>
        <v>1_Hukum</v>
      </c>
      <c r="H372" t="s">
        <v>497</v>
      </c>
      <c r="I372" t="s">
        <v>30</v>
      </c>
      <c r="J372" t="s">
        <v>1556</v>
      </c>
      <c r="K372" t="s">
        <v>1918</v>
      </c>
      <c r="L372" t="s">
        <v>82</v>
      </c>
      <c r="M372" t="s">
        <v>2429</v>
      </c>
      <c r="N372" t="s">
        <v>2942</v>
      </c>
      <c r="O372" t="s">
        <v>2631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2429</v>
      </c>
      <c r="T372" t="s">
        <v>2942</v>
      </c>
      <c r="Z372" t="str">
        <f>VLOOKUP(A372,[2]registrasi!$B$2:$C$3000,2,FALSE)</f>
        <v>registrasi</v>
      </c>
      <c r="AA372">
        <f>VLOOKUP(E372,[3]Sheet1!$C$5:$H$46,6,FALSE)</f>
        <v>520</v>
      </c>
      <c r="AB372" t="e">
        <f>VLOOKUP(A372,[2]nim!$A$2:$B$3000,2,FALSE)</f>
        <v>#N/A</v>
      </c>
    </row>
    <row r="373" spans="1:28" x14ac:dyDescent="0.3">
      <c r="A373" s="3">
        <v>4222322200919</v>
      </c>
      <c r="B373">
        <v>1</v>
      </c>
      <c r="C373" s="2">
        <v>2021</v>
      </c>
      <c r="E373" t="s">
        <v>2948</v>
      </c>
      <c r="F373" t="str">
        <f>VLOOKUP(E373,[1]PRODI_2019!$F$2:$L$70,7,FALSE)</f>
        <v>Hukum</v>
      </c>
      <c r="G373" t="str">
        <f>VLOOKUP(F373,Sheet1!$H$4:$I$11,2,FALSE)</f>
        <v>1_Hukum</v>
      </c>
      <c r="H373" t="s">
        <v>498</v>
      </c>
      <c r="I373" t="s">
        <v>30</v>
      </c>
      <c r="J373" t="s">
        <v>1610</v>
      </c>
      <c r="K373" t="s">
        <v>1919</v>
      </c>
      <c r="L373" t="s">
        <v>2424</v>
      </c>
      <c r="M373" t="s">
        <v>2429</v>
      </c>
      <c r="N373" t="s">
        <v>2942</v>
      </c>
      <c r="O373" t="s">
        <v>2632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2429</v>
      </c>
      <c r="T373" t="s">
        <v>2942</v>
      </c>
      <c r="Z373" t="str">
        <f>VLOOKUP(A373,[2]registrasi!$B$2:$C$3000,2,FALSE)</f>
        <v>registrasi</v>
      </c>
      <c r="AA373">
        <f>VLOOKUP(E373,[3]Sheet1!$C$5:$H$46,6,FALSE)</f>
        <v>520</v>
      </c>
      <c r="AB373" t="e">
        <f>VLOOKUP(A373,[2]nim!$A$2:$B$3000,2,FALSE)</f>
        <v>#N/A</v>
      </c>
    </row>
    <row r="374" spans="1:28" x14ac:dyDescent="0.3">
      <c r="A374" s="3">
        <v>4222311040692</v>
      </c>
      <c r="B374">
        <v>2</v>
      </c>
      <c r="C374" s="2">
        <v>2022</v>
      </c>
      <c r="E374" t="s">
        <v>2948</v>
      </c>
      <c r="F374" t="str">
        <f>VLOOKUP(E374,[1]PRODI_2019!$F$2:$L$70,7,FALSE)</f>
        <v>Hukum</v>
      </c>
      <c r="G374" t="str">
        <f>VLOOKUP(F374,Sheet1!$H$4:$I$11,2,FALSE)</f>
        <v>1_Hukum</v>
      </c>
      <c r="H374" t="s">
        <v>499</v>
      </c>
      <c r="I374" t="s">
        <v>30</v>
      </c>
      <c r="J374" t="s">
        <v>1558</v>
      </c>
      <c r="K374" t="s">
        <v>1873</v>
      </c>
      <c r="L374" t="s">
        <v>26</v>
      </c>
      <c r="M374" t="s">
        <v>93</v>
      </c>
      <c r="N374" t="s">
        <v>89</v>
      </c>
      <c r="O374" t="s">
        <v>2485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93</v>
      </c>
      <c r="T374" t="s">
        <v>89</v>
      </c>
      <c r="Z374" t="str">
        <f>VLOOKUP(A374,[2]registrasi!$B$2:$C$3000,2,FALSE)</f>
        <v>registrasi</v>
      </c>
      <c r="AA374">
        <f>VLOOKUP(E374,[3]Sheet1!$C$5:$H$46,6,FALSE)</f>
        <v>520</v>
      </c>
      <c r="AB374" t="e">
        <f>VLOOKUP(A374,[2]nim!$A$2:$B$3000,2,FALSE)</f>
        <v>#N/A</v>
      </c>
    </row>
    <row r="375" spans="1:28" x14ac:dyDescent="0.3">
      <c r="A375" s="3">
        <v>4222311040734</v>
      </c>
      <c r="B375">
        <v>1</v>
      </c>
      <c r="C375" s="2">
        <v>2022</v>
      </c>
      <c r="E375" t="s">
        <v>2948</v>
      </c>
      <c r="F375" t="str">
        <f>VLOOKUP(E375,[1]PRODI_2019!$F$2:$L$70,7,FALSE)</f>
        <v>Hukum</v>
      </c>
      <c r="G375" t="str">
        <f>VLOOKUP(F375,Sheet1!$H$4:$I$11,2,FALSE)</f>
        <v>1_Hukum</v>
      </c>
      <c r="H375" t="s">
        <v>500</v>
      </c>
      <c r="I375" t="s">
        <v>25</v>
      </c>
      <c r="J375" t="s">
        <v>1569</v>
      </c>
      <c r="K375" t="s">
        <v>1621</v>
      </c>
      <c r="L375" t="s">
        <v>26</v>
      </c>
      <c r="M375" t="s">
        <v>2426</v>
      </c>
      <c r="N375" t="s">
        <v>89</v>
      </c>
      <c r="O375" t="s">
        <v>2516</v>
      </c>
      <c r="P375" t="str">
        <f t="shared" si="19"/>
        <v>SMAS</v>
      </c>
      <c r="Q375" t="str">
        <f t="shared" si="20"/>
        <v>Swasta</v>
      </c>
      <c r="R375" t="str">
        <f t="shared" si="21"/>
        <v>SMA</v>
      </c>
      <c r="S375" t="s">
        <v>2426</v>
      </c>
      <c r="T375" t="s">
        <v>89</v>
      </c>
      <c r="Z375" t="str">
        <f>VLOOKUP(A375,[2]registrasi!$B$2:$C$3000,2,FALSE)</f>
        <v>registrasi</v>
      </c>
      <c r="AA375">
        <f>VLOOKUP(E375,[3]Sheet1!$C$5:$H$46,6,FALSE)</f>
        <v>520</v>
      </c>
      <c r="AB375" t="str">
        <f>VLOOKUP(A375,[2]nim!$A$2:$B$3000,2,FALSE)</f>
        <v>diterima</v>
      </c>
    </row>
    <row r="376" spans="1:28" x14ac:dyDescent="0.3">
      <c r="A376" s="3">
        <v>4222311041005</v>
      </c>
      <c r="B376">
        <v>1</v>
      </c>
      <c r="C376" s="2">
        <v>2022</v>
      </c>
      <c r="E376" t="s">
        <v>2948</v>
      </c>
      <c r="F376" t="str">
        <f>VLOOKUP(E376,[1]PRODI_2019!$F$2:$L$70,7,FALSE)</f>
        <v>Hukum</v>
      </c>
      <c r="G376" t="str">
        <f>VLOOKUP(F376,Sheet1!$H$4:$I$11,2,FALSE)</f>
        <v>1_Hukum</v>
      </c>
      <c r="H376" t="s">
        <v>501</v>
      </c>
      <c r="I376" t="s">
        <v>25</v>
      </c>
      <c r="J376" t="s">
        <v>1556</v>
      </c>
      <c r="K376" t="s">
        <v>1920</v>
      </c>
      <c r="L376" t="s">
        <v>26</v>
      </c>
      <c r="M376" t="s">
        <v>1754</v>
      </c>
      <c r="N376" t="s">
        <v>89</v>
      </c>
      <c r="O376" t="s">
        <v>2609</v>
      </c>
      <c r="P376" t="str">
        <f t="shared" si="19"/>
        <v>SMAN</v>
      </c>
      <c r="Q376" t="str">
        <f t="shared" si="20"/>
        <v>Negeri</v>
      </c>
      <c r="R376" t="str">
        <f t="shared" si="21"/>
        <v>SMA</v>
      </c>
      <c r="S376" t="s">
        <v>1754</v>
      </c>
      <c r="T376" t="s">
        <v>89</v>
      </c>
      <c r="Z376" t="str">
        <f>VLOOKUP(A376,[2]registrasi!$B$2:$C$3000,2,FALSE)</f>
        <v>registrasi</v>
      </c>
      <c r="AA376">
        <f>VLOOKUP(E376,[3]Sheet1!$C$5:$H$46,6,FALSE)</f>
        <v>520</v>
      </c>
      <c r="AB376" t="e">
        <f>VLOOKUP(A376,[2]nim!$A$2:$B$3000,2,FALSE)</f>
        <v>#N/A</v>
      </c>
    </row>
    <row r="377" spans="1:28" x14ac:dyDescent="0.3">
      <c r="A377" s="3">
        <v>4222311040741</v>
      </c>
      <c r="B377">
        <v>2</v>
      </c>
      <c r="C377" s="2">
        <v>2022</v>
      </c>
      <c r="E377" t="s">
        <v>2948</v>
      </c>
      <c r="F377" t="str">
        <f>VLOOKUP(E377,[1]PRODI_2019!$F$2:$L$70,7,FALSE)</f>
        <v>Hukum</v>
      </c>
      <c r="G377" t="str">
        <f>VLOOKUP(F377,Sheet1!$H$4:$I$11,2,FALSE)</f>
        <v>1_Hukum</v>
      </c>
      <c r="H377" t="s">
        <v>502</v>
      </c>
      <c r="I377" t="s">
        <v>30</v>
      </c>
      <c r="J377" t="s">
        <v>1921</v>
      </c>
      <c r="K377" t="s">
        <v>1922</v>
      </c>
      <c r="L377" t="s">
        <v>26</v>
      </c>
      <c r="M377" t="s">
        <v>1921</v>
      </c>
      <c r="N377" t="s">
        <v>89</v>
      </c>
      <c r="O377" t="s">
        <v>2532</v>
      </c>
      <c r="P377" t="str">
        <f t="shared" si="19"/>
        <v>SMAS</v>
      </c>
      <c r="Q377" t="str">
        <f t="shared" si="20"/>
        <v>Swasta</v>
      </c>
      <c r="R377" t="str">
        <f t="shared" si="21"/>
        <v>SMA</v>
      </c>
      <c r="S377" t="s">
        <v>1921</v>
      </c>
      <c r="T377" t="s">
        <v>89</v>
      </c>
      <c r="Z377" t="str">
        <f>VLOOKUP(A377,[2]registrasi!$B$2:$C$3000,2,FALSE)</f>
        <v>registrasi</v>
      </c>
      <c r="AA377">
        <f>VLOOKUP(E377,[3]Sheet1!$C$5:$H$46,6,FALSE)</f>
        <v>520</v>
      </c>
      <c r="AB377" t="e">
        <f>VLOOKUP(A377,[2]nim!$A$2:$B$3000,2,FALSE)</f>
        <v>#N/A</v>
      </c>
    </row>
    <row r="378" spans="1:28" x14ac:dyDescent="0.3">
      <c r="A378" s="3">
        <v>4222311041252</v>
      </c>
      <c r="B378">
        <v>1</v>
      </c>
      <c r="C378" s="2">
        <v>2022</v>
      </c>
      <c r="E378" t="s">
        <v>2948</v>
      </c>
      <c r="F378" t="str">
        <f>VLOOKUP(E378,[1]PRODI_2019!$F$2:$L$70,7,FALSE)</f>
        <v>Hukum</v>
      </c>
      <c r="G378" t="str">
        <f>VLOOKUP(F378,Sheet1!$H$4:$I$11,2,FALSE)</f>
        <v>1_Hukum</v>
      </c>
      <c r="H378" t="s">
        <v>503</v>
      </c>
      <c r="I378" t="s">
        <v>30</v>
      </c>
      <c r="J378" t="s">
        <v>1558</v>
      </c>
      <c r="K378" t="s">
        <v>1923</v>
      </c>
      <c r="L378" t="s">
        <v>26</v>
      </c>
      <c r="M378" t="s">
        <v>93</v>
      </c>
      <c r="N378" t="s">
        <v>89</v>
      </c>
      <c r="O378" t="s">
        <v>2485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</v>
      </c>
      <c r="T378" t="s">
        <v>89</v>
      </c>
      <c r="Z378" t="e">
        <f>VLOOKUP(A378,[2]registrasi!$B$2:$C$3000,2,FALSE)</f>
        <v>#N/A</v>
      </c>
      <c r="AA378">
        <f>VLOOKUP(E378,[3]Sheet1!$C$5:$H$46,6,FALSE)</f>
        <v>520</v>
      </c>
      <c r="AB378" t="e">
        <f>VLOOKUP(A378,[2]nim!$A$2:$B$3000,2,FALSE)</f>
        <v>#N/A</v>
      </c>
    </row>
    <row r="379" spans="1:28" x14ac:dyDescent="0.3">
      <c r="A379" s="3">
        <v>4222311041042</v>
      </c>
      <c r="B379">
        <v>1</v>
      </c>
      <c r="C379" s="2">
        <v>2022</v>
      </c>
      <c r="E379" t="s">
        <v>2948</v>
      </c>
      <c r="F379" t="str">
        <f>VLOOKUP(E379,[1]PRODI_2019!$F$2:$L$70,7,FALSE)</f>
        <v>Hukum</v>
      </c>
      <c r="G379" t="str">
        <f>VLOOKUP(F379,Sheet1!$H$4:$I$11,2,FALSE)</f>
        <v>1_Hukum</v>
      </c>
      <c r="H379" t="s">
        <v>504</v>
      </c>
      <c r="I379" t="s">
        <v>25</v>
      </c>
      <c r="J379" t="s">
        <v>1567</v>
      </c>
      <c r="K379" t="s">
        <v>1745</v>
      </c>
      <c r="L379" t="s">
        <v>26</v>
      </c>
      <c r="M379" t="s">
        <v>93</v>
      </c>
      <c r="N379" t="s">
        <v>89</v>
      </c>
      <c r="O379" t="s">
        <v>2633</v>
      </c>
      <c r="P379" t="str">
        <f t="shared" si="19"/>
        <v>MAS</v>
      </c>
      <c r="Q379" t="str">
        <f t="shared" si="20"/>
        <v>Swasta</v>
      </c>
      <c r="R379" t="str">
        <f t="shared" si="21"/>
        <v>MA</v>
      </c>
      <c r="S379" t="s">
        <v>93</v>
      </c>
      <c r="T379" t="s">
        <v>89</v>
      </c>
      <c r="Z379" t="str">
        <f>VLOOKUP(A379,[2]registrasi!$B$2:$C$3000,2,FALSE)</f>
        <v>registrasi</v>
      </c>
      <c r="AA379">
        <f>VLOOKUP(E379,[3]Sheet1!$C$5:$H$46,6,FALSE)</f>
        <v>520</v>
      </c>
      <c r="AB379" t="str">
        <f>VLOOKUP(A379,[2]nim!$A$2:$B$3000,2,FALSE)</f>
        <v>diterima</v>
      </c>
    </row>
    <row r="380" spans="1:28" x14ac:dyDescent="0.3">
      <c r="A380" s="3">
        <v>4222311041151</v>
      </c>
      <c r="B380">
        <v>1</v>
      </c>
      <c r="C380" s="2">
        <v>2022</v>
      </c>
      <c r="E380" t="s">
        <v>2948</v>
      </c>
      <c r="F380" t="str">
        <f>VLOOKUP(E380,[1]PRODI_2019!$F$2:$L$70,7,FALSE)</f>
        <v>Hukum</v>
      </c>
      <c r="G380" t="str">
        <f>VLOOKUP(F380,Sheet1!$H$4:$I$11,2,FALSE)</f>
        <v>1_Hukum</v>
      </c>
      <c r="H380" t="s">
        <v>505</v>
      </c>
      <c r="I380" t="s">
        <v>25</v>
      </c>
      <c r="J380" t="s">
        <v>1610</v>
      </c>
      <c r="K380" t="s">
        <v>1924</v>
      </c>
      <c r="L380" t="s">
        <v>26</v>
      </c>
      <c r="M380" t="s">
        <v>93</v>
      </c>
      <c r="N380" t="s">
        <v>89</v>
      </c>
      <c r="O380" t="s">
        <v>2479</v>
      </c>
      <c r="P380" t="str">
        <f t="shared" si="19"/>
        <v>SMAN</v>
      </c>
      <c r="Q380" t="str">
        <f t="shared" si="20"/>
        <v>Negeri</v>
      </c>
      <c r="R380" t="str">
        <f t="shared" si="21"/>
        <v>SMA</v>
      </c>
      <c r="S380" t="s">
        <v>93</v>
      </c>
      <c r="T380" t="s">
        <v>89</v>
      </c>
      <c r="Z380" t="str">
        <f>VLOOKUP(A380,[2]registrasi!$B$2:$C$3000,2,FALSE)</f>
        <v>registrasi</v>
      </c>
      <c r="AA380">
        <f>VLOOKUP(E380,[3]Sheet1!$C$5:$H$46,6,FALSE)</f>
        <v>520</v>
      </c>
      <c r="AB380" t="str">
        <f>VLOOKUP(A380,[2]nim!$A$2:$B$3000,2,FALSE)</f>
        <v>diterima</v>
      </c>
    </row>
    <row r="381" spans="1:28" x14ac:dyDescent="0.3">
      <c r="A381" s="3">
        <v>4222311041149</v>
      </c>
      <c r="B381">
        <v>1</v>
      </c>
      <c r="C381" s="2">
        <v>2022</v>
      </c>
      <c r="E381" t="s">
        <v>2948</v>
      </c>
      <c r="F381" t="str">
        <f>VLOOKUP(E381,[1]PRODI_2019!$F$2:$L$70,7,FALSE)</f>
        <v>Hukum</v>
      </c>
      <c r="G381" t="str">
        <f>VLOOKUP(F381,Sheet1!$H$4:$I$11,2,FALSE)</f>
        <v>1_Hukum</v>
      </c>
      <c r="H381" t="s">
        <v>506</v>
      </c>
      <c r="I381" t="s">
        <v>25</v>
      </c>
      <c r="J381" t="s">
        <v>1925</v>
      </c>
      <c r="K381" t="s">
        <v>1926</v>
      </c>
      <c r="L381" t="s">
        <v>26</v>
      </c>
      <c r="M381" t="s">
        <v>2426</v>
      </c>
      <c r="N381" t="s">
        <v>89</v>
      </c>
      <c r="O381" t="s">
        <v>2516</v>
      </c>
      <c r="P381" t="str">
        <f t="shared" si="19"/>
        <v>SMAS</v>
      </c>
      <c r="Q381" t="str">
        <f t="shared" si="20"/>
        <v>Swasta</v>
      </c>
      <c r="R381" t="str">
        <f t="shared" si="21"/>
        <v>SMA</v>
      </c>
      <c r="S381" t="s">
        <v>2426</v>
      </c>
      <c r="T381" t="s">
        <v>89</v>
      </c>
      <c r="Z381" t="str">
        <f>VLOOKUP(A381,[2]registrasi!$B$2:$C$3000,2,FALSE)</f>
        <v>registrasi</v>
      </c>
      <c r="AA381">
        <f>VLOOKUP(E381,[3]Sheet1!$C$5:$H$46,6,FALSE)</f>
        <v>520</v>
      </c>
      <c r="AB381" t="e">
        <f>VLOOKUP(A381,[2]nim!$A$2:$B$3000,2,FALSE)</f>
        <v>#N/A</v>
      </c>
    </row>
    <row r="382" spans="1:28" x14ac:dyDescent="0.3">
      <c r="A382" s="3">
        <v>4222322200850</v>
      </c>
      <c r="B382">
        <v>1</v>
      </c>
      <c r="C382" s="2">
        <v>2022</v>
      </c>
      <c r="E382" t="s">
        <v>2948</v>
      </c>
      <c r="F382" t="str">
        <f>VLOOKUP(E382,[1]PRODI_2019!$F$2:$L$70,7,FALSE)</f>
        <v>Hukum</v>
      </c>
      <c r="G382" t="str">
        <f>VLOOKUP(F382,Sheet1!$H$4:$I$11,2,FALSE)</f>
        <v>1_Hukum</v>
      </c>
      <c r="H382" t="s">
        <v>507</v>
      </c>
      <c r="I382" t="s">
        <v>25</v>
      </c>
      <c r="J382" t="s">
        <v>1706</v>
      </c>
      <c r="K382" t="s">
        <v>1819</v>
      </c>
      <c r="L382" t="s">
        <v>26</v>
      </c>
      <c r="M382" t="s">
        <v>2427</v>
      </c>
      <c r="N382" t="s">
        <v>89</v>
      </c>
      <c r="O382" t="s">
        <v>2546</v>
      </c>
      <c r="P382" t="str">
        <f t="shared" si="19"/>
        <v>SMAN</v>
      </c>
      <c r="Q382" t="str">
        <f t="shared" si="20"/>
        <v>Negeri</v>
      </c>
      <c r="R382" t="str">
        <f t="shared" si="21"/>
        <v>SMA</v>
      </c>
      <c r="S382" t="s">
        <v>2427</v>
      </c>
      <c r="T382" t="s">
        <v>89</v>
      </c>
      <c r="Z382" t="str">
        <f>VLOOKUP(A382,[2]registrasi!$B$2:$C$3000,2,FALSE)</f>
        <v>registrasi</v>
      </c>
      <c r="AA382">
        <f>VLOOKUP(E382,[3]Sheet1!$C$5:$H$46,6,FALSE)</f>
        <v>520</v>
      </c>
      <c r="AB382" t="str">
        <f>VLOOKUP(A382,[2]nim!$A$2:$B$3000,2,FALSE)</f>
        <v>diterima</v>
      </c>
    </row>
    <row r="383" spans="1:28" x14ac:dyDescent="0.3">
      <c r="A383" s="3">
        <v>4222311041052</v>
      </c>
      <c r="B383">
        <v>1</v>
      </c>
      <c r="C383" s="2">
        <v>2022</v>
      </c>
      <c r="E383" t="s">
        <v>2948</v>
      </c>
      <c r="F383" t="str">
        <f>VLOOKUP(E383,[1]PRODI_2019!$F$2:$L$70,7,FALSE)</f>
        <v>Hukum</v>
      </c>
      <c r="G383" t="str">
        <f>VLOOKUP(F383,Sheet1!$H$4:$I$11,2,FALSE)</f>
        <v>1_Hukum</v>
      </c>
      <c r="H383" t="s">
        <v>508</v>
      </c>
      <c r="I383" t="s">
        <v>25</v>
      </c>
      <c r="J383" t="s">
        <v>1567</v>
      </c>
      <c r="K383" t="s">
        <v>1927</v>
      </c>
      <c r="L383" t="s">
        <v>26</v>
      </c>
      <c r="M383" t="s">
        <v>2187</v>
      </c>
      <c r="N383" t="s">
        <v>89</v>
      </c>
      <c r="O383" t="s">
        <v>2488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2187</v>
      </c>
      <c r="T383" t="s">
        <v>89</v>
      </c>
      <c r="Z383" t="str">
        <f>VLOOKUP(A383,[2]registrasi!$B$2:$C$3000,2,FALSE)</f>
        <v>registrasi</v>
      </c>
      <c r="AA383">
        <f>VLOOKUP(E383,[3]Sheet1!$C$5:$H$46,6,FALSE)</f>
        <v>520</v>
      </c>
      <c r="AB383" t="str">
        <f>VLOOKUP(A383,[2]nim!$A$2:$B$3000,2,FALSE)</f>
        <v>diterima</v>
      </c>
    </row>
    <row r="384" spans="1:28" x14ac:dyDescent="0.3">
      <c r="A384" s="3">
        <v>4222311041231</v>
      </c>
      <c r="B384">
        <v>2</v>
      </c>
      <c r="C384" s="2">
        <v>2022</v>
      </c>
      <c r="E384" t="s">
        <v>2948</v>
      </c>
      <c r="F384" t="str">
        <f>VLOOKUP(E384,[1]PRODI_2019!$F$2:$L$70,7,FALSE)</f>
        <v>Hukum</v>
      </c>
      <c r="G384" t="str">
        <f>VLOOKUP(F384,Sheet1!$H$4:$I$11,2,FALSE)</f>
        <v>1_Hukum</v>
      </c>
      <c r="H384" t="s">
        <v>509</v>
      </c>
      <c r="I384" t="s">
        <v>30</v>
      </c>
      <c r="J384" t="s">
        <v>1558</v>
      </c>
      <c r="K384" t="s">
        <v>1698</v>
      </c>
      <c r="L384" t="s">
        <v>26</v>
      </c>
      <c r="M384" t="s">
        <v>2290</v>
      </c>
      <c r="N384" t="s">
        <v>89</v>
      </c>
      <c r="O384" t="s">
        <v>2580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2290</v>
      </c>
      <c r="T384" t="s">
        <v>89</v>
      </c>
      <c r="Z384" t="str">
        <f>VLOOKUP(A384,[2]registrasi!$B$2:$C$3000,2,FALSE)</f>
        <v>registrasi</v>
      </c>
      <c r="AA384">
        <f>VLOOKUP(E384,[3]Sheet1!$C$5:$H$46,6,FALSE)</f>
        <v>520</v>
      </c>
      <c r="AB384" t="str">
        <f>VLOOKUP(A384,[2]nim!$A$2:$B$3000,2,FALSE)</f>
        <v>diterima</v>
      </c>
    </row>
    <row r="385" spans="1:28" x14ac:dyDescent="0.3">
      <c r="A385" s="3">
        <v>4222311041080</v>
      </c>
      <c r="B385">
        <v>1</v>
      </c>
      <c r="C385" s="2">
        <v>2020</v>
      </c>
      <c r="E385" t="s">
        <v>2948</v>
      </c>
      <c r="F385" t="str">
        <f>VLOOKUP(E385,[1]PRODI_2019!$F$2:$L$70,7,FALSE)</f>
        <v>Hukum</v>
      </c>
      <c r="G385" t="str">
        <f>VLOOKUP(F385,Sheet1!$H$4:$I$11,2,FALSE)</f>
        <v>1_Hukum</v>
      </c>
      <c r="H385" t="s">
        <v>510</v>
      </c>
      <c r="I385" t="s">
        <v>25</v>
      </c>
      <c r="J385" t="s">
        <v>93</v>
      </c>
      <c r="K385" t="s">
        <v>1928</v>
      </c>
      <c r="L385" t="s">
        <v>26</v>
      </c>
      <c r="M385" t="s">
        <v>93</v>
      </c>
      <c r="N385" t="s">
        <v>89</v>
      </c>
      <c r="O385" t="s">
        <v>2485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93</v>
      </c>
      <c r="T385" t="s">
        <v>89</v>
      </c>
      <c r="Z385" t="str">
        <f>VLOOKUP(A385,[2]registrasi!$B$2:$C$3000,2,FALSE)</f>
        <v>registrasi</v>
      </c>
      <c r="AA385">
        <f>VLOOKUP(E385,[3]Sheet1!$C$5:$H$46,6,FALSE)</f>
        <v>520</v>
      </c>
      <c r="AB385" t="e">
        <f>VLOOKUP(A385,[2]nim!$A$2:$B$3000,2,FALSE)</f>
        <v>#N/A</v>
      </c>
    </row>
    <row r="386" spans="1:28" x14ac:dyDescent="0.3">
      <c r="A386" s="3">
        <v>4222311041158</v>
      </c>
      <c r="B386">
        <v>1</v>
      </c>
      <c r="C386" s="2">
        <v>2022</v>
      </c>
      <c r="E386" t="s">
        <v>2948</v>
      </c>
      <c r="F386" t="str">
        <f>VLOOKUP(E386,[1]PRODI_2019!$F$2:$L$70,7,FALSE)</f>
        <v>Hukum</v>
      </c>
      <c r="G386" t="str">
        <f>VLOOKUP(F386,Sheet1!$H$4:$I$11,2,FALSE)</f>
        <v>1_Hukum</v>
      </c>
      <c r="H386" t="s">
        <v>511</v>
      </c>
      <c r="I386" t="s">
        <v>30</v>
      </c>
      <c r="J386" t="s">
        <v>1578</v>
      </c>
      <c r="K386" t="s">
        <v>1929</v>
      </c>
      <c r="L386" t="s">
        <v>26</v>
      </c>
      <c r="M386" t="s">
        <v>93</v>
      </c>
      <c r="N386" t="s">
        <v>89</v>
      </c>
      <c r="O386" t="s">
        <v>2501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93</v>
      </c>
      <c r="T386" t="s">
        <v>89</v>
      </c>
      <c r="Z386" t="str">
        <f>VLOOKUP(A386,[2]registrasi!$B$2:$C$3000,2,FALSE)</f>
        <v>registrasi</v>
      </c>
      <c r="AA386">
        <f>VLOOKUP(E386,[3]Sheet1!$C$5:$H$46,6,FALSE)</f>
        <v>520</v>
      </c>
      <c r="AB386" t="str">
        <f>VLOOKUP(A386,[2]nim!$A$2:$B$3000,2,FALSE)</f>
        <v>diterima</v>
      </c>
    </row>
    <row r="387" spans="1:28" x14ac:dyDescent="0.3">
      <c r="A387" s="3">
        <v>4222311041085</v>
      </c>
      <c r="B387">
        <v>1</v>
      </c>
      <c r="C387" s="2">
        <v>2021</v>
      </c>
      <c r="E387" t="s">
        <v>2948</v>
      </c>
      <c r="F387" t="str">
        <f>VLOOKUP(E387,[1]PRODI_2019!$F$2:$L$70,7,FALSE)</f>
        <v>Hukum</v>
      </c>
      <c r="G387" t="str">
        <f>VLOOKUP(F387,Sheet1!$H$4:$I$11,2,FALSE)</f>
        <v>1_Hukum</v>
      </c>
      <c r="H387" t="s">
        <v>512</v>
      </c>
      <c r="I387" t="s">
        <v>30</v>
      </c>
      <c r="J387" t="s">
        <v>1569</v>
      </c>
      <c r="K387" t="s">
        <v>1930</v>
      </c>
      <c r="L387" t="s">
        <v>26</v>
      </c>
      <c r="M387" t="s">
        <v>2426</v>
      </c>
      <c r="N387" t="s">
        <v>89</v>
      </c>
      <c r="O387" t="s">
        <v>2526</v>
      </c>
      <c r="P387" t="str">
        <f t="shared" ref="P387:P450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2426</v>
      </c>
      <c r="T387" t="s">
        <v>89</v>
      </c>
      <c r="Z387" t="str">
        <f>VLOOKUP(A387,[2]registrasi!$B$2:$C$3000,2,FALSE)</f>
        <v>registrasi</v>
      </c>
      <c r="AA387">
        <f>VLOOKUP(E387,[3]Sheet1!$C$5:$H$46,6,FALSE)</f>
        <v>520</v>
      </c>
      <c r="AB387" t="str">
        <f>VLOOKUP(A387,[2]nim!$A$2:$B$3000,2,FALSE)</f>
        <v>diterima</v>
      </c>
    </row>
    <row r="388" spans="1:28" x14ac:dyDescent="0.3">
      <c r="A388" s="3">
        <v>4222311041279</v>
      </c>
      <c r="B388">
        <v>1</v>
      </c>
      <c r="C388" s="2">
        <v>2022</v>
      </c>
      <c r="E388" t="s">
        <v>2948</v>
      </c>
      <c r="F388" t="str">
        <f>VLOOKUP(E388,[1]PRODI_2019!$F$2:$L$70,7,FALSE)</f>
        <v>Hukum</v>
      </c>
      <c r="G388" t="str">
        <f>VLOOKUP(F388,Sheet1!$H$4:$I$11,2,FALSE)</f>
        <v>1_Hukum</v>
      </c>
      <c r="H388" t="s">
        <v>513</v>
      </c>
      <c r="I388" t="s">
        <v>25</v>
      </c>
      <c r="J388" t="s">
        <v>1558</v>
      </c>
      <c r="K388" t="s">
        <v>1931</v>
      </c>
      <c r="L388" t="s">
        <v>26</v>
      </c>
      <c r="M388" t="s">
        <v>93</v>
      </c>
      <c r="N388" t="s">
        <v>89</v>
      </c>
      <c r="O388" t="s">
        <v>2479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93</v>
      </c>
      <c r="T388" t="s">
        <v>89</v>
      </c>
      <c r="Z388" t="str">
        <f>VLOOKUP(A388,[2]registrasi!$B$2:$C$3000,2,FALSE)</f>
        <v>registrasi</v>
      </c>
      <c r="AA388">
        <f>VLOOKUP(E388,[3]Sheet1!$C$5:$H$46,6,FALSE)</f>
        <v>520</v>
      </c>
      <c r="AB388" t="e">
        <f>VLOOKUP(A388,[2]nim!$A$2:$B$3000,2,FALSE)</f>
        <v>#N/A</v>
      </c>
    </row>
    <row r="389" spans="1:28" x14ac:dyDescent="0.3">
      <c r="A389" s="3">
        <v>4222311041267</v>
      </c>
      <c r="B389">
        <v>1</v>
      </c>
      <c r="C389" s="2">
        <v>2021</v>
      </c>
      <c r="E389" t="s">
        <v>2948</v>
      </c>
      <c r="F389" t="str">
        <f>VLOOKUP(E389,[1]PRODI_2019!$F$2:$L$70,7,FALSE)</f>
        <v>Hukum</v>
      </c>
      <c r="G389" t="str">
        <f>VLOOKUP(F389,Sheet1!$H$4:$I$11,2,FALSE)</f>
        <v>1_Hukum</v>
      </c>
      <c r="H389" t="s">
        <v>514</v>
      </c>
      <c r="I389" t="s">
        <v>25</v>
      </c>
      <c r="J389" t="s">
        <v>1556</v>
      </c>
      <c r="K389" t="s">
        <v>1932</v>
      </c>
      <c r="L389" t="s">
        <v>26</v>
      </c>
      <c r="M389" t="s">
        <v>1754</v>
      </c>
      <c r="N389" t="s">
        <v>89</v>
      </c>
      <c r="O389" t="s">
        <v>2609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1754</v>
      </c>
      <c r="T389" t="s">
        <v>89</v>
      </c>
      <c r="Z389" t="str">
        <f>VLOOKUP(A389,[2]registrasi!$B$2:$C$3000,2,FALSE)</f>
        <v>registrasi</v>
      </c>
      <c r="AA389">
        <f>VLOOKUP(E389,[3]Sheet1!$C$5:$H$46,6,FALSE)</f>
        <v>520</v>
      </c>
      <c r="AB389" t="e">
        <f>VLOOKUP(A389,[2]nim!$A$2:$B$3000,2,FALSE)</f>
        <v>#N/A</v>
      </c>
    </row>
    <row r="390" spans="1:28" x14ac:dyDescent="0.3">
      <c r="A390" s="3">
        <v>4222311041313</v>
      </c>
      <c r="B390">
        <v>1</v>
      </c>
      <c r="C390" s="2">
        <v>2022</v>
      </c>
      <c r="E390" t="s">
        <v>2948</v>
      </c>
      <c r="F390" t="str">
        <f>VLOOKUP(E390,[1]PRODI_2019!$F$2:$L$70,7,FALSE)</f>
        <v>Hukum</v>
      </c>
      <c r="G390" t="str">
        <f>VLOOKUP(F390,Sheet1!$H$4:$I$11,2,FALSE)</f>
        <v>1_Hukum</v>
      </c>
      <c r="H390" t="s">
        <v>515</v>
      </c>
      <c r="I390" t="s">
        <v>25</v>
      </c>
      <c r="J390" t="s">
        <v>1558</v>
      </c>
      <c r="K390" t="s">
        <v>1917</v>
      </c>
      <c r="L390" t="s">
        <v>26</v>
      </c>
      <c r="M390" t="s">
        <v>2290</v>
      </c>
      <c r="N390" t="s">
        <v>89</v>
      </c>
      <c r="O390" t="s">
        <v>2634</v>
      </c>
      <c r="P390" t="str">
        <f t="shared" si="22"/>
        <v>SMAS</v>
      </c>
      <c r="Q390" t="str">
        <f t="shared" si="20"/>
        <v>Swasta</v>
      </c>
      <c r="R390" t="str">
        <f t="shared" si="21"/>
        <v>SMA</v>
      </c>
      <c r="S390" t="s">
        <v>2290</v>
      </c>
      <c r="T390" t="s">
        <v>89</v>
      </c>
      <c r="Z390" t="str">
        <f>VLOOKUP(A390,[2]registrasi!$B$2:$C$3000,2,FALSE)</f>
        <v>registrasi</v>
      </c>
      <c r="AA390">
        <f>VLOOKUP(E390,[3]Sheet1!$C$5:$H$46,6,FALSE)</f>
        <v>520</v>
      </c>
      <c r="AB390" t="str">
        <f>VLOOKUP(A390,[2]nim!$A$2:$B$3000,2,FALSE)</f>
        <v>diterima</v>
      </c>
    </row>
    <row r="391" spans="1:28" x14ac:dyDescent="0.3">
      <c r="A391" s="3">
        <v>4222322201185</v>
      </c>
      <c r="B391">
        <v>1</v>
      </c>
      <c r="C391" s="2">
        <v>2022</v>
      </c>
      <c r="E391" t="s">
        <v>2948</v>
      </c>
      <c r="F391" t="str">
        <f>VLOOKUP(E391,[1]PRODI_2019!$F$2:$L$70,7,FALSE)</f>
        <v>Hukum</v>
      </c>
      <c r="G391" t="str">
        <f>VLOOKUP(F391,Sheet1!$H$4:$I$11,2,FALSE)</f>
        <v>1_Hukum</v>
      </c>
      <c r="H391" t="s">
        <v>516</v>
      </c>
      <c r="I391" t="s">
        <v>30</v>
      </c>
      <c r="J391" t="s">
        <v>1933</v>
      </c>
      <c r="K391" t="s">
        <v>1720</v>
      </c>
      <c r="L391" t="s">
        <v>26</v>
      </c>
      <c r="M391" t="s">
        <v>2433</v>
      </c>
      <c r="N391" t="s">
        <v>90</v>
      </c>
      <c r="O391" t="s">
        <v>2544</v>
      </c>
      <c r="P391" t="str">
        <f t="shared" si="22"/>
        <v>SMAS</v>
      </c>
      <c r="Q391" t="str">
        <f t="shared" si="20"/>
        <v>Swasta</v>
      </c>
      <c r="R391" t="str">
        <f t="shared" si="21"/>
        <v>SMA</v>
      </c>
      <c r="S391" t="s">
        <v>2433</v>
      </c>
      <c r="T391" t="s">
        <v>90</v>
      </c>
      <c r="Z391" t="str">
        <f>VLOOKUP(A391,[2]registrasi!$B$2:$C$3000,2,FALSE)</f>
        <v>registrasi</v>
      </c>
      <c r="AA391">
        <f>VLOOKUP(E391,[3]Sheet1!$C$5:$H$46,6,FALSE)</f>
        <v>520</v>
      </c>
      <c r="AB391" t="str">
        <f>VLOOKUP(A391,[2]nim!$A$2:$B$3000,2,FALSE)</f>
        <v>diterima</v>
      </c>
    </row>
    <row r="392" spans="1:28" x14ac:dyDescent="0.3">
      <c r="A392" s="3">
        <v>4222311041489</v>
      </c>
      <c r="B392">
        <v>1</v>
      </c>
      <c r="C392" s="2">
        <v>2022</v>
      </c>
      <c r="E392" t="s">
        <v>2948</v>
      </c>
      <c r="F392" t="str">
        <f>VLOOKUP(E392,[1]PRODI_2019!$F$2:$L$70,7,FALSE)</f>
        <v>Hukum</v>
      </c>
      <c r="G392" t="str">
        <f>VLOOKUP(F392,Sheet1!$H$4:$I$11,2,FALSE)</f>
        <v>1_Hukum</v>
      </c>
      <c r="H392" t="s">
        <v>517</v>
      </c>
      <c r="I392" t="s">
        <v>30</v>
      </c>
      <c r="J392" t="s">
        <v>1610</v>
      </c>
      <c r="K392" t="s">
        <v>1934</v>
      </c>
      <c r="L392" t="s">
        <v>26</v>
      </c>
      <c r="M392" t="s">
        <v>2380</v>
      </c>
      <c r="N392" t="s">
        <v>90</v>
      </c>
      <c r="O392" t="s">
        <v>2635</v>
      </c>
      <c r="P392" t="str">
        <f t="shared" si="22"/>
        <v>SMAN</v>
      </c>
      <c r="Q392" t="str">
        <f t="shared" si="20"/>
        <v>Negeri</v>
      </c>
      <c r="R392" t="str">
        <f t="shared" si="21"/>
        <v>SMA</v>
      </c>
      <c r="S392" t="s">
        <v>2380</v>
      </c>
      <c r="T392" t="s">
        <v>90</v>
      </c>
      <c r="Z392" t="str">
        <f>VLOOKUP(A392,[2]registrasi!$B$2:$C$3000,2,FALSE)</f>
        <v>registrasi</v>
      </c>
      <c r="AA392">
        <f>VLOOKUP(E392,[3]Sheet1!$C$5:$H$46,6,FALSE)</f>
        <v>520</v>
      </c>
      <c r="AB392" t="str">
        <f>VLOOKUP(A392,[2]nim!$A$2:$B$3000,2,FALSE)</f>
        <v>diterima</v>
      </c>
    </row>
    <row r="393" spans="1:28" x14ac:dyDescent="0.3">
      <c r="A393" s="3">
        <v>4222311041334</v>
      </c>
      <c r="B393">
        <v>1</v>
      </c>
      <c r="C393" s="2">
        <v>2022</v>
      </c>
      <c r="E393" t="s">
        <v>2948</v>
      </c>
      <c r="F393" t="str">
        <f>VLOOKUP(E393,[1]PRODI_2019!$F$2:$L$70,7,FALSE)</f>
        <v>Hukum</v>
      </c>
      <c r="G393" t="str">
        <f>VLOOKUP(F393,Sheet1!$H$4:$I$11,2,FALSE)</f>
        <v>1_Hukum</v>
      </c>
      <c r="H393" t="s">
        <v>518</v>
      </c>
      <c r="I393" t="s">
        <v>30</v>
      </c>
      <c r="J393" t="s">
        <v>1935</v>
      </c>
      <c r="K393" t="s">
        <v>1686</v>
      </c>
      <c r="L393" t="s">
        <v>26</v>
      </c>
      <c r="M393" t="s">
        <v>2438</v>
      </c>
      <c r="N393" t="s">
        <v>2942</v>
      </c>
      <c r="O393" t="s">
        <v>2636</v>
      </c>
      <c r="P393" t="str">
        <f t="shared" si="22"/>
        <v>SMKS</v>
      </c>
      <c r="Q393" t="str">
        <f t="shared" si="20"/>
        <v>Swasta</v>
      </c>
      <c r="R393" t="str">
        <f t="shared" si="21"/>
        <v>SMK</v>
      </c>
      <c r="S393" t="s">
        <v>2438</v>
      </c>
      <c r="T393" t="s">
        <v>2942</v>
      </c>
      <c r="Z393" t="e">
        <f>VLOOKUP(A393,[2]registrasi!$B$2:$C$3000,2,FALSE)</f>
        <v>#N/A</v>
      </c>
      <c r="AA393">
        <f>VLOOKUP(E393,[3]Sheet1!$C$5:$H$46,6,FALSE)</f>
        <v>520</v>
      </c>
      <c r="AB393" t="e">
        <f>VLOOKUP(A393,[2]nim!$A$2:$B$3000,2,FALSE)</f>
        <v>#N/A</v>
      </c>
    </row>
    <row r="394" spans="1:28" x14ac:dyDescent="0.3">
      <c r="A394" s="3">
        <v>4222311041324</v>
      </c>
      <c r="B394">
        <v>2</v>
      </c>
      <c r="C394" s="2">
        <v>2022</v>
      </c>
      <c r="E394" t="s">
        <v>2948</v>
      </c>
      <c r="F394" t="str">
        <f>VLOOKUP(E394,[1]PRODI_2019!$F$2:$L$70,7,FALSE)</f>
        <v>Hukum</v>
      </c>
      <c r="G394" t="str">
        <f>VLOOKUP(F394,Sheet1!$H$4:$I$11,2,FALSE)</f>
        <v>1_Hukum</v>
      </c>
      <c r="H394" t="s">
        <v>519</v>
      </c>
      <c r="I394" t="s">
        <v>25</v>
      </c>
      <c r="J394" t="s">
        <v>1770</v>
      </c>
      <c r="K394" t="s">
        <v>1936</v>
      </c>
      <c r="L394" t="s">
        <v>26</v>
      </c>
      <c r="M394" t="s">
        <v>2921</v>
      </c>
      <c r="N394" t="s">
        <v>2468</v>
      </c>
      <c r="O394" t="s">
        <v>2637</v>
      </c>
      <c r="P394" t="str">
        <f t="shared" si="22"/>
        <v>SMAS</v>
      </c>
      <c r="Q394" t="str">
        <f t="shared" si="20"/>
        <v>Swasta</v>
      </c>
      <c r="R394" t="str">
        <f t="shared" si="21"/>
        <v>SMA</v>
      </c>
      <c r="S394" t="s">
        <v>2921</v>
      </c>
      <c r="T394" t="s">
        <v>2468</v>
      </c>
      <c r="Z394" t="str">
        <f>VLOOKUP(A394,[2]registrasi!$B$2:$C$3000,2,FALSE)</f>
        <v>registrasi</v>
      </c>
      <c r="AA394">
        <f>VLOOKUP(E394,[3]Sheet1!$C$5:$H$46,6,FALSE)</f>
        <v>520</v>
      </c>
      <c r="AB394" t="e">
        <f>VLOOKUP(A394,[2]nim!$A$2:$B$3000,2,FALSE)</f>
        <v>#N/A</v>
      </c>
    </row>
    <row r="395" spans="1:28" x14ac:dyDescent="0.3">
      <c r="A395" s="3">
        <v>4222311041233</v>
      </c>
      <c r="B395">
        <v>1</v>
      </c>
      <c r="C395" s="2">
        <v>2021</v>
      </c>
      <c r="E395" t="s">
        <v>2948</v>
      </c>
      <c r="F395" t="str">
        <f>VLOOKUP(E395,[1]PRODI_2019!$F$2:$L$70,7,FALSE)</f>
        <v>Hukum</v>
      </c>
      <c r="G395" t="str">
        <f>VLOOKUP(F395,Sheet1!$H$4:$I$11,2,FALSE)</f>
        <v>1_Hukum</v>
      </c>
      <c r="H395" t="s">
        <v>520</v>
      </c>
      <c r="I395" t="s">
        <v>25</v>
      </c>
      <c r="J395" t="s">
        <v>1558</v>
      </c>
      <c r="K395" t="s">
        <v>1937</v>
      </c>
      <c r="L395" t="s">
        <v>26</v>
      </c>
      <c r="M395" t="s">
        <v>2426</v>
      </c>
      <c r="N395" t="s">
        <v>89</v>
      </c>
      <c r="O395" t="s">
        <v>2590</v>
      </c>
      <c r="P395" t="str">
        <f t="shared" si="22"/>
        <v>SMA</v>
      </c>
      <c r="Q395" t="str">
        <f t="shared" ref="Q395:Q458" si="23">IF(RIGHT(P395,1)="N","Negeri","Swasta")</f>
        <v>Swasta</v>
      </c>
      <c r="R395" t="str">
        <f t="shared" ref="R395:R458" si="24">IF(Q395="Negeri",LEFT(P395,LEN(P395)-1),IF(RIGHT(P395,1)="S",LEFT(P395,LEN(P395)-1),P395))</f>
        <v>SMA</v>
      </c>
      <c r="S395" t="s">
        <v>2426</v>
      </c>
      <c r="T395" t="s">
        <v>89</v>
      </c>
      <c r="Z395" t="str">
        <f>VLOOKUP(A395,[2]registrasi!$B$2:$C$3000,2,FALSE)</f>
        <v>registrasi</v>
      </c>
      <c r="AA395">
        <f>VLOOKUP(E395,[3]Sheet1!$C$5:$H$46,6,FALSE)</f>
        <v>520</v>
      </c>
      <c r="AB395" t="e">
        <f>VLOOKUP(A395,[2]nim!$A$2:$B$3000,2,FALSE)</f>
        <v>#N/A</v>
      </c>
    </row>
    <row r="396" spans="1:28" x14ac:dyDescent="0.3">
      <c r="A396" s="3">
        <v>4222311041496</v>
      </c>
      <c r="B396">
        <v>2</v>
      </c>
      <c r="C396" s="2">
        <v>2021</v>
      </c>
      <c r="E396" t="s">
        <v>2948</v>
      </c>
      <c r="F396" t="str">
        <f>VLOOKUP(E396,[1]PRODI_2019!$F$2:$L$70,7,FALSE)</f>
        <v>Hukum</v>
      </c>
      <c r="G396" t="str">
        <f>VLOOKUP(F396,Sheet1!$H$4:$I$11,2,FALSE)</f>
        <v>1_Hukum</v>
      </c>
      <c r="H396" t="s">
        <v>521</v>
      </c>
      <c r="I396" t="s">
        <v>30</v>
      </c>
      <c r="J396" t="s">
        <v>1565</v>
      </c>
      <c r="K396" t="s">
        <v>1938</v>
      </c>
      <c r="L396" t="s">
        <v>26</v>
      </c>
      <c r="M396" t="s">
        <v>93</v>
      </c>
      <c r="N396" t="s">
        <v>89</v>
      </c>
      <c r="O396" t="s">
        <v>2479</v>
      </c>
      <c r="P396" t="str">
        <f t="shared" si="22"/>
        <v>SMAN</v>
      </c>
      <c r="Q396" t="str">
        <f t="shared" si="23"/>
        <v>Negeri</v>
      </c>
      <c r="R396" t="str">
        <f t="shared" si="24"/>
        <v>SMA</v>
      </c>
      <c r="S396" t="s">
        <v>93</v>
      </c>
      <c r="T396" t="s">
        <v>89</v>
      </c>
      <c r="Z396" t="str">
        <f>VLOOKUP(A396,[2]registrasi!$B$2:$C$3000,2,FALSE)</f>
        <v>registrasi</v>
      </c>
      <c r="AA396">
        <f>VLOOKUP(E396,[3]Sheet1!$C$5:$H$46,6,FALSE)</f>
        <v>520</v>
      </c>
      <c r="AB396" t="str">
        <f>VLOOKUP(A396,[2]nim!$A$2:$B$3000,2,FALSE)</f>
        <v>diterima</v>
      </c>
    </row>
    <row r="397" spans="1:28" x14ac:dyDescent="0.3">
      <c r="A397" s="3">
        <v>4222311041194</v>
      </c>
      <c r="B397">
        <v>1</v>
      </c>
      <c r="C397" s="2">
        <v>2022</v>
      </c>
      <c r="E397" t="s">
        <v>2948</v>
      </c>
      <c r="F397" t="str">
        <f>VLOOKUP(E397,[1]PRODI_2019!$F$2:$L$70,7,FALSE)</f>
        <v>Hukum</v>
      </c>
      <c r="G397" t="str">
        <f>VLOOKUP(F397,Sheet1!$H$4:$I$11,2,FALSE)</f>
        <v>1_Hukum</v>
      </c>
      <c r="H397" t="s">
        <v>522</v>
      </c>
      <c r="I397" t="s">
        <v>30</v>
      </c>
      <c r="J397" t="s">
        <v>1631</v>
      </c>
      <c r="K397" t="s">
        <v>1939</v>
      </c>
      <c r="L397" t="s">
        <v>26</v>
      </c>
      <c r="M397" t="s">
        <v>1754</v>
      </c>
      <c r="N397" t="s">
        <v>89</v>
      </c>
      <c r="O397" t="s">
        <v>2539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1754</v>
      </c>
      <c r="T397" t="s">
        <v>89</v>
      </c>
      <c r="Z397" t="str">
        <f>VLOOKUP(A397,[2]registrasi!$B$2:$C$3000,2,FALSE)</f>
        <v>registrasi</v>
      </c>
      <c r="AA397">
        <f>VLOOKUP(E397,[3]Sheet1!$C$5:$H$46,6,FALSE)</f>
        <v>520</v>
      </c>
      <c r="AB397" t="str">
        <f>VLOOKUP(A397,[2]nim!$A$2:$B$3000,2,FALSE)</f>
        <v>diterima</v>
      </c>
    </row>
    <row r="398" spans="1:28" x14ac:dyDescent="0.3">
      <c r="A398" s="3">
        <v>4222311041719</v>
      </c>
      <c r="B398">
        <v>1</v>
      </c>
      <c r="C398" s="2">
        <v>2022</v>
      </c>
      <c r="E398" t="s">
        <v>2948</v>
      </c>
      <c r="F398" t="str">
        <f>VLOOKUP(E398,[1]PRODI_2019!$F$2:$L$70,7,FALSE)</f>
        <v>Hukum</v>
      </c>
      <c r="G398" t="str">
        <f>VLOOKUP(F398,Sheet1!$H$4:$I$11,2,FALSE)</f>
        <v>1_Hukum</v>
      </c>
      <c r="H398" t="s">
        <v>523</v>
      </c>
      <c r="I398" t="s">
        <v>30</v>
      </c>
      <c r="J398" t="s">
        <v>1556</v>
      </c>
      <c r="K398" t="s">
        <v>1721</v>
      </c>
      <c r="L398" t="s">
        <v>26</v>
      </c>
      <c r="M398" t="s">
        <v>2427</v>
      </c>
      <c r="N398" t="s">
        <v>89</v>
      </c>
      <c r="O398" t="s">
        <v>2546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2427</v>
      </c>
      <c r="T398" t="s">
        <v>89</v>
      </c>
      <c r="Z398" t="str">
        <f>VLOOKUP(A398,[2]registrasi!$B$2:$C$3000,2,FALSE)</f>
        <v>registrasi</v>
      </c>
      <c r="AA398">
        <f>VLOOKUP(E398,[3]Sheet1!$C$5:$H$46,6,FALSE)</f>
        <v>520</v>
      </c>
      <c r="AB398" t="e">
        <f>VLOOKUP(A398,[2]nim!$A$2:$B$3000,2,FALSE)</f>
        <v>#N/A</v>
      </c>
    </row>
    <row r="399" spans="1:28" x14ac:dyDescent="0.3">
      <c r="A399" s="3">
        <v>4222311041354</v>
      </c>
      <c r="B399">
        <v>1</v>
      </c>
      <c r="C399" s="2">
        <v>2021</v>
      </c>
      <c r="E399" t="s">
        <v>2948</v>
      </c>
      <c r="F399" t="str">
        <f>VLOOKUP(E399,[1]PRODI_2019!$F$2:$L$70,7,FALSE)</f>
        <v>Hukum</v>
      </c>
      <c r="G399" t="str">
        <f>VLOOKUP(F399,Sheet1!$H$4:$I$11,2,FALSE)</f>
        <v>1_Hukum</v>
      </c>
      <c r="H399" t="s">
        <v>524</v>
      </c>
      <c r="I399" t="s">
        <v>25</v>
      </c>
      <c r="J399" t="s">
        <v>1569</v>
      </c>
      <c r="K399" t="s">
        <v>1940</v>
      </c>
      <c r="L399" t="s">
        <v>26</v>
      </c>
      <c r="M399" t="s">
        <v>2426</v>
      </c>
      <c r="N399" t="s">
        <v>89</v>
      </c>
      <c r="O399" t="s">
        <v>2526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2426</v>
      </c>
      <c r="T399" t="s">
        <v>89</v>
      </c>
      <c r="Z399" t="str">
        <f>VLOOKUP(A399,[2]registrasi!$B$2:$C$3000,2,FALSE)</f>
        <v>registrasi</v>
      </c>
      <c r="AA399">
        <f>VLOOKUP(E399,[3]Sheet1!$C$5:$H$46,6,FALSE)</f>
        <v>520</v>
      </c>
      <c r="AB399" t="str">
        <f>VLOOKUP(A399,[2]nim!$A$2:$B$3000,2,FALSE)</f>
        <v>diterima</v>
      </c>
    </row>
    <row r="400" spans="1:28" x14ac:dyDescent="0.3">
      <c r="A400" s="3">
        <v>4222322201419</v>
      </c>
      <c r="B400">
        <v>2</v>
      </c>
      <c r="C400" s="2">
        <v>2022</v>
      </c>
      <c r="E400" t="s">
        <v>2948</v>
      </c>
      <c r="F400" t="str">
        <f>VLOOKUP(E400,[1]PRODI_2019!$F$2:$L$70,7,FALSE)</f>
        <v>Hukum</v>
      </c>
      <c r="G400" t="str">
        <f>VLOOKUP(F400,Sheet1!$H$4:$I$11,2,FALSE)</f>
        <v>1_Hukum</v>
      </c>
      <c r="H400" t="s">
        <v>525</v>
      </c>
      <c r="I400" t="s">
        <v>30</v>
      </c>
      <c r="J400" t="s">
        <v>1610</v>
      </c>
      <c r="K400" t="s">
        <v>1724</v>
      </c>
      <c r="L400" t="s">
        <v>26</v>
      </c>
      <c r="M400" t="s">
        <v>2431</v>
      </c>
      <c r="N400" t="s">
        <v>2942</v>
      </c>
      <c r="O400" t="s">
        <v>2638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2431</v>
      </c>
      <c r="T400" t="s">
        <v>2942</v>
      </c>
      <c r="Z400" t="e">
        <f>VLOOKUP(A400,[2]registrasi!$B$2:$C$3000,2,FALSE)</f>
        <v>#N/A</v>
      </c>
      <c r="AA400">
        <f>VLOOKUP(E400,[3]Sheet1!$C$5:$H$46,6,FALSE)</f>
        <v>520</v>
      </c>
      <c r="AB400" t="e">
        <f>VLOOKUP(A400,[2]nim!$A$2:$B$3000,2,FALSE)</f>
        <v>#N/A</v>
      </c>
    </row>
    <row r="401" spans="1:28" x14ac:dyDescent="0.3">
      <c r="A401" s="3">
        <v>4222311041470</v>
      </c>
      <c r="B401">
        <v>1</v>
      </c>
      <c r="C401" s="2">
        <v>2022</v>
      </c>
      <c r="E401" t="s">
        <v>2948</v>
      </c>
      <c r="F401" t="str">
        <f>VLOOKUP(E401,[1]PRODI_2019!$F$2:$L$70,7,FALSE)</f>
        <v>Hukum</v>
      </c>
      <c r="G401" t="str">
        <f>VLOOKUP(F401,Sheet1!$H$4:$I$11,2,FALSE)</f>
        <v>1_Hukum</v>
      </c>
      <c r="H401" t="s">
        <v>526</v>
      </c>
      <c r="I401" t="s">
        <v>30</v>
      </c>
      <c r="J401" t="s">
        <v>1565</v>
      </c>
      <c r="K401" t="s">
        <v>1827</v>
      </c>
      <c r="L401" t="s">
        <v>26</v>
      </c>
      <c r="M401" t="s">
        <v>2290</v>
      </c>
      <c r="N401" t="s">
        <v>89</v>
      </c>
      <c r="O401" t="s">
        <v>2578</v>
      </c>
      <c r="P401" t="str">
        <f t="shared" si="22"/>
        <v>MAN</v>
      </c>
      <c r="Q401" t="str">
        <f t="shared" si="23"/>
        <v>Negeri</v>
      </c>
      <c r="R401" t="str">
        <f t="shared" si="24"/>
        <v>MA</v>
      </c>
      <c r="S401" t="s">
        <v>2290</v>
      </c>
      <c r="T401" t="s">
        <v>89</v>
      </c>
      <c r="Z401" t="str">
        <f>VLOOKUP(A401,[2]registrasi!$B$2:$C$3000,2,FALSE)</f>
        <v>registrasi</v>
      </c>
      <c r="AA401">
        <f>VLOOKUP(E401,[3]Sheet1!$C$5:$H$46,6,FALSE)</f>
        <v>520</v>
      </c>
      <c r="AB401" t="str">
        <f>VLOOKUP(A401,[2]nim!$A$2:$B$3000,2,FALSE)</f>
        <v>diterima</v>
      </c>
    </row>
    <row r="402" spans="1:28" x14ac:dyDescent="0.3">
      <c r="A402" s="3">
        <v>4222191131752</v>
      </c>
      <c r="B402">
        <v>1</v>
      </c>
      <c r="C402" s="2">
        <v>2022</v>
      </c>
      <c r="E402" t="s">
        <v>2948</v>
      </c>
      <c r="F402" t="str">
        <f>VLOOKUP(E402,[1]PRODI_2019!$F$2:$L$70,7,FALSE)</f>
        <v>Hukum</v>
      </c>
      <c r="G402" t="str">
        <f>VLOOKUP(F402,Sheet1!$H$4:$I$11,2,FALSE)</f>
        <v>1_Hukum</v>
      </c>
      <c r="H402" t="s">
        <v>527</v>
      </c>
      <c r="I402" t="s">
        <v>30</v>
      </c>
      <c r="J402" t="s">
        <v>1941</v>
      </c>
      <c r="K402" t="s">
        <v>1661</v>
      </c>
      <c r="L402" t="s">
        <v>26</v>
      </c>
      <c r="M402" t="s">
        <v>2444</v>
      </c>
      <c r="N402" t="s">
        <v>87</v>
      </c>
      <c r="O402" t="s">
        <v>2639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2444</v>
      </c>
      <c r="T402" t="s">
        <v>87</v>
      </c>
      <c r="Z402" t="e">
        <f>VLOOKUP(A402,[2]registrasi!$B$2:$C$3000,2,FALSE)</f>
        <v>#N/A</v>
      </c>
      <c r="AA402">
        <f>VLOOKUP(E402,[3]Sheet1!$C$5:$H$46,6,FALSE)</f>
        <v>520</v>
      </c>
      <c r="AB402" t="e">
        <f>VLOOKUP(A402,[2]nim!$A$2:$B$3000,2,FALSE)</f>
        <v>#N/A</v>
      </c>
    </row>
    <row r="403" spans="1:28" x14ac:dyDescent="0.3">
      <c r="A403" s="3">
        <v>4222322201595</v>
      </c>
      <c r="B403">
        <v>1</v>
      </c>
      <c r="C403" s="2">
        <v>2022</v>
      </c>
      <c r="E403" t="s">
        <v>2948</v>
      </c>
      <c r="F403" t="str">
        <f>VLOOKUP(E403,[1]PRODI_2019!$F$2:$L$70,7,FALSE)</f>
        <v>Hukum</v>
      </c>
      <c r="G403" t="str">
        <f>VLOOKUP(F403,Sheet1!$H$4:$I$11,2,FALSE)</f>
        <v>1_Hukum</v>
      </c>
      <c r="H403" t="s">
        <v>528</v>
      </c>
      <c r="I403" t="s">
        <v>30</v>
      </c>
      <c r="J403" t="s">
        <v>1558</v>
      </c>
      <c r="K403" t="s">
        <v>1724</v>
      </c>
      <c r="L403" t="s">
        <v>26</v>
      </c>
      <c r="M403" t="s">
        <v>93</v>
      </c>
      <c r="N403" t="s">
        <v>89</v>
      </c>
      <c r="O403" t="s">
        <v>2542</v>
      </c>
      <c r="P403" t="str">
        <f t="shared" si="22"/>
        <v>SMAS</v>
      </c>
      <c r="Q403" t="str">
        <f t="shared" si="23"/>
        <v>Swasta</v>
      </c>
      <c r="R403" t="str">
        <f t="shared" si="24"/>
        <v>SMA</v>
      </c>
      <c r="S403" t="s">
        <v>93</v>
      </c>
      <c r="T403" t="s">
        <v>89</v>
      </c>
      <c r="Z403" t="str">
        <f>VLOOKUP(A403,[2]registrasi!$B$2:$C$3000,2,FALSE)</f>
        <v>registrasi</v>
      </c>
      <c r="AA403">
        <f>VLOOKUP(E403,[3]Sheet1!$C$5:$H$46,6,FALSE)</f>
        <v>520</v>
      </c>
      <c r="AB403" t="str">
        <f>VLOOKUP(A403,[2]nim!$A$2:$B$3000,2,FALSE)</f>
        <v>diterima</v>
      </c>
    </row>
    <row r="404" spans="1:28" x14ac:dyDescent="0.3">
      <c r="A404" s="3">
        <v>4222311041903</v>
      </c>
      <c r="B404">
        <v>1</v>
      </c>
      <c r="C404" s="2">
        <v>2021</v>
      </c>
      <c r="E404" t="s">
        <v>2948</v>
      </c>
      <c r="F404" t="str">
        <f>VLOOKUP(E404,[1]PRODI_2019!$F$2:$L$70,7,FALSE)</f>
        <v>Hukum</v>
      </c>
      <c r="G404" t="str">
        <f>VLOOKUP(F404,Sheet1!$H$4:$I$11,2,FALSE)</f>
        <v>1_Hukum</v>
      </c>
      <c r="H404" t="s">
        <v>529</v>
      </c>
      <c r="I404" t="s">
        <v>25</v>
      </c>
      <c r="J404" t="s">
        <v>1921</v>
      </c>
      <c r="K404" t="s">
        <v>1942</v>
      </c>
      <c r="L404" t="s">
        <v>26</v>
      </c>
      <c r="M404" t="s">
        <v>1754</v>
      </c>
      <c r="N404" t="s">
        <v>89</v>
      </c>
      <c r="O404" t="s">
        <v>83</v>
      </c>
      <c r="P404" t="str">
        <f t="shared" si="22"/>
        <v>SMAS</v>
      </c>
      <c r="Q404" t="str">
        <f t="shared" si="23"/>
        <v>Swasta</v>
      </c>
      <c r="R404" t="str">
        <f t="shared" si="24"/>
        <v>SMA</v>
      </c>
      <c r="S404" t="s">
        <v>1754</v>
      </c>
      <c r="T404" t="s">
        <v>89</v>
      </c>
      <c r="Z404" t="str">
        <f>VLOOKUP(A404,[2]registrasi!$B$2:$C$3000,2,FALSE)</f>
        <v>registrasi</v>
      </c>
      <c r="AA404">
        <f>VLOOKUP(E404,[3]Sheet1!$C$5:$H$46,6,FALSE)</f>
        <v>520</v>
      </c>
      <c r="AB404" t="str">
        <f>VLOOKUP(A404,[2]nim!$A$2:$B$3000,2,FALSE)</f>
        <v>diterima</v>
      </c>
    </row>
    <row r="405" spans="1:28" x14ac:dyDescent="0.3">
      <c r="A405" s="3">
        <v>4222322201583</v>
      </c>
      <c r="B405">
        <v>1</v>
      </c>
      <c r="C405" s="2">
        <v>2022</v>
      </c>
      <c r="E405" t="s">
        <v>2948</v>
      </c>
      <c r="F405" t="str">
        <f>VLOOKUP(E405,[1]PRODI_2019!$F$2:$L$70,7,FALSE)</f>
        <v>Hukum</v>
      </c>
      <c r="G405" t="str">
        <f>VLOOKUP(F405,Sheet1!$H$4:$I$11,2,FALSE)</f>
        <v>1_Hukum</v>
      </c>
      <c r="H405" t="s">
        <v>530</v>
      </c>
      <c r="I405" t="s">
        <v>30</v>
      </c>
      <c r="J405" t="s">
        <v>1567</v>
      </c>
      <c r="K405" t="s">
        <v>1943</v>
      </c>
      <c r="L405" t="s">
        <v>26</v>
      </c>
      <c r="M405" t="s">
        <v>2187</v>
      </c>
      <c r="N405" t="s">
        <v>89</v>
      </c>
      <c r="O405" t="s">
        <v>2492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2187</v>
      </c>
      <c r="T405" t="s">
        <v>89</v>
      </c>
      <c r="Z405" t="str">
        <f>VLOOKUP(A405,[2]registrasi!$B$2:$C$3000,2,FALSE)</f>
        <v>registrasi</v>
      </c>
      <c r="AA405">
        <f>VLOOKUP(E405,[3]Sheet1!$C$5:$H$46,6,FALSE)</f>
        <v>520</v>
      </c>
      <c r="AB405" t="e">
        <f>VLOOKUP(A405,[2]nim!$A$2:$B$3000,2,FALSE)</f>
        <v>#N/A</v>
      </c>
    </row>
    <row r="406" spans="1:28" x14ac:dyDescent="0.3">
      <c r="A406" s="3">
        <v>4222311041441</v>
      </c>
      <c r="B406">
        <v>1</v>
      </c>
      <c r="C406" s="2">
        <v>2022</v>
      </c>
      <c r="E406" t="s">
        <v>2948</v>
      </c>
      <c r="F406" t="str">
        <f>VLOOKUP(E406,[1]PRODI_2019!$F$2:$L$70,7,FALSE)</f>
        <v>Hukum</v>
      </c>
      <c r="G406" t="str">
        <f>VLOOKUP(F406,Sheet1!$H$4:$I$11,2,FALSE)</f>
        <v>1_Hukum</v>
      </c>
      <c r="H406" t="s">
        <v>531</v>
      </c>
      <c r="I406" t="s">
        <v>25</v>
      </c>
      <c r="J406" t="s">
        <v>1558</v>
      </c>
      <c r="K406" t="s">
        <v>1944</v>
      </c>
      <c r="L406" t="s">
        <v>26</v>
      </c>
      <c r="M406" t="s">
        <v>93</v>
      </c>
      <c r="N406" t="s">
        <v>89</v>
      </c>
      <c r="O406" t="s">
        <v>2640</v>
      </c>
      <c r="P406" t="str">
        <f t="shared" si="22"/>
        <v>SMKN</v>
      </c>
      <c r="Q406" t="str">
        <f t="shared" si="23"/>
        <v>Negeri</v>
      </c>
      <c r="R406" t="str">
        <f t="shared" si="24"/>
        <v>SMK</v>
      </c>
      <c r="S406" t="s">
        <v>93</v>
      </c>
      <c r="T406" t="s">
        <v>89</v>
      </c>
      <c r="Z406" t="str">
        <f>VLOOKUP(A406,[2]registrasi!$B$2:$C$3000,2,FALSE)</f>
        <v>registrasi</v>
      </c>
      <c r="AA406">
        <f>VLOOKUP(E406,[3]Sheet1!$C$5:$H$46,6,FALSE)</f>
        <v>520</v>
      </c>
      <c r="AB406" t="e">
        <f>VLOOKUP(A406,[2]nim!$A$2:$B$3000,2,FALSE)</f>
        <v>#N/A</v>
      </c>
    </row>
    <row r="407" spans="1:28" x14ac:dyDescent="0.3">
      <c r="A407" s="3">
        <v>4222311041428</v>
      </c>
      <c r="B407">
        <v>1</v>
      </c>
      <c r="C407" s="2">
        <v>2022</v>
      </c>
      <c r="E407" t="s">
        <v>2948</v>
      </c>
      <c r="F407" t="str">
        <f>VLOOKUP(E407,[1]PRODI_2019!$F$2:$L$70,7,FALSE)</f>
        <v>Hukum</v>
      </c>
      <c r="G407" t="str">
        <f>VLOOKUP(F407,Sheet1!$H$4:$I$11,2,FALSE)</f>
        <v>1_Hukum</v>
      </c>
      <c r="H407" t="s">
        <v>532</v>
      </c>
      <c r="I407" t="s">
        <v>25</v>
      </c>
      <c r="J407" t="s">
        <v>1558</v>
      </c>
      <c r="K407" t="s">
        <v>1764</v>
      </c>
      <c r="L407" t="s">
        <v>26</v>
      </c>
      <c r="M407" t="s">
        <v>93</v>
      </c>
      <c r="N407" t="s">
        <v>89</v>
      </c>
      <c r="O407" t="s">
        <v>2528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93</v>
      </c>
      <c r="T407" t="s">
        <v>89</v>
      </c>
      <c r="Z407" t="str">
        <f>VLOOKUP(A407,[2]registrasi!$B$2:$C$3000,2,FALSE)</f>
        <v>registrasi</v>
      </c>
      <c r="AA407">
        <f>VLOOKUP(E407,[3]Sheet1!$C$5:$H$46,6,FALSE)</f>
        <v>520</v>
      </c>
      <c r="AB407" t="str">
        <f>VLOOKUP(A407,[2]nim!$A$2:$B$3000,2,FALSE)</f>
        <v>diterima</v>
      </c>
    </row>
    <row r="408" spans="1:28" x14ac:dyDescent="0.3">
      <c r="A408" s="3">
        <v>4222311041399</v>
      </c>
      <c r="B408">
        <v>1</v>
      </c>
      <c r="C408" s="2">
        <v>2022</v>
      </c>
      <c r="E408" t="s">
        <v>2948</v>
      </c>
      <c r="F408" t="str">
        <f>VLOOKUP(E408,[1]PRODI_2019!$F$2:$L$70,7,FALSE)</f>
        <v>Hukum</v>
      </c>
      <c r="G408" t="str">
        <f>VLOOKUP(F408,Sheet1!$H$4:$I$11,2,FALSE)</f>
        <v>1_Hukum</v>
      </c>
      <c r="H408" t="s">
        <v>533</v>
      </c>
      <c r="I408" t="s">
        <v>30</v>
      </c>
      <c r="J408" t="s">
        <v>1811</v>
      </c>
      <c r="K408" t="s">
        <v>1570</v>
      </c>
      <c r="L408" t="s">
        <v>26</v>
      </c>
      <c r="M408" t="s">
        <v>93</v>
      </c>
      <c r="N408" t="s">
        <v>89</v>
      </c>
      <c r="O408" t="s">
        <v>2501</v>
      </c>
      <c r="P408" t="str">
        <f t="shared" si="22"/>
        <v>SMAN</v>
      </c>
      <c r="Q408" t="str">
        <f t="shared" si="23"/>
        <v>Negeri</v>
      </c>
      <c r="R408" t="str">
        <f t="shared" si="24"/>
        <v>SMA</v>
      </c>
      <c r="S408" t="s">
        <v>93</v>
      </c>
      <c r="T408" t="s">
        <v>89</v>
      </c>
      <c r="Z408" t="str">
        <f>VLOOKUP(A408,[2]registrasi!$B$2:$C$3000,2,FALSE)</f>
        <v>registrasi</v>
      </c>
      <c r="AA408">
        <f>VLOOKUP(E408,[3]Sheet1!$C$5:$H$46,6,FALSE)</f>
        <v>520</v>
      </c>
      <c r="AB408" t="str">
        <f>VLOOKUP(A408,[2]nim!$A$2:$B$3000,2,FALSE)</f>
        <v>diterima</v>
      </c>
    </row>
    <row r="409" spans="1:28" x14ac:dyDescent="0.3">
      <c r="A409" s="3">
        <v>4222311041702</v>
      </c>
      <c r="B409">
        <v>1</v>
      </c>
      <c r="C409" s="2">
        <v>2022</v>
      </c>
      <c r="E409" t="s">
        <v>2948</v>
      </c>
      <c r="F409" t="str">
        <f>VLOOKUP(E409,[1]PRODI_2019!$F$2:$L$70,7,FALSE)</f>
        <v>Hukum</v>
      </c>
      <c r="G409" t="str">
        <f>VLOOKUP(F409,Sheet1!$H$4:$I$11,2,FALSE)</f>
        <v>1_Hukum</v>
      </c>
      <c r="H409" t="s">
        <v>534</v>
      </c>
      <c r="I409" t="s">
        <v>30</v>
      </c>
      <c r="J409" t="s">
        <v>1558</v>
      </c>
      <c r="K409" t="s">
        <v>1945</v>
      </c>
      <c r="L409" t="s">
        <v>26</v>
      </c>
      <c r="M409" t="s">
        <v>2187</v>
      </c>
      <c r="N409" t="s">
        <v>89</v>
      </c>
      <c r="O409" t="s">
        <v>2488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2187</v>
      </c>
      <c r="T409" t="s">
        <v>89</v>
      </c>
      <c r="Z409" t="str">
        <f>VLOOKUP(A409,[2]registrasi!$B$2:$C$3000,2,FALSE)</f>
        <v>registrasi</v>
      </c>
      <c r="AA409">
        <f>VLOOKUP(E409,[3]Sheet1!$C$5:$H$46,6,FALSE)</f>
        <v>520</v>
      </c>
      <c r="AB409" t="e">
        <f>VLOOKUP(A409,[2]nim!$A$2:$B$3000,2,FALSE)</f>
        <v>#N/A</v>
      </c>
    </row>
    <row r="410" spans="1:28" x14ac:dyDescent="0.3">
      <c r="A410" s="3">
        <v>4222322201891</v>
      </c>
      <c r="B410">
        <v>1</v>
      </c>
      <c r="C410" s="2">
        <v>2022</v>
      </c>
      <c r="E410" t="s">
        <v>2948</v>
      </c>
      <c r="F410" t="str">
        <f>VLOOKUP(E410,[1]PRODI_2019!$F$2:$L$70,7,FALSE)</f>
        <v>Hukum</v>
      </c>
      <c r="G410" t="str">
        <f>VLOOKUP(F410,Sheet1!$H$4:$I$11,2,FALSE)</f>
        <v>1_Hukum</v>
      </c>
      <c r="H410" t="s">
        <v>535</v>
      </c>
      <c r="I410" t="s">
        <v>30</v>
      </c>
      <c r="J410" t="s">
        <v>1556</v>
      </c>
      <c r="K410" t="s">
        <v>1946</v>
      </c>
      <c r="L410" t="s">
        <v>26</v>
      </c>
      <c r="M410" t="s">
        <v>1754</v>
      </c>
      <c r="N410" t="s">
        <v>89</v>
      </c>
      <c r="O410" t="s">
        <v>2641</v>
      </c>
      <c r="P410" t="str">
        <f t="shared" si="22"/>
        <v>SMAS</v>
      </c>
      <c r="Q410" t="str">
        <f t="shared" si="23"/>
        <v>Swasta</v>
      </c>
      <c r="R410" t="str">
        <f t="shared" si="24"/>
        <v>SMA</v>
      </c>
      <c r="S410" t="s">
        <v>1754</v>
      </c>
      <c r="T410" t="s">
        <v>89</v>
      </c>
      <c r="Z410" t="str">
        <f>VLOOKUP(A410,[2]registrasi!$B$2:$C$3000,2,FALSE)</f>
        <v>registrasi</v>
      </c>
      <c r="AA410">
        <f>VLOOKUP(E410,[3]Sheet1!$C$5:$H$46,6,FALSE)</f>
        <v>520</v>
      </c>
      <c r="AB410" t="e">
        <f>VLOOKUP(A410,[2]nim!$A$2:$B$3000,2,FALSE)</f>
        <v>#N/A</v>
      </c>
    </row>
    <row r="411" spans="1:28" x14ac:dyDescent="0.3">
      <c r="A411" s="3">
        <v>4222311041410</v>
      </c>
      <c r="B411">
        <v>1</v>
      </c>
      <c r="C411" s="2">
        <v>2022</v>
      </c>
      <c r="E411" t="s">
        <v>2948</v>
      </c>
      <c r="F411" t="str">
        <f>VLOOKUP(E411,[1]PRODI_2019!$F$2:$L$70,7,FALSE)</f>
        <v>Hukum</v>
      </c>
      <c r="G411" t="str">
        <f>VLOOKUP(F411,Sheet1!$H$4:$I$11,2,FALSE)</f>
        <v>1_Hukum</v>
      </c>
      <c r="H411" t="s">
        <v>536</v>
      </c>
      <c r="I411" t="s">
        <v>25</v>
      </c>
      <c r="J411" t="s">
        <v>1552</v>
      </c>
      <c r="K411" t="s">
        <v>1857</v>
      </c>
      <c r="L411" t="s">
        <v>26</v>
      </c>
      <c r="M411" t="s">
        <v>2922</v>
      </c>
      <c r="N411" t="s">
        <v>2468</v>
      </c>
      <c r="O411" t="s">
        <v>2642</v>
      </c>
      <c r="P411" t="str">
        <f t="shared" si="22"/>
        <v>SMA</v>
      </c>
      <c r="Q411" t="str">
        <f t="shared" si="23"/>
        <v>Swasta</v>
      </c>
      <c r="R411" t="str">
        <f t="shared" si="24"/>
        <v>SMA</v>
      </c>
      <c r="S411" t="s">
        <v>2922</v>
      </c>
      <c r="T411" t="s">
        <v>2468</v>
      </c>
      <c r="Z411" t="str">
        <f>VLOOKUP(A411,[2]registrasi!$B$2:$C$3000,2,FALSE)</f>
        <v>registrasi</v>
      </c>
      <c r="AA411">
        <f>VLOOKUP(E411,[3]Sheet1!$C$5:$H$46,6,FALSE)</f>
        <v>520</v>
      </c>
      <c r="AB411" t="e">
        <f>VLOOKUP(A411,[2]nim!$A$2:$B$3000,2,FALSE)</f>
        <v>#N/A</v>
      </c>
    </row>
    <row r="412" spans="1:28" x14ac:dyDescent="0.3">
      <c r="A412" s="3">
        <v>4222311041475</v>
      </c>
      <c r="B412">
        <v>2</v>
      </c>
      <c r="C412" s="2">
        <v>2022</v>
      </c>
      <c r="E412" t="s">
        <v>2948</v>
      </c>
      <c r="F412" t="str">
        <f>VLOOKUP(E412,[1]PRODI_2019!$F$2:$L$70,7,FALSE)</f>
        <v>Hukum</v>
      </c>
      <c r="G412" t="str">
        <f>VLOOKUP(F412,Sheet1!$H$4:$I$11,2,FALSE)</f>
        <v>1_Hukum</v>
      </c>
      <c r="H412" t="s">
        <v>537</v>
      </c>
      <c r="I412" t="s">
        <v>30</v>
      </c>
      <c r="J412" t="s">
        <v>1558</v>
      </c>
      <c r="K412" t="s">
        <v>1641</v>
      </c>
      <c r="L412" t="s">
        <v>26</v>
      </c>
      <c r="M412" t="s">
        <v>93</v>
      </c>
      <c r="N412" t="s">
        <v>89</v>
      </c>
      <c r="O412" t="s">
        <v>2485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93</v>
      </c>
      <c r="T412" t="s">
        <v>89</v>
      </c>
      <c r="Z412" t="str">
        <f>VLOOKUP(A412,[2]registrasi!$B$2:$C$3000,2,FALSE)</f>
        <v>registrasi</v>
      </c>
      <c r="AA412">
        <f>VLOOKUP(E412,[3]Sheet1!$C$5:$H$46,6,FALSE)</f>
        <v>520</v>
      </c>
      <c r="AB412" t="str">
        <f>VLOOKUP(A412,[2]nim!$A$2:$B$3000,2,FALSE)</f>
        <v>diterima</v>
      </c>
    </row>
    <row r="413" spans="1:28" x14ac:dyDescent="0.3">
      <c r="A413" s="3">
        <v>4222341030376</v>
      </c>
      <c r="B413">
        <v>1</v>
      </c>
      <c r="C413" s="2">
        <v>2022</v>
      </c>
      <c r="E413" t="s">
        <v>2948</v>
      </c>
      <c r="F413" t="str">
        <f>VLOOKUP(E413,[1]PRODI_2019!$F$2:$L$70,7,FALSE)</f>
        <v>Hukum</v>
      </c>
      <c r="G413" t="str">
        <f>VLOOKUP(F413,Sheet1!$H$4:$I$11,2,FALSE)</f>
        <v>1_Hukum</v>
      </c>
      <c r="H413" t="s">
        <v>538</v>
      </c>
      <c r="I413" t="s">
        <v>30</v>
      </c>
      <c r="J413" t="s">
        <v>1558</v>
      </c>
      <c r="K413" t="s">
        <v>1875</v>
      </c>
      <c r="L413" t="s">
        <v>26</v>
      </c>
      <c r="M413" t="s">
        <v>2438</v>
      </c>
      <c r="N413" t="s">
        <v>2942</v>
      </c>
      <c r="O413" t="s">
        <v>2643</v>
      </c>
      <c r="P413" t="str">
        <f t="shared" si="22"/>
        <v>SMAN</v>
      </c>
      <c r="Q413" t="str">
        <f t="shared" si="23"/>
        <v>Negeri</v>
      </c>
      <c r="R413" t="str">
        <f t="shared" si="24"/>
        <v>SMA</v>
      </c>
      <c r="S413" t="s">
        <v>2438</v>
      </c>
      <c r="T413" t="s">
        <v>2942</v>
      </c>
      <c r="Z413" t="str">
        <f>VLOOKUP(A413,[2]registrasi!$B$2:$C$3000,2,FALSE)</f>
        <v>registrasi</v>
      </c>
      <c r="AA413">
        <f>VLOOKUP(E413,[3]Sheet1!$C$5:$H$46,6,FALSE)</f>
        <v>520</v>
      </c>
      <c r="AB413" t="e">
        <f>VLOOKUP(A413,[2]nim!$A$2:$B$3000,2,FALSE)</f>
        <v>#N/A</v>
      </c>
    </row>
    <row r="414" spans="1:28" x14ac:dyDescent="0.3">
      <c r="A414" s="3">
        <v>4222311041523</v>
      </c>
      <c r="B414">
        <v>1</v>
      </c>
      <c r="C414" s="2">
        <v>2022</v>
      </c>
      <c r="E414" t="s">
        <v>2948</v>
      </c>
      <c r="F414" t="str">
        <f>VLOOKUP(E414,[1]PRODI_2019!$F$2:$L$70,7,FALSE)</f>
        <v>Hukum</v>
      </c>
      <c r="G414" t="str">
        <f>VLOOKUP(F414,Sheet1!$H$4:$I$11,2,FALSE)</f>
        <v>1_Hukum</v>
      </c>
      <c r="H414" t="s">
        <v>539</v>
      </c>
      <c r="I414" t="s">
        <v>30</v>
      </c>
      <c r="J414" t="s">
        <v>1552</v>
      </c>
      <c r="K414" t="s">
        <v>1694</v>
      </c>
      <c r="L414" t="s">
        <v>26</v>
      </c>
      <c r="M414" t="s">
        <v>1921</v>
      </c>
      <c r="N414" t="s">
        <v>89</v>
      </c>
      <c r="O414" t="s">
        <v>2506</v>
      </c>
      <c r="P414" t="str">
        <f t="shared" si="22"/>
        <v>SMAN</v>
      </c>
      <c r="Q414" t="str">
        <f t="shared" si="23"/>
        <v>Negeri</v>
      </c>
      <c r="R414" t="str">
        <f t="shared" si="24"/>
        <v>SMA</v>
      </c>
      <c r="S414" t="s">
        <v>1921</v>
      </c>
      <c r="T414" t="s">
        <v>89</v>
      </c>
      <c r="Z414" t="str">
        <f>VLOOKUP(A414,[2]registrasi!$B$2:$C$3000,2,FALSE)</f>
        <v>registrasi</v>
      </c>
      <c r="AA414">
        <f>VLOOKUP(E414,[3]Sheet1!$C$5:$H$46,6,FALSE)</f>
        <v>520</v>
      </c>
      <c r="AB414" t="e">
        <f>VLOOKUP(A414,[2]nim!$A$2:$B$3000,2,FALSE)</f>
        <v>#N/A</v>
      </c>
    </row>
    <row r="415" spans="1:28" x14ac:dyDescent="0.3">
      <c r="A415" s="3">
        <v>4222311041472</v>
      </c>
      <c r="B415">
        <v>2</v>
      </c>
      <c r="C415" s="2">
        <v>2022</v>
      </c>
      <c r="E415" t="s">
        <v>2948</v>
      </c>
      <c r="F415" t="str">
        <f>VLOOKUP(E415,[1]PRODI_2019!$F$2:$L$70,7,FALSE)</f>
        <v>Hukum</v>
      </c>
      <c r="G415" t="str">
        <f>VLOOKUP(F415,Sheet1!$H$4:$I$11,2,FALSE)</f>
        <v>1_Hukum</v>
      </c>
      <c r="H415" t="s">
        <v>540</v>
      </c>
      <c r="I415" t="s">
        <v>30</v>
      </c>
      <c r="J415" t="s">
        <v>1558</v>
      </c>
      <c r="K415" t="s">
        <v>1670</v>
      </c>
      <c r="L415" t="s">
        <v>26</v>
      </c>
      <c r="M415" t="s">
        <v>93</v>
      </c>
      <c r="N415" t="s">
        <v>89</v>
      </c>
      <c r="O415" t="s">
        <v>2489</v>
      </c>
      <c r="P415" t="str">
        <f t="shared" si="22"/>
        <v>MAN</v>
      </c>
      <c r="Q415" t="str">
        <f t="shared" si="23"/>
        <v>Negeri</v>
      </c>
      <c r="R415" t="str">
        <f t="shared" si="24"/>
        <v>MA</v>
      </c>
      <c r="S415" t="s">
        <v>93</v>
      </c>
      <c r="T415" t="s">
        <v>89</v>
      </c>
      <c r="Z415" t="e">
        <f>VLOOKUP(A415,[2]registrasi!$B$2:$C$3000,2,FALSE)</f>
        <v>#N/A</v>
      </c>
      <c r="AA415">
        <f>VLOOKUP(E415,[3]Sheet1!$C$5:$H$46,6,FALSE)</f>
        <v>520</v>
      </c>
      <c r="AB415" t="e">
        <f>VLOOKUP(A415,[2]nim!$A$2:$B$3000,2,FALSE)</f>
        <v>#N/A</v>
      </c>
    </row>
    <row r="416" spans="1:28" x14ac:dyDescent="0.3">
      <c r="A416" s="3">
        <v>4222322201428</v>
      </c>
      <c r="B416">
        <v>1</v>
      </c>
      <c r="C416" s="2">
        <v>2022</v>
      </c>
      <c r="E416" t="s">
        <v>2948</v>
      </c>
      <c r="F416" t="str">
        <f>VLOOKUP(E416,[1]PRODI_2019!$F$2:$L$70,7,FALSE)</f>
        <v>Hukum</v>
      </c>
      <c r="G416" t="str">
        <f>VLOOKUP(F416,Sheet1!$H$4:$I$11,2,FALSE)</f>
        <v>1_Hukum</v>
      </c>
      <c r="H416" t="s">
        <v>541</v>
      </c>
      <c r="I416" t="s">
        <v>25</v>
      </c>
      <c r="J416" t="s">
        <v>1947</v>
      </c>
      <c r="K416" t="s">
        <v>1566</v>
      </c>
      <c r="L416" t="s">
        <v>26</v>
      </c>
      <c r="M416" t="s">
        <v>1824</v>
      </c>
      <c r="N416" t="s">
        <v>89</v>
      </c>
      <c r="O416" t="s">
        <v>2505</v>
      </c>
      <c r="P416" t="str">
        <f t="shared" si="22"/>
        <v>SMAN</v>
      </c>
      <c r="Q416" t="str">
        <f t="shared" si="23"/>
        <v>Negeri</v>
      </c>
      <c r="R416" t="str">
        <f t="shared" si="24"/>
        <v>SMA</v>
      </c>
      <c r="S416" t="s">
        <v>1824</v>
      </c>
      <c r="T416" t="s">
        <v>89</v>
      </c>
      <c r="Z416" t="e">
        <f>VLOOKUP(A416,[2]registrasi!$B$2:$C$3000,2,FALSE)</f>
        <v>#N/A</v>
      </c>
      <c r="AA416">
        <f>VLOOKUP(E416,[3]Sheet1!$C$5:$H$46,6,FALSE)</f>
        <v>520</v>
      </c>
      <c r="AB416" t="e">
        <f>VLOOKUP(A416,[2]nim!$A$2:$B$3000,2,FALSE)</f>
        <v>#N/A</v>
      </c>
    </row>
    <row r="417" spans="1:28" x14ac:dyDescent="0.3">
      <c r="A417" s="3">
        <v>4222311041550</v>
      </c>
      <c r="B417">
        <v>1</v>
      </c>
      <c r="C417" s="2">
        <v>2022</v>
      </c>
      <c r="E417" t="s">
        <v>2948</v>
      </c>
      <c r="F417" t="str">
        <f>VLOOKUP(E417,[1]PRODI_2019!$F$2:$L$70,7,FALSE)</f>
        <v>Hukum</v>
      </c>
      <c r="G417" t="str">
        <f>VLOOKUP(F417,Sheet1!$H$4:$I$11,2,FALSE)</f>
        <v>1_Hukum</v>
      </c>
      <c r="H417" t="s">
        <v>542</v>
      </c>
      <c r="I417" t="s">
        <v>25</v>
      </c>
      <c r="J417" t="s">
        <v>1649</v>
      </c>
      <c r="K417" t="s">
        <v>1948</v>
      </c>
      <c r="L417" t="s">
        <v>26</v>
      </c>
      <c r="M417" t="s">
        <v>2290</v>
      </c>
      <c r="N417" t="s">
        <v>89</v>
      </c>
      <c r="O417" t="s">
        <v>2644</v>
      </c>
      <c r="P417" t="str">
        <f t="shared" si="22"/>
        <v>SMA</v>
      </c>
      <c r="Q417" t="str">
        <f t="shared" si="23"/>
        <v>Swasta</v>
      </c>
      <c r="R417" t="str">
        <f t="shared" si="24"/>
        <v>SMA</v>
      </c>
      <c r="S417" t="s">
        <v>2290</v>
      </c>
      <c r="T417" t="s">
        <v>89</v>
      </c>
      <c r="Z417" t="str">
        <f>VLOOKUP(A417,[2]registrasi!$B$2:$C$3000,2,FALSE)</f>
        <v>registrasi</v>
      </c>
      <c r="AA417">
        <f>VLOOKUP(E417,[3]Sheet1!$C$5:$H$46,6,FALSE)</f>
        <v>520</v>
      </c>
      <c r="AB417" t="e">
        <f>VLOOKUP(A417,[2]nim!$A$2:$B$3000,2,FALSE)</f>
        <v>#N/A</v>
      </c>
    </row>
    <row r="418" spans="1:28" x14ac:dyDescent="0.3">
      <c r="A418" s="3">
        <v>4222311041548</v>
      </c>
      <c r="B418">
        <v>1</v>
      </c>
      <c r="C418" s="2">
        <v>2022</v>
      </c>
      <c r="E418" t="s">
        <v>2948</v>
      </c>
      <c r="F418" t="str">
        <f>VLOOKUP(E418,[1]PRODI_2019!$F$2:$L$70,7,FALSE)</f>
        <v>Hukum</v>
      </c>
      <c r="G418" t="str">
        <f>VLOOKUP(F418,Sheet1!$H$4:$I$11,2,FALSE)</f>
        <v>1_Hukum</v>
      </c>
      <c r="H418" t="s">
        <v>543</v>
      </c>
      <c r="I418" t="s">
        <v>25</v>
      </c>
      <c r="J418" t="s">
        <v>1610</v>
      </c>
      <c r="K418" t="s">
        <v>1949</v>
      </c>
      <c r="L418" t="s">
        <v>26</v>
      </c>
      <c r="M418" t="s">
        <v>2187</v>
      </c>
      <c r="N418" t="s">
        <v>89</v>
      </c>
      <c r="O418" t="s">
        <v>2488</v>
      </c>
      <c r="P418" t="str">
        <f t="shared" si="22"/>
        <v>SMAN</v>
      </c>
      <c r="Q418" t="str">
        <f t="shared" si="23"/>
        <v>Negeri</v>
      </c>
      <c r="R418" t="str">
        <f t="shared" si="24"/>
        <v>SMA</v>
      </c>
      <c r="S418" t="s">
        <v>2187</v>
      </c>
      <c r="T418" t="s">
        <v>89</v>
      </c>
      <c r="Z418" t="e">
        <f>VLOOKUP(A418,[2]registrasi!$B$2:$C$3000,2,FALSE)</f>
        <v>#N/A</v>
      </c>
      <c r="AA418">
        <f>VLOOKUP(E418,[3]Sheet1!$C$5:$H$46,6,FALSE)</f>
        <v>520</v>
      </c>
      <c r="AB418" t="e">
        <f>VLOOKUP(A418,[2]nim!$A$2:$B$3000,2,FALSE)</f>
        <v>#N/A</v>
      </c>
    </row>
    <row r="419" spans="1:28" x14ac:dyDescent="0.3">
      <c r="A419" s="3">
        <v>4222311041562</v>
      </c>
      <c r="B419">
        <v>2</v>
      </c>
      <c r="C419" s="2">
        <v>2022</v>
      </c>
      <c r="E419" t="s">
        <v>2948</v>
      </c>
      <c r="F419" t="str">
        <f>VLOOKUP(E419,[1]PRODI_2019!$F$2:$L$70,7,FALSE)</f>
        <v>Hukum</v>
      </c>
      <c r="G419" t="str">
        <f>VLOOKUP(F419,Sheet1!$H$4:$I$11,2,FALSE)</f>
        <v>1_Hukum</v>
      </c>
      <c r="H419" t="s">
        <v>544</v>
      </c>
      <c r="I419" t="s">
        <v>30</v>
      </c>
      <c r="J419" t="s">
        <v>1610</v>
      </c>
      <c r="K419" t="s">
        <v>1950</v>
      </c>
      <c r="L419" t="s">
        <v>26</v>
      </c>
      <c r="M419" t="s">
        <v>2438</v>
      </c>
      <c r="N419" t="s">
        <v>2942</v>
      </c>
      <c r="O419" t="s">
        <v>2645</v>
      </c>
      <c r="P419" t="str">
        <f t="shared" si="22"/>
        <v>SMAN</v>
      </c>
      <c r="Q419" t="str">
        <f t="shared" si="23"/>
        <v>Negeri</v>
      </c>
      <c r="R419" t="str">
        <f t="shared" si="24"/>
        <v>SMA</v>
      </c>
      <c r="S419" t="s">
        <v>2438</v>
      </c>
      <c r="T419" t="s">
        <v>2942</v>
      </c>
      <c r="Z419" t="str">
        <f>VLOOKUP(A419,[2]registrasi!$B$2:$C$3000,2,FALSE)</f>
        <v>registrasi</v>
      </c>
      <c r="AA419">
        <f>VLOOKUP(E419,[3]Sheet1!$C$5:$H$46,6,FALSE)</f>
        <v>520</v>
      </c>
      <c r="AB419" t="str">
        <f>VLOOKUP(A419,[2]nim!$A$2:$B$3000,2,FALSE)</f>
        <v>diterima</v>
      </c>
    </row>
    <row r="420" spans="1:28" x14ac:dyDescent="0.3">
      <c r="A420" s="3">
        <v>4222342101398</v>
      </c>
      <c r="B420">
        <v>1</v>
      </c>
      <c r="C420" s="2">
        <v>2021</v>
      </c>
      <c r="E420" t="s">
        <v>2948</v>
      </c>
      <c r="F420" t="str">
        <f>VLOOKUP(E420,[1]PRODI_2019!$F$2:$L$70,7,FALSE)</f>
        <v>Hukum</v>
      </c>
      <c r="G420" t="str">
        <f>VLOOKUP(F420,Sheet1!$H$4:$I$11,2,FALSE)</f>
        <v>1_Hukum</v>
      </c>
      <c r="H420" t="s">
        <v>545</v>
      </c>
      <c r="I420" t="s">
        <v>25</v>
      </c>
      <c r="J420" t="s">
        <v>1951</v>
      </c>
      <c r="K420" t="s">
        <v>1952</v>
      </c>
      <c r="L420" t="s">
        <v>26</v>
      </c>
      <c r="M420" t="s">
        <v>2445</v>
      </c>
      <c r="N420" t="s">
        <v>90</v>
      </c>
      <c r="O420" t="s">
        <v>2646</v>
      </c>
      <c r="P420" t="str">
        <f t="shared" si="22"/>
        <v>SMAN</v>
      </c>
      <c r="Q420" t="str">
        <f t="shared" si="23"/>
        <v>Negeri</v>
      </c>
      <c r="R420" t="str">
        <f t="shared" si="24"/>
        <v>SMA</v>
      </c>
      <c r="S420" t="s">
        <v>2445</v>
      </c>
      <c r="T420" t="s">
        <v>90</v>
      </c>
      <c r="Z420" t="str">
        <f>VLOOKUP(A420,[2]registrasi!$B$2:$C$3000,2,FALSE)</f>
        <v>registrasi</v>
      </c>
      <c r="AA420">
        <f>VLOOKUP(E420,[3]Sheet1!$C$5:$H$46,6,FALSE)</f>
        <v>520</v>
      </c>
      <c r="AB420" t="str">
        <f>VLOOKUP(A420,[2]nim!$A$2:$B$3000,2,FALSE)</f>
        <v>diterima</v>
      </c>
    </row>
    <row r="421" spans="1:28" x14ac:dyDescent="0.3">
      <c r="A421" s="3">
        <v>4222311041705</v>
      </c>
      <c r="B421">
        <v>1</v>
      </c>
      <c r="C421" s="2">
        <v>2021</v>
      </c>
      <c r="E421" t="s">
        <v>2948</v>
      </c>
      <c r="F421" t="str">
        <f>VLOOKUP(E421,[1]PRODI_2019!$F$2:$L$70,7,FALSE)</f>
        <v>Hukum</v>
      </c>
      <c r="G421" t="str">
        <f>VLOOKUP(F421,Sheet1!$H$4:$I$11,2,FALSE)</f>
        <v>1_Hukum</v>
      </c>
      <c r="H421" t="s">
        <v>546</v>
      </c>
      <c r="I421" t="s">
        <v>25</v>
      </c>
      <c r="J421" t="s">
        <v>1744</v>
      </c>
      <c r="K421" t="s">
        <v>1953</v>
      </c>
      <c r="L421" t="s">
        <v>2424</v>
      </c>
      <c r="M421" t="s">
        <v>1824</v>
      </c>
      <c r="N421" t="s">
        <v>89</v>
      </c>
      <c r="O421" t="s">
        <v>2608</v>
      </c>
      <c r="P421" t="str">
        <f t="shared" si="22"/>
        <v>SMAN</v>
      </c>
      <c r="Q421" t="str">
        <f t="shared" si="23"/>
        <v>Negeri</v>
      </c>
      <c r="R421" t="str">
        <f t="shared" si="24"/>
        <v>SMA</v>
      </c>
      <c r="S421" t="s">
        <v>1824</v>
      </c>
      <c r="T421" t="s">
        <v>89</v>
      </c>
      <c r="Z421" t="str">
        <f>VLOOKUP(A421,[2]registrasi!$B$2:$C$3000,2,FALSE)</f>
        <v>registrasi</v>
      </c>
      <c r="AA421">
        <f>VLOOKUP(E421,[3]Sheet1!$C$5:$H$46,6,FALSE)</f>
        <v>520</v>
      </c>
      <c r="AB421" t="e">
        <f>VLOOKUP(A421,[2]nim!$A$2:$B$3000,2,FALSE)</f>
        <v>#N/A</v>
      </c>
    </row>
    <row r="422" spans="1:28" x14ac:dyDescent="0.3">
      <c r="A422" s="3">
        <v>4222322201906</v>
      </c>
      <c r="B422">
        <v>2</v>
      </c>
      <c r="C422" s="2">
        <v>2021</v>
      </c>
      <c r="E422" t="s">
        <v>2948</v>
      </c>
      <c r="F422" t="str">
        <f>VLOOKUP(E422,[1]PRODI_2019!$F$2:$L$70,7,FALSE)</f>
        <v>Hukum</v>
      </c>
      <c r="G422" t="str">
        <f>VLOOKUP(F422,Sheet1!$H$4:$I$11,2,FALSE)</f>
        <v>1_Hukum</v>
      </c>
      <c r="H422" t="s">
        <v>547</v>
      </c>
      <c r="I422" t="s">
        <v>30</v>
      </c>
      <c r="J422" t="s">
        <v>1954</v>
      </c>
      <c r="K422" t="s">
        <v>1955</v>
      </c>
      <c r="L422" t="s">
        <v>26</v>
      </c>
      <c r="M422" t="s">
        <v>2446</v>
      </c>
      <c r="N422" t="s">
        <v>2466</v>
      </c>
      <c r="O422" t="s">
        <v>2647</v>
      </c>
      <c r="P422" t="str">
        <f t="shared" si="22"/>
        <v>SMA</v>
      </c>
      <c r="Q422" t="str">
        <f t="shared" si="23"/>
        <v>Swasta</v>
      </c>
      <c r="R422" t="str">
        <f t="shared" si="24"/>
        <v>SMA</v>
      </c>
      <c r="S422" t="s">
        <v>2446</v>
      </c>
      <c r="T422" t="s">
        <v>2466</v>
      </c>
      <c r="Z422" t="str">
        <f>VLOOKUP(A422,[2]registrasi!$B$2:$C$3000,2,FALSE)</f>
        <v>registrasi</v>
      </c>
      <c r="AA422">
        <f>VLOOKUP(E422,[3]Sheet1!$C$5:$H$46,6,FALSE)</f>
        <v>520</v>
      </c>
      <c r="AB422" t="e">
        <f>VLOOKUP(A422,[2]nim!$A$2:$B$3000,2,FALSE)</f>
        <v>#N/A</v>
      </c>
    </row>
    <row r="423" spans="1:28" x14ac:dyDescent="0.3">
      <c r="A423" s="3">
        <v>4222311041710</v>
      </c>
      <c r="B423">
        <v>1</v>
      </c>
      <c r="C423" s="2">
        <v>2021</v>
      </c>
      <c r="E423" t="s">
        <v>2948</v>
      </c>
      <c r="F423" t="str">
        <f>VLOOKUP(E423,[1]PRODI_2019!$F$2:$L$70,7,FALSE)</f>
        <v>Hukum</v>
      </c>
      <c r="G423" t="str">
        <f>VLOOKUP(F423,Sheet1!$H$4:$I$11,2,FALSE)</f>
        <v>1_Hukum</v>
      </c>
      <c r="H423" t="s">
        <v>548</v>
      </c>
      <c r="I423" t="s">
        <v>25</v>
      </c>
      <c r="J423" t="s">
        <v>1552</v>
      </c>
      <c r="K423" t="s">
        <v>1956</v>
      </c>
      <c r="L423" t="s">
        <v>26</v>
      </c>
      <c r="M423" t="s">
        <v>1921</v>
      </c>
      <c r="N423" t="s">
        <v>89</v>
      </c>
      <c r="O423" t="s">
        <v>2648</v>
      </c>
      <c r="P423" t="str">
        <f t="shared" si="22"/>
        <v>SMKS</v>
      </c>
      <c r="Q423" t="str">
        <f t="shared" si="23"/>
        <v>Swasta</v>
      </c>
      <c r="R423" t="str">
        <f t="shared" si="24"/>
        <v>SMK</v>
      </c>
      <c r="S423" t="s">
        <v>1921</v>
      </c>
      <c r="T423" t="s">
        <v>89</v>
      </c>
      <c r="Z423" t="str">
        <f>VLOOKUP(A423,[2]registrasi!$B$2:$C$3000,2,FALSE)</f>
        <v>registrasi</v>
      </c>
      <c r="AA423">
        <f>VLOOKUP(E423,[3]Sheet1!$C$5:$H$46,6,FALSE)</f>
        <v>520</v>
      </c>
      <c r="AB423" t="e">
        <f>VLOOKUP(A423,[2]nim!$A$2:$B$3000,2,FALSE)</f>
        <v>#N/A</v>
      </c>
    </row>
    <row r="424" spans="1:28" x14ac:dyDescent="0.3">
      <c r="A424" s="3">
        <v>4222322202024</v>
      </c>
      <c r="B424">
        <v>2</v>
      </c>
      <c r="C424" s="2">
        <v>2022</v>
      </c>
      <c r="E424" t="s">
        <v>2948</v>
      </c>
      <c r="F424" t="str">
        <f>VLOOKUP(E424,[1]PRODI_2019!$F$2:$L$70,7,FALSE)</f>
        <v>Hukum</v>
      </c>
      <c r="G424" t="str">
        <f>VLOOKUP(F424,Sheet1!$H$4:$I$11,2,FALSE)</f>
        <v>1_Hukum</v>
      </c>
      <c r="H424" t="s">
        <v>549</v>
      </c>
      <c r="I424" t="s">
        <v>25</v>
      </c>
      <c r="J424" t="s">
        <v>1610</v>
      </c>
      <c r="K424" t="s">
        <v>1614</v>
      </c>
      <c r="L424" t="s">
        <v>2424</v>
      </c>
      <c r="M424" t="s">
        <v>2429</v>
      </c>
      <c r="N424" t="s">
        <v>2942</v>
      </c>
      <c r="O424" t="s">
        <v>2649</v>
      </c>
      <c r="P424" t="str">
        <f t="shared" si="22"/>
        <v>SMAN</v>
      </c>
      <c r="Q424" t="str">
        <f t="shared" si="23"/>
        <v>Negeri</v>
      </c>
      <c r="R424" t="str">
        <f t="shared" si="24"/>
        <v>SMA</v>
      </c>
      <c r="S424" t="s">
        <v>2429</v>
      </c>
      <c r="T424" t="s">
        <v>2942</v>
      </c>
      <c r="Z424" t="str">
        <f>VLOOKUP(A424,[2]registrasi!$B$2:$C$3000,2,FALSE)</f>
        <v>registrasi</v>
      </c>
      <c r="AA424">
        <f>VLOOKUP(E424,[3]Sheet1!$C$5:$H$46,6,FALSE)</f>
        <v>520</v>
      </c>
      <c r="AB424" t="e">
        <f>VLOOKUP(A424,[2]nim!$A$2:$B$3000,2,FALSE)</f>
        <v>#N/A</v>
      </c>
    </row>
    <row r="425" spans="1:28" x14ac:dyDescent="0.3">
      <c r="A425" s="3">
        <v>4222311042010</v>
      </c>
      <c r="B425">
        <v>2</v>
      </c>
      <c r="C425" s="2">
        <v>2022</v>
      </c>
      <c r="E425" t="s">
        <v>2948</v>
      </c>
      <c r="F425" t="str">
        <f>VLOOKUP(E425,[1]PRODI_2019!$F$2:$L$70,7,FALSE)</f>
        <v>Hukum</v>
      </c>
      <c r="G425" t="str">
        <f>VLOOKUP(F425,Sheet1!$H$4:$I$11,2,FALSE)</f>
        <v>1_Hukum</v>
      </c>
      <c r="H425" t="s">
        <v>550</v>
      </c>
      <c r="I425" t="s">
        <v>25</v>
      </c>
      <c r="J425" t="s">
        <v>1957</v>
      </c>
      <c r="K425" t="s">
        <v>1604</v>
      </c>
      <c r="L425" t="s">
        <v>26</v>
      </c>
      <c r="M425" t="s">
        <v>93</v>
      </c>
      <c r="N425" t="s">
        <v>89</v>
      </c>
      <c r="O425" t="s">
        <v>2474</v>
      </c>
      <c r="P425" t="str">
        <f t="shared" si="22"/>
        <v>SMAN</v>
      </c>
      <c r="Q425" t="str">
        <f t="shared" si="23"/>
        <v>Negeri</v>
      </c>
      <c r="R425" t="str">
        <f t="shared" si="24"/>
        <v>SMA</v>
      </c>
      <c r="S425" t="s">
        <v>93</v>
      </c>
      <c r="T425" t="s">
        <v>89</v>
      </c>
      <c r="Z425" t="str">
        <f>VLOOKUP(A425,[2]registrasi!$B$2:$C$3000,2,FALSE)</f>
        <v>registrasi</v>
      </c>
      <c r="AA425">
        <f>VLOOKUP(E425,[3]Sheet1!$C$5:$H$46,6,FALSE)</f>
        <v>520</v>
      </c>
      <c r="AB425" t="str">
        <f>VLOOKUP(A425,[2]nim!$A$2:$B$3000,2,FALSE)</f>
        <v>diterima</v>
      </c>
    </row>
    <row r="426" spans="1:28" x14ac:dyDescent="0.3">
      <c r="A426" s="3">
        <v>4222311040118</v>
      </c>
      <c r="B426">
        <v>1</v>
      </c>
      <c r="C426" s="2">
        <v>2022</v>
      </c>
      <c r="E426" t="s">
        <v>100</v>
      </c>
      <c r="F426" t="str">
        <f>VLOOKUP(E426,[1]PRODI_2019!$F$2:$L$70,7,FALSE)</f>
        <v>FEB</v>
      </c>
      <c r="G426" t="str">
        <f>VLOOKUP(F426,Sheet1!$H$4:$I$11,2,FALSE)</f>
        <v>5_FEB</v>
      </c>
      <c r="H426" t="s">
        <v>551</v>
      </c>
      <c r="I426" t="s">
        <v>25</v>
      </c>
      <c r="J426" t="s">
        <v>1558</v>
      </c>
      <c r="K426" t="s">
        <v>1889</v>
      </c>
      <c r="L426" t="s">
        <v>26</v>
      </c>
      <c r="M426" t="s">
        <v>2290</v>
      </c>
      <c r="N426" t="s">
        <v>89</v>
      </c>
      <c r="O426" t="s">
        <v>2531</v>
      </c>
      <c r="P426" t="str">
        <f t="shared" si="22"/>
        <v>SMAN</v>
      </c>
      <c r="Q426" t="str">
        <f t="shared" si="23"/>
        <v>Negeri</v>
      </c>
      <c r="R426" t="str">
        <f t="shared" si="24"/>
        <v>SMA</v>
      </c>
      <c r="S426" t="s">
        <v>2290</v>
      </c>
      <c r="T426" t="s">
        <v>89</v>
      </c>
      <c r="Z426" t="str">
        <f>VLOOKUP(A426,[2]registrasi!$B$2:$C$3000,2,FALSE)</f>
        <v>registrasi</v>
      </c>
      <c r="AA426">
        <f>VLOOKUP(E426,[3]Sheet1!$C$5:$H$46,6,FALSE)</f>
        <v>93</v>
      </c>
      <c r="AB426" t="str">
        <f>VLOOKUP(A426,[2]nim!$A$2:$B$3000,2,FALSE)</f>
        <v>diterima</v>
      </c>
    </row>
    <row r="427" spans="1:28" x14ac:dyDescent="0.3">
      <c r="A427" s="3">
        <v>4222311040501</v>
      </c>
      <c r="B427">
        <v>2</v>
      </c>
      <c r="C427" s="2">
        <v>2021</v>
      </c>
      <c r="E427" t="s">
        <v>100</v>
      </c>
      <c r="F427" t="str">
        <f>VLOOKUP(E427,[1]PRODI_2019!$F$2:$L$70,7,FALSE)</f>
        <v>FEB</v>
      </c>
      <c r="G427" t="str">
        <f>VLOOKUP(F427,Sheet1!$H$4:$I$11,2,FALSE)</f>
        <v>5_FEB</v>
      </c>
      <c r="H427" t="s">
        <v>552</v>
      </c>
      <c r="I427" t="s">
        <v>25</v>
      </c>
      <c r="J427" t="s">
        <v>1558</v>
      </c>
      <c r="K427" t="s">
        <v>1958</v>
      </c>
      <c r="L427" t="s">
        <v>26</v>
      </c>
      <c r="M427" t="s">
        <v>1824</v>
      </c>
      <c r="N427" t="s">
        <v>89</v>
      </c>
      <c r="O427" t="s">
        <v>2607</v>
      </c>
      <c r="P427" t="str">
        <f t="shared" si="22"/>
        <v>SMAS</v>
      </c>
      <c r="Q427" t="str">
        <f t="shared" si="23"/>
        <v>Swasta</v>
      </c>
      <c r="R427" t="str">
        <f t="shared" si="24"/>
        <v>SMA</v>
      </c>
      <c r="S427" t="s">
        <v>1824</v>
      </c>
      <c r="T427" t="s">
        <v>89</v>
      </c>
      <c r="Z427" t="str">
        <f>VLOOKUP(A427,[2]registrasi!$B$2:$C$3000,2,FALSE)</f>
        <v>registrasi</v>
      </c>
      <c r="AA427">
        <f>VLOOKUP(E427,[3]Sheet1!$C$5:$H$46,6,FALSE)</f>
        <v>93</v>
      </c>
      <c r="AB427" t="e">
        <f>VLOOKUP(A427,[2]nim!$A$2:$B$3000,2,FALSE)</f>
        <v>#N/A</v>
      </c>
    </row>
    <row r="428" spans="1:28" x14ac:dyDescent="0.3">
      <c r="A428" s="3">
        <v>4222311040313</v>
      </c>
      <c r="B428">
        <v>2</v>
      </c>
      <c r="C428" s="2">
        <v>2021</v>
      </c>
      <c r="E428" t="s">
        <v>100</v>
      </c>
      <c r="F428" t="str">
        <f>VLOOKUP(E428,[1]PRODI_2019!$F$2:$L$70,7,FALSE)</f>
        <v>FEB</v>
      </c>
      <c r="G428" t="str">
        <f>VLOOKUP(F428,Sheet1!$H$4:$I$11,2,FALSE)</f>
        <v>5_FEB</v>
      </c>
      <c r="H428" t="s">
        <v>553</v>
      </c>
      <c r="I428" t="s">
        <v>30</v>
      </c>
      <c r="J428" t="s">
        <v>1552</v>
      </c>
      <c r="K428" t="s">
        <v>1584</v>
      </c>
      <c r="L428" t="s">
        <v>26</v>
      </c>
      <c r="M428" t="s">
        <v>1921</v>
      </c>
      <c r="N428" t="s">
        <v>89</v>
      </c>
      <c r="O428" t="s">
        <v>2515</v>
      </c>
      <c r="P428" t="str">
        <f t="shared" si="22"/>
        <v>MAN</v>
      </c>
      <c r="Q428" t="str">
        <f t="shared" si="23"/>
        <v>Negeri</v>
      </c>
      <c r="R428" t="str">
        <f t="shared" si="24"/>
        <v>MA</v>
      </c>
      <c r="S428" t="s">
        <v>1921</v>
      </c>
      <c r="T428" t="s">
        <v>89</v>
      </c>
      <c r="Z428" t="str">
        <f>VLOOKUP(A428,[2]registrasi!$B$2:$C$3000,2,FALSE)</f>
        <v>registrasi</v>
      </c>
      <c r="AA428">
        <f>VLOOKUP(E428,[3]Sheet1!$C$5:$H$46,6,FALSE)</f>
        <v>93</v>
      </c>
      <c r="AB428" t="str">
        <f>VLOOKUP(A428,[2]nim!$A$2:$B$3000,2,FALSE)</f>
        <v>diterima</v>
      </c>
    </row>
    <row r="429" spans="1:28" x14ac:dyDescent="0.3">
      <c r="A429" s="3">
        <v>4222311040563</v>
      </c>
      <c r="B429">
        <v>1</v>
      </c>
      <c r="C429" s="2">
        <v>2022</v>
      </c>
      <c r="E429" t="s">
        <v>100</v>
      </c>
      <c r="F429" t="str">
        <f>VLOOKUP(E429,[1]PRODI_2019!$F$2:$L$70,7,FALSE)</f>
        <v>FEB</v>
      </c>
      <c r="G429" t="str">
        <f>VLOOKUP(F429,Sheet1!$H$4:$I$11,2,FALSE)</f>
        <v>5_FEB</v>
      </c>
      <c r="H429" t="s">
        <v>554</v>
      </c>
      <c r="I429" t="s">
        <v>25</v>
      </c>
      <c r="J429" t="s">
        <v>1558</v>
      </c>
      <c r="K429" t="s">
        <v>1570</v>
      </c>
      <c r="L429" t="s">
        <v>26</v>
      </c>
      <c r="M429" t="s">
        <v>93</v>
      </c>
      <c r="N429" t="s">
        <v>89</v>
      </c>
      <c r="O429" t="s">
        <v>2650</v>
      </c>
      <c r="P429" t="str">
        <f t="shared" si="22"/>
        <v>SMKN</v>
      </c>
      <c r="Q429" t="str">
        <f t="shared" si="23"/>
        <v>Negeri</v>
      </c>
      <c r="R429" t="str">
        <f t="shared" si="24"/>
        <v>SMK</v>
      </c>
      <c r="S429" t="s">
        <v>93</v>
      </c>
      <c r="T429" t="s">
        <v>89</v>
      </c>
      <c r="Z429" t="str">
        <f>VLOOKUP(A429,[2]registrasi!$B$2:$C$3000,2,FALSE)</f>
        <v>registrasi</v>
      </c>
      <c r="AA429">
        <f>VLOOKUP(E429,[3]Sheet1!$C$5:$H$46,6,FALSE)</f>
        <v>93</v>
      </c>
      <c r="AB429" t="str">
        <f>VLOOKUP(A429,[2]nim!$A$2:$B$3000,2,FALSE)</f>
        <v>diterima</v>
      </c>
    </row>
    <row r="430" spans="1:28" x14ac:dyDescent="0.3">
      <c r="A430" s="3">
        <v>4222311040702</v>
      </c>
      <c r="B430">
        <v>2</v>
      </c>
      <c r="C430" s="2">
        <v>2022</v>
      </c>
      <c r="E430" t="s">
        <v>100</v>
      </c>
      <c r="F430" t="str">
        <f>VLOOKUP(E430,[1]PRODI_2019!$F$2:$L$70,7,FALSE)</f>
        <v>FEB</v>
      </c>
      <c r="G430" t="str">
        <f>VLOOKUP(F430,Sheet1!$H$4:$I$11,2,FALSE)</f>
        <v>5_FEB</v>
      </c>
      <c r="H430" t="s">
        <v>555</v>
      </c>
      <c r="I430" t="s">
        <v>25</v>
      </c>
      <c r="J430" t="s">
        <v>1706</v>
      </c>
      <c r="K430" t="s">
        <v>1959</v>
      </c>
      <c r="L430" t="s">
        <v>26</v>
      </c>
      <c r="M430" t="s">
        <v>1824</v>
      </c>
      <c r="N430" t="s">
        <v>89</v>
      </c>
      <c r="O430" t="s">
        <v>2651</v>
      </c>
      <c r="P430" t="str">
        <f t="shared" si="22"/>
        <v>SMAS</v>
      </c>
      <c r="Q430" t="str">
        <f t="shared" si="23"/>
        <v>Swasta</v>
      </c>
      <c r="R430" t="str">
        <f t="shared" si="24"/>
        <v>SMA</v>
      </c>
      <c r="S430" t="s">
        <v>1824</v>
      </c>
      <c r="T430" t="s">
        <v>89</v>
      </c>
      <c r="Z430" t="str">
        <f>VLOOKUP(A430,[2]registrasi!$B$2:$C$3000,2,FALSE)</f>
        <v>registrasi</v>
      </c>
      <c r="AA430">
        <f>VLOOKUP(E430,[3]Sheet1!$C$5:$H$46,6,FALSE)</f>
        <v>93</v>
      </c>
      <c r="AB430" t="str">
        <f>VLOOKUP(A430,[2]nim!$A$2:$B$3000,2,FALSE)</f>
        <v>diterima</v>
      </c>
    </row>
    <row r="431" spans="1:28" x14ac:dyDescent="0.3">
      <c r="A431" s="3">
        <v>4222311040927</v>
      </c>
      <c r="B431">
        <v>2</v>
      </c>
      <c r="C431" s="2">
        <v>2022</v>
      </c>
      <c r="E431" t="s">
        <v>100</v>
      </c>
      <c r="F431" t="str">
        <f>VLOOKUP(E431,[1]PRODI_2019!$F$2:$L$70,7,FALSE)</f>
        <v>FEB</v>
      </c>
      <c r="G431" t="str">
        <f>VLOOKUP(F431,Sheet1!$H$4:$I$11,2,FALSE)</f>
        <v>5_FEB</v>
      </c>
      <c r="H431" t="s">
        <v>556</v>
      </c>
      <c r="I431" t="s">
        <v>30</v>
      </c>
      <c r="J431" t="s">
        <v>1558</v>
      </c>
      <c r="K431" t="s">
        <v>1613</v>
      </c>
      <c r="L431" t="s">
        <v>26</v>
      </c>
      <c r="M431" t="s">
        <v>93</v>
      </c>
      <c r="N431" t="s">
        <v>89</v>
      </c>
      <c r="O431" t="s">
        <v>2485</v>
      </c>
      <c r="P431" t="str">
        <f t="shared" si="22"/>
        <v>SMAN</v>
      </c>
      <c r="Q431" t="str">
        <f t="shared" si="23"/>
        <v>Negeri</v>
      </c>
      <c r="R431" t="str">
        <f t="shared" si="24"/>
        <v>SMA</v>
      </c>
      <c r="S431" t="s">
        <v>93</v>
      </c>
      <c r="T431" t="s">
        <v>89</v>
      </c>
      <c r="Z431" t="str">
        <f>VLOOKUP(A431,[2]registrasi!$B$2:$C$3000,2,FALSE)</f>
        <v>registrasi</v>
      </c>
      <c r="AA431">
        <f>VLOOKUP(E431,[3]Sheet1!$C$5:$H$46,6,FALSE)</f>
        <v>93</v>
      </c>
      <c r="AB431" t="e">
        <f>VLOOKUP(A431,[2]nim!$A$2:$B$3000,2,FALSE)</f>
        <v>#N/A</v>
      </c>
    </row>
    <row r="432" spans="1:28" x14ac:dyDescent="0.3">
      <c r="A432" s="3">
        <v>4222311040260</v>
      </c>
      <c r="B432">
        <v>1</v>
      </c>
      <c r="C432" s="2">
        <v>2022</v>
      </c>
      <c r="E432" t="s">
        <v>100</v>
      </c>
      <c r="F432" t="str">
        <f>VLOOKUP(E432,[1]PRODI_2019!$F$2:$L$70,7,FALSE)</f>
        <v>FEB</v>
      </c>
      <c r="G432" t="str">
        <f>VLOOKUP(F432,Sheet1!$H$4:$I$11,2,FALSE)</f>
        <v>5_FEB</v>
      </c>
      <c r="H432" t="s">
        <v>557</v>
      </c>
      <c r="I432" t="s">
        <v>30</v>
      </c>
      <c r="J432" t="s">
        <v>1552</v>
      </c>
      <c r="K432" t="s">
        <v>1637</v>
      </c>
      <c r="L432" t="s">
        <v>26</v>
      </c>
      <c r="M432" t="s">
        <v>93</v>
      </c>
      <c r="N432" t="s">
        <v>89</v>
      </c>
      <c r="O432" t="s">
        <v>2474</v>
      </c>
      <c r="P432" t="str">
        <f t="shared" si="22"/>
        <v>SMAN</v>
      </c>
      <c r="Q432" t="str">
        <f t="shared" si="23"/>
        <v>Negeri</v>
      </c>
      <c r="R432" t="str">
        <f t="shared" si="24"/>
        <v>SMA</v>
      </c>
      <c r="S432" t="s">
        <v>93</v>
      </c>
      <c r="T432" t="s">
        <v>89</v>
      </c>
      <c r="Z432" t="str">
        <f>VLOOKUP(A432,[2]registrasi!$B$2:$C$3000,2,FALSE)</f>
        <v>registrasi</v>
      </c>
      <c r="AA432">
        <f>VLOOKUP(E432,[3]Sheet1!$C$5:$H$46,6,FALSE)</f>
        <v>93</v>
      </c>
      <c r="AB432" t="str">
        <f>VLOOKUP(A432,[2]nim!$A$2:$B$3000,2,FALSE)</f>
        <v>diterima</v>
      </c>
    </row>
    <row r="433" spans="1:28" x14ac:dyDescent="0.3">
      <c r="A433" s="3">
        <v>4222322200861</v>
      </c>
      <c r="B433">
        <v>1</v>
      </c>
      <c r="C433" s="2">
        <v>2022</v>
      </c>
      <c r="E433" t="s">
        <v>100</v>
      </c>
      <c r="F433" t="str">
        <f>VLOOKUP(E433,[1]PRODI_2019!$F$2:$L$70,7,FALSE)</f>
        <v>FEB</v>
      </c>
      <c r="G433" t="str">
        <f>VLOOKUP(F433,Sheet1!$H$4:$I$11,2,FALSE)</f>
        <v>5_FEB</v>
      </c>
      <c r="H433" t="s">
        <v>558</v>
      </c>
      <c r="I433" t="s">
        <v>25</v>
      </c>
      <c r="J433" t="s">
        <v>1697</v>
      </c>
      <c r="K433" t="s">
        <v>1960</v>
      </c>
      <c r="L433" t="s">
        <v>26</v>
      </c>
      <c r="M433" t="s">
        <v>1754</v>
      </c>
      <c r="N433" t="s">
        <v>89</v>
      </c>
      <c r="O433" t="s">
        <v>2537</v>
      </c>
      <c r="P433" t="str">
        <f t="shared" si="22"/>
        <v>SMAN</v>
      </c>
      <c r="Q433" t="str">
        <f t="shared" si="23"/>
        <v>Negeri</v>
      </c>
      <c r="R433" t="str">
        <f t="shared" si="24"/>
        <v>SMA</v>
      </c>
      <c r="S433" t="s">
        <v>1754</v>
      </c>
      <c r="T433" t="s">
        <v>89</v>
      </c>
      <c r="Z433" t="str">
        <f>VLOOKUP(A433,[2]registrasi!$B$2:$C$3000,2,FALSE)</f>
        <v>registrasi</v>
      </c>
      <c r="AA433">
        <f>VLOOKUP(E433,[3]Sheet1!$C$5:$H$46,6,FALSE)</f>
        <v>93</v>
      </c>
      <c r="AB433" t="str">
        <f>VLOOKUP(A433,[2]nim!$A$2:$B$3000,2,FALSE)</f>
        <v>diterima</v>
      </c>
    </row>
    <row r="434" spans="1:28" x14ac:dyDescent="0.3">
      <c r="A434" s="3">
        <v>4222322200783</v>
      </c>
      <c r="B434">
        <v>2</v>
      </c>
      <c r="C434" s="2">
        <v>2022</v>
      </c>
      <c r="E434" t="s">
        <v>100</v>
      </c>
      <c r="F434" t="str">
        <f>VLOOKUP(E434,[1]PRODI_2019!$F$2:$L$70,7,FALSE)</f>
        <v>FEB</v>
      </c>
      <c r="G434" t="str">
        <f>VLOOKUP(F434,Sheet1!$H$4:$I$11,2,FALSE)</f>
        <v>5_FEB</v>
      </c>
      <c r="H434" t="s">
        <v>559</v>
      </c>
      <c r="I434" t="s">
        <v>25</v>
      </c>
      <c r="J434" t="s">
        <v>1610</v>
      </c>
      <c r="K434" t="s">
        <v>1784</v>
      </c>
      <c r="L434" t="s">
        <v>26</v>
      </c>
      <c r="M434" t="s">
        <v>2433</v>
      </c>
      <c r="N434" t="s">
        <v>90</v>
      </c>
      <c r="O434" t="s">
        <v>2652</v>
      </c>
      <c r="P434" t="str">
        <f t="shared" si="22"/>
        <v>SMA</v>
      </c>
      <c r="Q434" t="str">
        <f t="shared" si="23"/>
        <v>Swasta</v>
      </c>
      <c r="R434" t="str">
        <f t="shared" si="24"/>
        <v>SMA</v>
      </c>
      <c r="S434" t="s">
        <v>2433</v>
      </c>
      <c r="T434" t="s">
        <v>90</v>
      </c>
      <c r="Z434" t="e">
        <f>VLOOKUP(A434,[2]registrasi!$B$2:$C$3000,2,FALSE)</f>
        <v>#N/A</v>
      </c>
      <c r="AA434">
        <f>VLOOKUP(E434,[3]Sheet1!$C$5:$H$46,6,FALSE)</f>
        <v>93</v>
      </c>
      <c r="AB434" t="e">
        <f>VLOOKUP(A434,[2]nim!$A$2:$B$3000,2,FALSE)</f>
        <v>#N/A</v>
      </c>
    </row>
    <row r="435" spans="1:28" x14ac:dyDescent="0.3">
      <c r="A435" s="3">
        <v>4222322200790</v>
      </c>
      <c r="B435">
        <v>2</v>
      </c>
      <c r="C435" s="2">
        <v>2022</v>
      </c>
      <c r="E435" t="s">
        <v>100</v>
      </c>
      <c r="F435" t="str">
        <f>VLOOKUP(E435,[1]PRODI_2019!$F$2:$L$70,7,FALSE)</f>
        <v>FEB</v>
      </c>
      <c r="G435" t="str">
        <f>VLOOKUP(F435,Sheet1!$H$4:$I$11,2,FALSE)</f>
        <v>5_FEB</v>
      </c>
      <c r="H435" t="s">
        <v>560</v>
      </c>
      <c r="I435" t="s">
        <v>25</v>
      </c>
      <c r="J435" t="s">
        <v>1652</v>
      </c>
      <c r="K435" t="s">
        <v>1961</v>
      </c>
      <c r="L435" t="s">
        <v>26</v>
      </c>
      <c r="M435" t="s">
        <v>2427</v>
      </c>
      <c r="N435" t="s">
        <v>89</v>
      </c>
      <c r="O435" t="s">
        <v>2546</v>
      </c>
      <c r="P435" t="str">
        <f t="shared" si="22"/>
        <v>SMAN</v>
      </c>
      <c r="Q435" t="str">
        <f t="shared" si="23"/>
        <v>Negeri</v>
      </c>
      <c r="R435" t="str">
        <f t="shared" si="24"/>
        <v>SMA</v>
      </c>
      <c r="S435" t="s">
        <v>2427</v>
      </c>
      <c r="T435" t="s">
        <v>89</v>
      </c>
      <c r="Z435" t="str">
        <f>VLOOKUP(A435,[2]registrasi!$B$2:$C$3000,2,FALSE)</f>
        <v>registrasi</v>
      </c>
      <c r="AA435">
        <f>VLOOKUP(E435,[3]Sheet1!$C$5:$H$46,6,FALSE)</f>
        <v>93</v>
      </c>
      <c r="AB435" t="str">
        <f>VLOOKUP(A435,[2]nim!$A$2:$B$3000,2,FALSE)</f>
        <v>diterima</v>
      </c>
    </row>
    <row r="436" spans="1:28" x14ac:dyDescent="0.3">
      <c r="A436" s="3">
        <v>4222311041139</v>
      </c>
      <c r="B436">
        <v>2</v>
      </c>
      <c r="C436" s="2">
        <v>2022</v>
      </c>
      <c r="E436" t="s">
        <v>100</v>
      </c>
      <c r="F436" t="str">
        <f>VLOOKUP(E436,[1]PRODI_2019!$F$2:$L$70,7,FALSE)</f>
        <v>FEB</v>
      </c>
      <c r="G436" t="str">
        <f>VLOOKUP(F436,Sheet1!$H$4:$I$11,2,FALSE)</f>
        <v>5_FEB</v>
      </c>
      <c r="H436" t="s">
        <v>561</v>
      </c>
      <c r="I436" t="s">
        <v>30</v>
      </c>
      <c r="J436" t="s">
        <v>1558</v>
      </c>
      <c r="K436" t="s">
        <v>1962</v>
      </c>
      <c r="L436" t="s">
        <v>26</v>
      </c>
      <c r="M436" t="s">
        <v>93</v>
      </c>
      <c r="N436" t="s">
        <v>89</v>
      </c>
      <c r="O436" t="s">
        <v>2487</v>
      </c>
      <c r="P436" t="str">
        <f t="shared" si="22"/>
        <v>SMKN</v>
      </c>
      <c r="Q436" t="str">
        <f t="shared" si="23"/>
        <v>Negeri</v>
      </c>
      <c r="R436" t="str">
        <f t="shared" si="24"/>
        <v>SMK</v>
      </c>
      <c r="S436" t="s">
        <v>93</v>
      </c>
      <c r="T436" t="s">
        <v>89</v>
      </c>
      <c r="Z436" t="str">
        <f>VLOOKUP(A436,[2]registrasi!$B$2:$C$3000,2,FALSE)</f>
        <v>registrasi</v>
      </c>
      <c r="AA436">
        <f>VLOOKUP(E436,[3]Sheet1!$C$5:$H$46,6,FALSE)</f>
        <v>93</v>
      </c>
      <c r="AB436" t="e">
        <f>VLOOKUP(A436,[2]nim!$A$2:$B$3000,2,FALSE)</f>
        <v>#N/A</v>
      </c>
    </row>
    <row r="437" spans="1:28" x14ac:dyDescent="0.3">
      <c r="A437" s="3">
        <v>4222311041328</v>
      </c>
      <c r="B437">
        <v>1</v>
      </c>
      <c r="C437" s="2">
        <v>2021</v>
      </c>
      <c r="E437" t="s">
        <v>100</v>
      </c>
      <c r="F437" t="str">
        <f>VLOOKUP(E437,[1]PRODI_2019!$F$2:$L$70,7,FALSE)</f>
        <v>FEB</v>
      </c>
      <c r="G437" t="str">
        <f>VLOOKUP(F437,Sheet1!$H$4:$I$11,2,FALSE)</f>
        <v>5_FEB</v>
      </c>
      <c r="H437" t="s">
        <v>562</v>
      </c>
      <c r="I437" t="s">
        <v>30</v>
      </c>
      <c r="J437" t="s">
        <v>1567</v>
      </c>
      <c r="K437" t="s">
        <v>1949</v>
      </c>
      <c r="L437" t="s">
        <v>26</v>
      </c>
      <c r="M437" t="s">
        <v>2187</v>
      </c>
      <c r="N437" t="s">
        <v>89</v>
      </c>
      <c r="O437" t="s">
        <v>2488</v>
      </c>
      <c r="P437" t="str">
        <f t="shared" si="22"/>
        <v>SMAN</v>
      </c>
      <c r="Q437" t="str">
        <f t="shared" si="23"/>
        <v>Negeri</v>
      </c>
      <c r="R437" t="str">
        <f t="shared" si="24"/>
        <v>SMA</v>
      </c>
      <c r="S437" t="s">
        <v>2187</v>
      </c>
      <c r="T437" t="s">
        <v>89</v>
      </c>
      <c r="Z437" t="str">
        <f>VLOOKUP(A437,[2]registrasi!$B$2:$C$3000,2,FALSE)</f>
        <v>registrasi</v>
      </c>
      <c r="AA437">
        <f>VLOOKUP(E437,[3]Sheet1!$C$5:$H$46,6,FALSE)</f>
        <v>93</v>
      </c>
      <c r="AB437" t="e">
        <f>VLOOKUP(A437,[2]nim!$A$2:$B$3000,2,FALSE)</f>
        <v>#N/A</v>
      </c>
    </row>
    <row r="438" spans="1:28" x14ac:dyDescent="0.3">
      <c r="A438" s="3">
        <v>4222191131695</v>
      </c>
      <c r="B438">
        <v>2</v>
      </c>
      <c r="C438" s="2">
        <v>2021</v>
      </c>
      <c r="E438" t="s">
        <v>100</v>
      </c>
      <c r="F438" t="str">
        <f>VLOOKUP(E438,[1]PRODI_2019!$F$2:$L$70,7,FALSE)</f>
        <v>FEB</v>
      </c>
      <c r="G438" t="str">
        <f>VLOOKUP(F438,Sheet1!$H$4:$I$11,2,FALSE)</f>
        <v>5_FEB</v>
      </c>
      <c r="H438" t="s">
        <v>563</v>
      </c>
      <c r="I438" t="s">
        <v>25</v>
      </c>
      <c r="J438" t="s">
        <v>1963</v>
      </c>
      <c r="K438" t="s">
        <v>1861</v>
      </c>
      <c r="L438" t="s">
        <v>26</v>
      </c>
      <c r="M438" t="s">
        <v>2439</v>
      </c>
      <c r="N438" t="s">
        <v>87</v>
      </c>
      <c r="O438" t="s">
        <v>2653</v>
      </c>
      <c r="P438" t="str">
        <f t="shared" si="22"/>
        <v>SMAN</v>
      </c>
      <c r="Q438" t="str">
        <f t="shared" si="23"/>
        <v>Negeri</v>
      </c>
      <c r="R438" t="str">
        <f t="shared" si="24"/>
        <v>SMA</v>
      </c>
      <c r="S438" t="s">
        <v>2439</v>
      </c>
      <c r="T438" t="s">
        <v>87</v>
      </c>
      <c r="Z438" t="str">
        <f>VLOOKUP(A438,[2]registrasi!$B$2:$C$3000,2,FALSE)</f>
        <v>registrasi</v>
      </c>
      <c r="AA438">
        <f>VLOOKUP(E438,[3]Sheet1!$C$5:$H$46,6,FALSE)</f>
        <v>93</v>
      </c>
      <c r="AB438" t="str">
        <f>VLOOKUP(A438,[2]nim!$A$2:$B$3000,2,FALSE)</f>
        <v>diterima</v>
      </c>
    </row>
    <row r="439" spans="1:28" x14ac:dyDescent="0.3">
      <c r="A439" s="3">
        <v>4222311041286</v>
      </c>
      <c r="B439">
        <v>1</v>
      </c>
      <c r="C439" s="2">
        <v>2022</v>
      </c>
      <c r="E439" t="s">
        <v>100</v>
      </c>
      <c r="F439" t="str">
        <f>VLOOKUP(E439,[1]PRODI_2019!$F$2:$L$70,7,FALSE)</f>
        <v>FEB</v>
      </c>
      <c r="G439" t="str">
        <f>VLOOKUP(F439,Sheet1!$H$4:$I$11,2,FALSE)</f>
        <v>5_FEB</v>
      </c>
      <c r="H439" t="s">
        <v>564</v>
      </c>
      <c r="I439" t="s">
        <v>25</v>
      </c>
      <c r="J439" t="s">
        <v>1610</v>
      </c>
      <c r="K439" t="s">
        <v>1964</v>
      </c>
      <c r="L439" t="s">
        <v>26</v>
      </c>
      <c r="M439" t="s">
        <v>93</v>
      </c>
      <c r="N439" t="s">
        <v>89</v>
      </c>
      <c r="O439" t="s">
        <v>2485</v>
      </c>
      <c r="P439" t="str">
        <f t="shared" si="22"/>
        <v>SMAN</v>
      </c>
      <c r="Q439" t="str">
        <f t="shared" si="23"/>
        <v>Negeri</v>
      </c>
      <c r="R439" t="str">
        <f t="shared" si="24"/>
        <v>SMA</v>
      </c>
      <c r="S439" t="s">
        <v>93</v>
      </c>
      <c r="T439" t="s">
        <v>89</v>
      </c>
      <c r="Z439" t="str">
        <f>VLOOKUP(A439,[2]registrasi!$B$2:$C$3000,2,FALSE)</f>
        <v>registrasi</v>
      </c>
      <c r="AA439">
        <f>VLOOKUP(E439,[3]Sheet1!$C$5:$H$46,6,FALSE)</f>
        <v>93</v>
      </c>
      <c r="AB439" t="e">
        <f>VLOOKUP(A439,[2]nim!$A$2:$B$3000,2,FALSE)</f>
        <v>#N/A</v>
      </c>
    </row>
    <row r="440" spans="1:28" x14ac:dyDescent="0.3">
      <c r="A440" s="3">
        <v>4222311041218</v>
      </c>
      <c r="B440">
        <v>1</v>
      </c>
      <c r="C440" s="2">
        <v>2022</v>
      </c>
      <c r="E440" t="s">
        <v>100</v>
      </c>
      <c r="F440" t="str">
        <f>VLOOKUP(E440,[1]PRODI_2019!$F$2:$L$70,7,FALSE)</f>
        <v>FEB</v>
      </c>
      <c r="G440" t="str">
        <f>VLOOKUP(F440,Sheet1!$H$4:$I$11,2,FALSE)</f>
        <v>5_FEB</v>
      </c>
      <c r="H440" t="s">
        <v>565</v>
      </c>
      <c r="I440" t="s">
        <v>30</v>
      </c>
      <c r="J440" t="s">
        <v>1556</v>
      </c>
      <c r="K440" t="s">
        <v>1689</v>
      </c>
      <c r="L440" t="s">
        <v>26</v>
      </c>
      <c r="M440" t="s">
        <v>1824</v>
      </c>
      <c r="N440" t="s">
        <v>89</v>
      </c>
      <c r="O440" t="s">
        <v>2651</v>
      </c>
      <c r="P440" t="str">
        <f t="shared" si="22"/>
        <v>SMAS</v>
      </c>
      <c r="Q440" t="str">
        <f t="shared" si="23"/>
        <v>Swasta</v>
      </c>
      <c r="R440" t="str">
        <f t="shared" si="24"/>
        <v>SMA</v>
      </c>
      <c r="S440" t="s">
        <v>1824</v>
      </c>
      <c r="T440" t="s">
        <v>89</v>
      </c>
      <c r="Z440" t="str">
        <f>VLOOKUP(A440,[2]registrasi!$B$2:$C$3000,2,FALSE)</f>
        <v>registrasi</v>
      </c>
      <c r="AA440">
        <f>VLOOKUP(E440,[3]Sheet1!$C$5:$H$46,6,FALSE)</f>
        <v>93</v>
      </c>
      <c r="AB440" t="e">
        <f>VLOOKUP(A440,[2]nim!$A$2:$B$3000,2,FALSE)</f>
        <v>#N/A</v>
      </c>
    </row>
    <row r="441" spans="1:28" x14ac:dyDescent="0.3">
      <c r="A441" s="3">
        <v>4222311041230</v>
      </c>
      <c r="B441">
        <v>2</v>
      </c>
      <c r="C441" s="2">
        <v>2022</v>
      </c>
      <c r="E441" t="s">
        <v>100</v>
      </c>
      <c r="F441" t="str">
        <f>VLOOKUP(E441,[1]PRODI_2019!$F$2:$L$70,7,FALSE)</f>
        <v>FEB</v>
      </c>
      <c r="G441" t="str">
        <f>VLOOKUP(F441,Sheet1!$H$4:$I$11,2,FALSE)</f>
        <v>5_FEB</v>
      </c>
      <c r="H441" t="s">
        <v>566</v>
      </c>
      <c r="I441" t="s">
        <v>30</v>
      </c>
      <c r="J441" t="s">
        <v>1610</v>
      </c>
      <c r="K441" t="s">
        <v>1784</v>
      </c>
      <c r="L441" t="s">
        <v>26</v>
      </c>
      <c r="M441" t="s">
        <v>1921</v>
      </c>
      <c r="N441" t="s">
        <v>89</v>
      </c>
      <c r="O441" t="s">
        <v>2654</v>
      </c>
      <c r="P441" t="str">
        <f t="shared" si="22"/>
        <v>SMKS</v>
      </c>
      <c r="Q441" t="str">
        <f t="shared" si="23"/>
        <v>Swasta</v>
      </c>
      <c r="R441" t="str">
        <f t="shared" si="24"/>
        <v>SMK</v>
      </c>
      <c r="S441" t="s">
        <v>1921</v>
      </c>
      <c r="T441" t="s">
        <v>89</v>
      </c>
      <c r="Z441" t="str">
        <f>VLOOKUP(A441,[2]registrasi!$B$2:$C$3000,2,FALSE)</f>
        <v>registrasi</v>
      </c>
      <c r="AA441">
        <f>VLOOKUP(E441,[3]Sheet1!$C$5:$H$46,6,FALSE)</f>
        <v>93</v>
      </c>
      <c r="AB441" t="e">
        <f>VLOOKUP(A441,[2]nim!$A$2:$B$3000,2,FALSE)</f>
        <v>#N/A</v>
      </c>
    </row>
    <row r="442" spans="1:28" x14ac:dyDescent="0.3">
      <c r="A442" s="3">
        <v>4222322201620</v>
      </c>
      <c r="B442">
        <v>2</v>
      </c>
      <c r="C442" s="2">
        <v>2022</v>
      </c>
      <c r="E442" t="s">
        <v>100</v>
      </c>
      <c r="F442" t="str">
        <f>VLOOKUP(E442,[1]PRODI_2019!$F$2:$L$70,7,FALSE)</f>
        <v>FEB</v>
      </c>
      <c r="G442" t="str">
        <f>VLOOKUP(F442,Sheet1!$H$4:$I$11,2,FALSE)</f>
        <v>5_FEB</v>
      </c>
      <c r="H442" t="s">
        <v>567</v>
      </c>
      <c r="I442" t="s">
        <v>25</v>
      </c>
      <c r="J442" t="s">
        <v>1556</v>
      </c>
      <c r="K442" t="s">
        <v>1850</v>
      </c>
      <c r="L442" t="s">
        <v>26</v>
      </c>
      <c r="M442" t="s">
        <v>1754</v>
      </c>
      <c r="N442" t="s">
        <v>89</v>
      </c>
      <c r="O442" t="s">
        <v>2655</v>
      </c>
      <c r="P442" t="str">
        <f t="shared" si="22"/>
        <v>SMAN</v>
      </c>
      <c r="Q442" t="str">
        <f t="shared" si="23"/>
        <v>Negeri</v>
      </c>
      <c r="R442" t="str">
        <f t="shared" si="24"/>
        <v>SMA</v>
      </c>
      <c r="S442" t="s">
        <v>1754</v>
      </c>
      <c r="T442" t="s">
        <v>89</v>
      </c>
      <c r="Z442" t="str">
        <f>VLOOKUP(A442,[2]registrasi!$B$2:$C$3000,2,FALSE)</f>
        <v>registrasi</v>
      </c>
      <c r="AA442">
        <f>VLOOKUP(E442,[3]Sheet1!$C$5:$H$46,6,FALSE)</f>
        <v>93</v>
      </c>
      <c r="AB442" t="e">
        <f>VLOOKUP(A442,[2]nim!$A$2:$B$3000,2,FALSE)</f>
        <v>#N/A</v>
      </c>
    </row>
    <row r="443" spans="1:28" x14ac:dyDescent="0.3">
      <c r="A443" s="3">
        <v>4222311041366</v>
      </c>
      <c r="B443">
        <v>1</v>
      </c>
      <c r="C443" s="2">
        <v>2022</v>
      </c>
      <c r="E443" t="s">
        <v>100</v>
      </c>
      <c r="F443" t="str">
        <f>VLOOKUP(E443,[1]PRODI_2019!$F$2:$L$70,7,FALSE)</f>
        <v>FEB</v>
      </c>
      <c r="G443" t="str">
        <f>VLOOKUP(F443,Sheet1!$H$4:$I$11,2,FALSE)</f>
        <v>5_FEB</v>
      </c>
      <c r="H443" t="s">
        <v>568</v>
      </c>
      <c r="I443" t="s">
        <v>25</v>
      </c>
      <c r="J443" t="s">
        <v>1565</v>
      </c>
      <c r="K443" t="s">
        <v>1965</v>
      </c>
      <c r="L443" t="s">
        <v>26</v>
      </c>
      <c r="M443" t="s">
        <v>2187</v>
      </c>
      <c r="N443" t="s">
        <v>89</v>
      </c>
      <c r="O443" t="s">
        <v>2656</v>
      </c>
      <c r="P443" t="str">
        <f t="shared" si="22"/>
        <v>MAS</v>
      </c>
      <c r="Q443" t="str">
        <f t="shared" si="23"/>
        <v>Swasta</v>
      </c>
      <c r="R443" t="str">
        <f t="shared" si="24"/>
        <v>MA</v>
      </c>
      <c r="S443" t="s">
        <v>2187</v>
      </c>
      <c r="T443" t="s">
        <v>89</v>
      </c>
      <c r="Z443" t="str">
        <f>VLOOKUP(A443,[2]registrasi!$B$2:$C$3000,2,FALSE)</f>
        <v>registrasi</v>
      </c>
      <c r="AA443">
        <f>VLOOKUP(E443,[3]Sheet1!$C$5:$H$46,6,FALSE)</f>
        <v>93</v>
      </c>
      <c r="AB443" t="e">
        <f>VLOOKUP(A443,[2]nim!$A$2:$B$3000,2,FALSE)</f>
        <v>#N/A</v>
      </c>
    </row>
    <row r="444" spans="1:28" x14ac:dyDescent="0.3">
      <c r="A444" s="3">
        <v>4222311041789</v>
      </c>
      <c r="B444">
        <v>1</v>
      </c>
      <c r="C444" s="2">
        <v>2022</v>
      </c>
      <c r="E444" t="s">
        <v>100</v>
      </c>
      <c r="F444" t="str">
        <f>VLOOKUP(E444,[1]PRODI_2019!$F$2:$L$70,7,FALSE)</f>
        <v>FEB</v>
      </c>
      <c r="G444" t="str">
        <f>VLOOKUP(F444,Sheet1!$H$4:$I$11,2,FALSE)</f>
        <v>5_FEB</v>
      </c>
      <c r="H444" t="s">
        <v>569</v>
      </c>
      <c r="I444" t="s">
        <v>30</v>
      </c>
      <c r="J444" t="s">
        <v>1552</v>
      </c>
      <c r="K444" t="s">
        <v>1751</v>
      </c>
      <c r="L444" t="s">
        <v>26</v>
      </c>
      <c r="M444" t="s">
        <v>1921</v>
      </c>
      <c r="N444" t="s">
        <v>89</v>
      </c>
      <c r="O444" t="s">
        <v>2586</v>
      </c>
      <c r="P444" t="str">
        <f t="shared" si="22"/>
        <v>SMKN</v>
      </c>
      <c r="Q444" t="str">
        <f t="shared" si="23"/>
        <v>Negeri</v>
      </c>
      <c r="R444" t="str">
        <f t="shared" si="24"/>
        <v>SMK</v>
      </c>
      <c r="S444" t="s">
        <v>1921</v>
      </c>
      <c r="T444" t="s">
        <v>89</v>
      </c>
      <c r="Z444" t="str">
        <f>VLOOKUP(A444,[2]registrasi!$B$2:$C$3000,2,FALSE)</f>
        <v>registrasi</v>
      </c>
      <c r="AA444">
        <f>VLOOKUP(E444,[3]Sheet1!$C$5:$H$46,6,FALSE)</f>
        <v>93</v>
      </c>
      <c r="AB444" t="e">
        <f>VLOOKUP(A444,[2]nim!$A$2:$B$3000,2,FALSE)</f>
        <v>#N/A</v>
      </c>
    </row>
    <row r="445" spans="1:28" x14ac:dyDescent="0.3">
      <c r="A445" s="3">
        <v>4222311041381</v>
      </c>
      <c r="B445">
        <v>1</v>
      </c>
      <c r="C445" s="2">
        <v>2022</v>
      </c>
      <c r="E445" t="s">
        <v>100</v>
      </c>
      <c r="F445" t="str">
        <f>VLOOKUP(E445,[1]PRODI_2019!$F$2:$L$70,7,FALSE)</f>
        <v>FEB</v>
      </c>
      <c r="G445" t="str">
        <f>VLOOKUP(F445,Sheet1!$H$4:$I$11,2,FALSE)</f>
        <v>5_FEB</v>
      </c>
      <c r="H445" t="s">
        <v>570</v>
      </c>
      <c r="I445" t="s">
        <v>25</v>
      </c>
      <c r="J445" t="s">
        <v>1556</v>
      </c>
      <c r="K445" t="s">
        <v>1832</v>
      </c>
      <c r="L445" t="s">
        <v>26</v>
      </c>
      <c r="M445" t="s">
        <v>1754</v>
      </c>
      <c r="N445" t="s">
        <v>89</v>
      </c>
      <c r="O445" t="s">
        <v>2504</v>
      </c>
      <c r="P445" t="str">
        <f t="shared" si="22"/>
        <v>SMAN</v>
      </c>
      <c r="Q445" t="str">
        <f t="shared" si="23"/>
        <v>Negeri</v>
      </c>
      <c r="R445" t="str">
        <f t="shared" si="24"/>
        <v>SMA</v>
      </c>
      <c r="S445" t="s">
        <v>1754</v>
      </c>
      <c r="T445" t="s">
        <v>89</v>
      </c>
      <c r="Z445" t="str">
        <f>VLOOKUP(A445,[2]registrasi!$B$2:$C$3000,2,FALSE)</f>
        <v>registrasi</v>
      </c>
      <c r="AA445">
        <f>VLOOKUP(E445,[3]Sheet1!$C$5:$H$46,6,FALSE)</f>
        <v>93</v>
      </c>
      <c r="AB445" t="e">
        <f>VLOOKUP(A445,[2]nim!$A$2:$B$3000,2,FALSE)</f>
        <v>#N/A</v>
      </c>
    </row>
    <row r="446" spans="1:28" x14ac:dyDescent="0.3">
      <c r="A446" s="3">
        <v>4222311041502</v>
      </c>
      <c r="B446">
        <v>2</v>
      </c>
      <c r="C446" s="2">
        <v>2021</v>
      </c>
      <c r="E446" t="s">
        <v>100</v>
      </c>
      <c r="F446" t="str">
        <f>VLOOKUP(E446,[1]PRODI_2019!$F$2:$L$70,7,FALSE)</f>
        <v>FEB</v>
      </c>
      <c r="G446" t="str">
        <f>VLOOKUP(F446,Sheet1!$H$4:$I$11,2,FALSE)</f>
        <v>5_FEB</v>
      </c>
      <c r="H446" t="s">
        <v>571</v>
      </c>
      <c r="I446" t="s">
        <v>30</v>
      </c>
      <c r="J446" t="s">
        <v>1552</v>
      </c>
      <c r="K446" t="s">
        <v>1966</v>
      </c>
      <c r="L446" t="s">
        <v>26</v>
      </c>
      <c r="M446" t="s">
        <v>1921</v>
      </c>
      <c r="N446" t="s">
        <v>89</v>
      </c>
      <c r="O446" t="s">
        <v>2491</v>
      </c>
      <c r="P446" t="str">
        <f t="shared" si="22"/>
        <v>SMAN</v>
      </c>
      <c r="Q446" t="str">
        <f t="shared" si="23"/>
        <v>Negeri</v>
      </c>
      <c r="R446" t="str">
        <f t="shared" si="24"/>
        <v>SMA</v>
      </c>
      <c r="S446" t="s">
        <v>1921</v>
      </c>
      <c r="T446" t="s">
        <v>89</v>
      </c>
      <c r="Z446" t="e">
        <f>VLOOKUP(A446,[2]registrasi!$B$2:$C$3000,2,FALSE)</f>
        <v>#N/A</v>
      </c>
      <c r="AA446">
        <f>VLOOKUP(E446,[3]Sheet1!$C$5:$H$46,6,FALSE)</f>
        <v>93</v>
      </c>
      <c r="AB446" t="e">
        <f>VLOOKUP(A446,[2]nim!$A$2:$B$3000,2,FALSE)</f>
        <v>#N/A</v>
      </c>
    </row>
    <row r="447" spans="1:28" x14ac:dyDescent="0.3">
      <c r="A447" s="3">
        <v>4222311041391</v>
      </c>
      <c r="B447">
        <v>1</v>
      </c>
      <c r="C447" s="2">
        <v>2022</v>
      </c>
      <c r="E447" t="s">
        <v>100</v>
      </c>
      <c r="F447" t="str">
        <f>VLOOKUP(E447,[1]PRODI_2019!$F$2:$L$70,7,FALSE)</f>
        <v>FEB</v>
      </c>
      <c r="G447" t="str">
        <f>VLOOKUP(F447,Sheet1!$H$4:$I$11,2,FALSE)</f>
        <v>5_FEB</v>
      </c>
      <c r="H447" t="s">
        <v>572</v>
      </c>
      <c r="I447" t="s">
        <v>30</v>
      </c>
      <c r="J447" t="s">
        <v>1967</v>
      </c>
      <c r="K447" t="s">
        <v>1593</v>
      </c>
      <c r="L447" t="s">
        <v>26</v>
      </c>
      <c r="M447" t="s">
        <v>2447</v>
      </c>
      <c r="N447" t="s">
        <v>2466</v>
      </c>
      <c r="O447" t="s">
        <v>2657</v>
      </c>
      <c r="P447" t="str">
        <f t="shared" si="22"/>
        <v>SMKN</v>
      </c>
      <c r="Q447" t="str">
        <f t="shared" si="23"/>
        <v>Negeri</v>
      </c>
      <c r="R447" t="str">
        <f t="shared" si="24"/>
        <v>SMK</v>
      </c>
      <c r="S447" t="s">
        <v>2447</v>
      </c>
      <c r="T447" t="s">
        <v>2466</v>
      </c>
      <c r="Z447" t="str">
        <f>VLOOKUP(A447,[2]registrasi!$B$2:$C$3000,2,FALSE)</f>
        <v>registrasi</v>
      </c>
      <c r="AA447">
        <f>VLOOKUP(E447,[3]Sheet1!$C$5:$H$46,6,FALSE)</f>
        <v>93</v>
      </c>
      <c r="AB447" t="str">
        <f>VLOOKUP(A447,[2]nim!$A$2:$B$3000,2,FALSE)</f>
        <v>diterima</v>
      </c>
    </row>
    <row r="448" spans="1:28" x14ac:dyDescent="0.3">
      <c r="A448" s="3">
        <v>4222311041401</v>
      </c>
      <c r="B448">
        <v>2</v>
      </c>
      <c r="C448" s="2">
        <v>2021</v>
      </c>
      <c r="E448" t="s">
        <v>100</v>
      </c>
      <c r="F448" t="str">
        <f>VLOOKUP(E448,[1]PRODI_2019!$F$2:$L$70,7,FALSE)</f>
        <v>FEB</v>
      </c>
      <c r="G448" t="str">
        <f>VLOOKUP(F448,Sheet1!$H$4:$I$11,2,FALSE)</f>
        <v>5_FEB</v>
      </c>
      <c r="H448" t="s">
        <v>573</v>
      </c>
      <c r="I448" t="s">
        <v>30</v>
      </c>
      <c r="J448" t="s">
        <v>1558</v>
      </c>
      <c r="K448" t="s">
        <v>1857</v>
      </c>
      <c r="L448" t="s">
        <v>26</v>
      </c>
      <c r="M448" t="s">
        <v>93</v>
      </c>
      <c r="N448" t="s">
        <v>89</v>
      </c>
      <c r="O448" t="s">
        <v>2479</v>
      </c>
      <c r="P448" t="str">
        <f t="shared" si="22"/>
        <v>SMAN</v>
      </c>
      <c r="Q448" t="str">
        <f t="shared" si="23"/>
        <v>Negeri</v>
      </c>
      <c r="R448" t="str">
        <f t="shared" si="24"/>
        <v>SMA</v>
      </c>
      <c r="S448" t="s">
        <v>93</v>
      </c>
      <c r="T448" t="s">
        <v>89</v>
      </c>
      <c r="Z448" t="str">
        <f>VLOOKUP(A448,[2]registrasi!$B$2:$C$3000,2,FALSE)</f>
        <v>registrasi</v>
      </c>
      <c r="AA448">
        <f>VLOOKUP(E448,[3]Sheet1!$C$5:$H$46,6,FALSE)</f>
        <v>93</v>
      </c>
      <c r="AB448" t="str">
        <f>VLOOKUP(A448,[2]nim!$A$2:$B$3000,2,FALSE)</f>
        <v>diterima</v>
      </c>
    </row>
    <row r="449" spans="1:28" x14ac:dyDescent="0.3">
      <c r="A449" s="3">
        <v>4222311041406</v>
      </c>
      <c r="B449">
        <v>2</v>
      </c>
      <c r="C449" s="2">
        <v>2022</v>
      </c>
      <c r="E449" t="s">
        <v>100</v>
      </c>
      <c r="F449" t="str">
        <f>VLOOKUP(E449,[1]PRODI_2019!$F$2:$L$70,7,FALSE)</f>
        <v>FEB</v>
      </c>
      <c r="G449" t="str">
        <f>VLOOKUP(F449,Sheet1!$H$4:$I$11,2,FALSE)</f>
        <v>5_FEB</v>
      </c>
      <c r="H449" t="s">
        <v>574</v>
      </c>
      <c r="I449" t="s">
        <v>30</v>
      </c>
      <c r="J449" t="s">
        <v>1556</v>
      </c>
      <c r="K449" t="s">
        <v>1968</v>
      </c>
      <c r="L449" t="s">
        <v>26</v>
      </c>
      <c r="M449" t="s">
        <v>1824</v>
      </c>
      <c r="N449" t="s">
        <v>89</v>
      </c>
      <c r="O449" t="s">
        <v>2554</v>
      </c>
      <c r="P449" t="str">
        <f t="shared" si="22"/>
        <v>SMAS</v>
      </c>
      <c r="Q449" t="str">
        <f t="shared" si="23"/>
        <v>Swasta</v>
      </c>
      <c r="R449" t="str">
        <f t="shared" si="24"/>
        <v>SMA</v>
      </c>
      <c r="S449" t="s">
        <v>1824</v>
      </c>
      <c r="T449" t="s">
        <v>89</v>
      </c>
      <c r="Z449" t="str">
        <f>VLOOKUP(A449,[2]registrasi!$B$2:$C$3000,2,FALSE)</f>
        <v>registrasi</v>
      </c>
      <c r="AA449">
        <f>VLOOKUP(E449,[3]Sheet1!$C$5:$H$46,6,FALSE)</f>
        <v>93</v>
      </c>
      <c r="AB449" t="e">
        <f>VLOOKUP(A449,[2]nim!$A$2:$B$3000,2,FALSE)</f>
        <v>#N/A</v>
      </c>
    </row>
    <row r="450" spans="1:28" x14ac:dyDescent="0.3">
      <c r="A450" s="3">
        <v>4222311041511</v>
      </c>
      <c r="B450">
        <v>1</v>
      </c>
      <c r="C450" s="2">
        <v>2022</v>
      </c>
      <c r="E450" t="s">
        <v>100</v>
      </c>
      <c r="F450" t="str">
        <f>VLOOKUP(E450,[1]PRODI_2019!$F$2:$L$70,7,FALSE)</f>
        <v>FEB</v>
      </c>
      <c r="G450" t="str">
        <f>VLOOKUP(F450,Sheet1!$H$4:$I$11,2,FALSE)</f>
        <v>5_FEB</v>
      </c>
      <c r="H450" t="s">
        <v>575</v>
      </c>
      <c r="I450" t="s">
        <v>30</v>
      </c>
      <c r="J450" t="s">
        <v>1744</v>
      </c>
      <c r="K450" t="s">
        <v>1969</v>
      </c>
      <c r="L450" t="s">
        <v>26</v>
      </c>
      <c r="M450" t="s">
        <v>1754</v>
      </c>
      <c r="N450" t="s">
        <v>89</v>
      </c>
      <c r="O450" t="s">
        <v>2476</v>
      </c>
      <c r="P450" t="str">
        <f t="shared" si="22"/>
        <v>MAS</v>
      </c>
      <c r="Q450" t="str">
        <f t="shared" si="23"/>
        <v>Swasta</v>
      </c>
      <c r="R450" t="str">
        <f t="shared" si="24"/>
        <v>MA</v>
      </c>
      <c r="S450" t="s">
        <v>1754</v>
      </c>
      <c r="T450" t="s">
        <v>89</v>
      </c>
      <c r="Z450" t="str">
        <f>VLOOKUP(A450,[2]registrasi!$B$2:$C$3000,2,FALSE)</f>
        <v>registrasi</v>
      </c>
      <c r="AA450">
        <f>VLOOKUP(E450,[3]Sheet1!$C$5:$H$46,6,FALSE)</f>
        <v>93</v>
      </c>
      <c r="AB450" t="e">
        <f>VLOOKUP(A450,[2]nim!$A$2:$B$3000,2,FALSE)</f>
        <v>#N/A</v>
      </c>
    </row>
    <row r="451" spans="1:28" x14ac:dyDescent="0.3">
      <c r="A451" s="3">
        <v>4222341030390</v>
      </c>
      <c r="B451">
        <v>2</v>
      </c>
      <c r="C451" s="2">
        <v>2022</v>
      </c>
      <c r="E451" t="s">
        <v>100</v>
      </c>
      <c r="F451" t="str">
        <f>VLOOKUP(E451,[1]PRODI_2019!$F$2:$L$70,7,FALSE)</f>
        <v>FEB</v>
      </c>
      <c r="G451" t="str">
        <f>VLOOKUP(F451,Sheet1!$H$4:$I$11,2,FALSE)</f>
        <v>5_FEB</v>
      </c>
      <c r="H451" t="s">
        <v>576</v>
      </c>
      <c r="I451" t="s">
        <v>30</v>
      </c>
      <c r="J451" t="s">
        <v>1610</v>
      </c>
      <c r="K451" t="s">
        <v>1810</v>
      </c>
      <c r="L451" t="s">
        <v>26</v>
      </c>
      <c r="M451" t="s">
        <v>2320</v>
      </c>
      <c r="N451" t="s">
        <v>90</v>
      </c>
      <c r="O451" t="s">
        <v>2658</v>
      </c>
      <c r="P451" t="str">
        <f t="shared" ref="P451:P514" si="25">TRIM(LEFT(O451,FIND(" ",O451,1)))</f>
        <v>SMAS</v>
      </c>
      <c r="Q451" t="str">
        <f t="shared" si="23"/>
        <v>Swasta</v>
      </c>
      <c r="R451" t="str">
        <f t="shared" si="24"/>
        <v>SMA</v>
      </c>
      <c r="S451" t="s">
        <v>2320</v>
      </c>
      <c r="T451" t="s">
        <v>90</v>
      </c>
      <c r="Z451" t="str">
        <f>VLOOKUP(A451,[2]registrasi!$B$2:$C$3000,2,FALSE)</f>
        <v>registrasi</v>
      </c>
      <c r="AA451">
        <f>VLOOKUP(E451,[3]Sheet1!$C$5:$H$46,6,FALSE)</f>
        <v>93</v>
      </c>
      <c r="AB451" t="str">
        <f>VLOOKUP(A451,[2]nim!$A$2:$B$3000,2,FALSE)</f>
        <v>diterima</v>
      </c>
    </row>
    <row r="452" spans="1:28" x14ac:dyDescent="0.3">
      <c r="A452" s="3">
        <v>4222322210210</v>
      </c>
      <c r="B452">
        <v>1</v>
      </c>
      <c r="C452" s="2">
        <v>2022</v>
      </c>
      <c r="E452" t="s">
        <v>100</v>
      </c>
      <c r="F452" t="str">
        <f>VLOOKUP(E452,[1]PRODI_2019!$F$2:$L$70,7,FALSE)</f>
        <v>FEB</v>
      </c>
      <c r="G452" t="str">
        <f>VLOOKUP(F452,Sheet1!$H$4:$I$11,2,FALSE)</f>
        <v>5_FEB</v>
      </c>
      <c r="H452" t="s">
        <v>577</v>
      </c>
      <c r="I452" t="s">
        <v>30</v>
      </c>
      <c r="J452" t="s">
        <v>1556</v>
      </c>
      <c r="K452" t="s">
        <v>1601</v>
      </c>
      <c r="L452" t="s">
        <v>26</v>
      </c>
      <c r="M452" t="s">
        <v>1824</v>
      </c>
      <c r="N452" t="s">
        <v>89</v>
      </c>
      <c r="O452" t="s">
        <v>2554</v>
      </c>
      <c r="P452" t="str">
        <f t="shared" si="25"/>
        <v>SMAS</v>
      </c>
      <c r="Q452" t="str">
        <f t="shared" si="23"/>
        <v>Swasta</v>
      </c>
      <c r="R452" t="str">
        <f t="shared" si="24"/>
        <v>SMA</v>
      </c>
      <c r="S452" t="s">
        <v>1824</v>
      </c>
      <c r="T452" t="s">
        <v>89</v>
      </c>
      <c r="Z452" t="e">
        <f>VLOOKUP(A452,[2]registrasi!$B$2:$C$3000,2,FALSE)</f>
        <v>#N/A</v>
      </c>
      <c r="AA452">
        <f>VLOOKUP(E452,[3]Sheet1!$C$5:$H$46,6,FALSE)</f>
        <v>93</v>
      </c>
      <c r="AB452" t="e">
        <f>VLOOKUP(A452,[2]nim!$A$2:$B$3000,2,FALSE)</f>
        <v>#N/A</v>
      </c>
    </row>
    <row r="453" spans="1:28" x14ac:dyDescent="0.3">
      <c r="A453" s="3">
        <v>4122322200034</v>
      </c>
      <c r="B453">
        <v>2</v>
      </c>
      <c r="C453" s="2">
        <v>2022</v>
      </c>
      <c r="E453" t="s">
        <v>101</v>
      </c>
      <c r="F453" t="str">
        <f>VLOOKUP(E453,[1]PRODI_2019!$F$2:$L$70,7,FALSE)</f>
        <v>Pertanian</v>
      </c>
      <c r="G453" t="str">
        <f>VLOOKUP(F453,Sheet1!$H$4:$I$11,2,FALSE)</f>
        <v>4_Pertanian</v>
      </c>
      <c r="H453" t="s">
        <v>578</v>
      </c>
      <c r="I453" t="s">
        <v>25</v>
      </c>
      <c r="J453" t="s">
        <v>1610</v>
      </c>
      <c r="K453" t="s">
        <v>1970</v>
      </c>
      <c r="L453" t="s">
        <v>26</v>
      </c>
      <c r="M453" t="s">
        <v>2429</v>
      </c>
      <c r="N453" t="s">
        <v>2942</v>
      </c>
      <c r="O453" t="s">
        <v>2659</v>
      </c>
      <c r="P453" t="str">
        <f t="shared" si="25"/>
        <v>MAS</v>
      </c>
      <c r="Q453" t="str">
        <f t="shared" si="23"/>
        <v>Swasta</v>
      </c>
      <c r="R453" t="str">
        <f t="shared" si="24"/>
        <v>MA</v>
      </c>
      <c r="S453" t="s">
        <v>2429</v>
      </c>
      <c r="T453" t="s">
        <v>2942</v>
      </c>
      <c r="Z453" t="e">
        <f>VLOOKUP(A453,[2]registrasi!$B$2:$C$3000,2,FALSE)</f>
        <v>#N/A</v>
      </c>
      <c r="AA453">
        <f>VLOOKUP(E453,[3]Sheet1!$C$5:$H$46,6,FALSE)</f>
        <v>21</v>
      </c>
      <c r="AB453" t="e">
        <f>VLOOKUP(A453,[2]nim!$A$2:$B$3000,2,FALSE)</f>
        <v>#N/A</v>
      </c>
    </row>
    <row r="454" spans="1:28" x14ac:dyDescent="0.3">
      <c r="A454" s="3">
        <v>4122322200081</v>
      </c>
      <c r="B454">
        <v>1</v>
      </c>
      <c r="C454" s="2">
        <v>2022</v>
      </c>
      <c r="E454" t="s">
        <v>101</v>
      </c>
      <c r="F454" t="str">
        <f>VLOOKUP(E454,[1]PRODI_2019!$F$2:$L$70,7,FALSE)</f>
        <v>Pertanian</v>
      </c>
      <c r="G454" t="str">
        <f>VLOOKUP(F454,Sheet1!$H$4:$I$11,2,FALSE)</f>
        <v>4_Pertanian</v>
      </c>
      <c r="H454" t="s">
        <v>579</v>
      </c>
      <c r="I454" t="s">
        <v>25</v>
      </c>
      <c r="J454" t="s">
        <v>1971</v>
      </c>
      <c r="K454" t="s">
        <v>1906</v>
      </c>
      <c r="L454" t="s">
        <v>26</v>
      </c>
      <c r="M454" t="s">
        <v>1824</v>
      </c>
      <c r="N454" t="s">
        <v>89</v>
      </c>
      <c r="O454" t="s">
        <v>2660</v>
      </c>
      <c r="P454" t="str">
        <f t="shared" si="25"/>
        <v>SMAS</v>
      </c>
      <c r="Q454" t="str">
        <f t="shared" si="23"/>
        <v>Swasta</v>
      </c>
      <c r="R454" t="str">
        <f t="shared" si="24"/>
        <v>SMA</v>
      </c>
      <c r="S454" t="s">
        <v>1824</v>
      </c>
      <c r="T454" t="s">
        <v>89</v>
      </c>
      <c r="Z454" t="str">
        <f>VLOOKUP(A454,[2]registrasi!$B$2:$C$3000,2,FALSE)</f>
        <v>registrasi</v>
      </c>
      <c r="AA454">
        <f>VLOOKUP(E454,[3]Sheet1!$C$5:$H$46,6,FALSE)</f>
        <v>21</v>
      </c>
      <c r="AB454" t="str">
        <f>VLOOKUP(A454,[2]nim!$A$2:$B$3000,2,FALSE)</f>
        <v>diterima</v>
      </c>
    </row>
    <row r="455" spans="1:28" x14ac:dyDescent="0.3">
      <c r="A455" s="3">
        <v>4122322200105</v>
      </c>
      <c r="B455">
        <v>1</v>
      </c>
      <c r="C455" s="2">
        <v>2022</v>
      </c>
      <c r="E455" t="s">
        <v>101</v>
      </c>
      <c r="F455" t="str">
        <f>VLOOKUP(E455,[1]PRODI_2019!$F$2:$L$70,7,FALSE)</f>
        <v>Pertanian</v>
      </c>
      <c r="G455" t="str">
        <f>VLOOKUP(F455,Sheet1!$H$4:$I$11,2,FALSE)</f>
        <v>4_Pertanian</v>
      </c>
      <c r="H455" t="s">
        <v>580</v>
      </c>
      <c r="I455" t="s">
        <v>30</v>
      </c>
      <c r="J455" t="s">
        <v>1610</v>
      </c>
      <c r="K455" t="s">
        <v>1659</v>
      </c>
      <c r="L455" t="s">
        <v>26</v>
      </c>
      <c r="M455" t="s">
        <v>2320</v>
      </c>
      <c r="N455" t="s">
        <v>90</v>
      </c>
      <c r="O455" t="s">
        <v>2661</v>
      </c>
      <c r="P455" t="str">
        <f t="shared" si="25"/>
        <v>SMA</v>
      </c>
      <c r="Q455" t="str">
        <f t="shared" si="23"/>
        <v>Swasta</v>
      </c>
      <c r="R455" t="str">
        <f t="shared" si="24"/>
        <v>SMA</v>
      </c>
      <c r="S455" t="s">
        <v>2320</v>
      </c>
      <c r="T455" t="s">
        <v>90</v>
      </c>
      <c r="Z455" t="str">
        <f>VLOOKUP(A455,[2]registrasi!$B$2:$C$3000,2,FALSE)</f>
        <v>registrasi</v>
      </c>
      <c r="AA455">
        <f>VLOOKUP(E455,[3]Sheet1!$C$5:$H$46,6,FALSE)</f>
        <v>21</v>
      </c>
      <c r="AB455" t="str">
        <f>VLOOKUP(A455,[2]nim!$A$2:$B$3000,2,FALSE)</f>
        <v>diterima</v>
      </c>
    </row>
    <row r="456" spans="1:28" x14ac:dyDescent="0.3">
      <c r="A456" s="3">
        <v>4122341030584</v>
      </c>
      <c r="B456">
        <v>2</v>
      </c>
      <c r="C456" s="2">
        <v>2021</v>
      </c>
      <c r="E456" t="s">
        <v>101</v>
      </c>
      <c r="F456" t="str">
        <f>VLOOKUP(E456,[1]PRODI_2019!$F$2:$L$70,7,FALSE)</f>
        <v>Pertanian</v>
      </c>
      <c r="G456" t="str">
        <f>VLOOKUP(F456,Sheet1!$H$4:$I$11,2,FALSE)</f>
        <v>4_Pertanian</v>
      </c>
      <c r="H456" t="s">
        <v>581</v>
      </c>
      <c r="I456" t="s">
        <v>25</v>
      </c>
      <c r="J456" t="s">
        <v>1623</v>
      </c>
      <c r="K456" t="s">
        <v>1972</v>
      </c>
      <c r="L456" t="s">
        <v>2424</v>
      </c>
      <c r="M456" t="s">
        <v>1824</v>
      </c>
      <c r="N456" t="s">
        <v>89</v>
      </c>
      <c r="O456" t="s">
        <v>2554</v>
      </c>
      <c r="P456" t="str">
        <f t="shared" si="25"/>
        <v>SMAS</v>
      </c>
      <c r="Q456" t="str">
        <f t="shared" si="23"/>
        <v>Swasta</v>
      </c>
      <c r="R456" t="str">
        <f t="shared" si="24"/>
        <v>SMA</v>
      </c>
      <c r="S456" t="s">
        <v>1824</v>
      </c>
      <c r="T456" t="s">
        <v>89</v>
      </c>
      <c r="Z456" t="str">
        <f>VLOOKUP(A456,[2]registrasi!$B$2:$C$3000,2,FALSE)</f>
        <v>registrasi</v>
      </c>
      <c r="AA456">
        <f>VLOOKUP(E456,[3]Sheet1!$C$5:$H$46,6,FALSE)</f>
        <v>21</v>
      </c>
      <c r="AB456" t="e">
        <f>VLOOKUP(A456,[2]nim!$A$2:$B$3000,2,FALSE)</f>
        <v>#N/A</v>
      </c>
    </row>
    <row r="457" spans="1:28" x14ac:dyDescent="0.3">
      <c r="A457" s="3">
        <v>4122311050671</v>
      </c>
      <c r="B457">
        <v>2</v>
      </c>
      <c r="C457" s="2">
        <v>2022</v>
      </c>
      <c r="E457" t="s">
        <v>101</v>
      </c>
      <c r="F457" t="str">
        <f>VLOOKUP(E457,[1]PRODI_2019!$F$2:$L$70,7,FALSE)</f>
        <v>Pertanian</v>
      </c>
      <c r="G457" t="str">
        <f>VLOOKUP(F457,Sheet1!$H$4:$I$11,2,FALSE)</f>
        <v>4_Pertanian</v>
      </c>
      <c r="H457" t="s">
        <v>582</v>
      </c>
      <c r="I457" t="s">
        <v>25</v>
      </c>
      <c r="J457" t="s">
        <v>1556</v>
      </c>
      <c r="K457" t="s">
        <v>1973</v>
      </c>
      <c r="L457" t="s">
        <v>26</v>
      </c>
      <c r="M457" t="s">
        <v>1754</v>
      </c>
      <c r="N457" t="s">
        <v>89</v>
      </c>
      <c r="O457" t="s">
        <v>2537</v>
      </c>
      <c r="P457" t="str">
        <f t="shared" si="25"/>
        <v>SMAN</v>
      </c>
      <c r="Q457" t="str">
        <f t="shared" si="23"/>
        <v>Negeri</v>
      </c>
      <c r="R457" t="str">
        <f t="shared" si="24"/>
        <v>SMA</v>
      </c>
      <c r="S457" t="s">
        <v>1754</v>
      </c>
      <c r="T457" t="s">
        <v>89</v>
      </c>
      <c r="Z457" t="e">
        <f>VLOOKUP(A457,[2]registrasi!$B$2:$C$3000,2,FALSE)</f>
        <v>#N/A</v>
      </c>
      <c r="AA457">
        <f>VLOOKUP(E457,[3]Sheet1!$C$5:$H$46,6,FALSE)</f>
        <v>21</v>
      </c>
      <c r="AB457" t="e">
        <f>VLOOKUP(A457,[2]nim!$A$2:$B$3000,2,FALSE)</f>
        <v>#N/A</v>
      </c>
    </row>
    <row r="458" spans="1:28" x14ac:dyDescent="0.3">
      <c r="A458" s="3">
        <v>4122311050574</v>
      </c>
      <c r="B458">
        <v>2</v>
      </c>
      <c r="C458" s="2">
        <v>2022</v>
      </c>
      <c r="E458" t="s">
        <v>101</v>
      </c>
      <c r="F458" t="str">
        <f>VLOOKUP(E458,[1]PRODI_2019!$F$2:$L$70,7,FALSE)</f>
        <v>Pertanian</v>
      </c>
      <c r="G458" t="str">
        <f>VLOOKUP(F458,Sheet1!$H$4:$I$11,2,FALSE)</f>
        <v>4_Pertanian</v>
      </c>
      <c r="H458" t="s">
        <v>583</v>
      </c>
      <c r="I458" t="s">
        <v>30</v>
      </c>
      <c r="J458" t="s">
        <v>1558</v>
      </c>
      <c r="K458" t="s">
        <v>1915</v>
      </c>
      <c r="L458" t="s">
        <v>26</v>
      </c>
      <c r="M458" t="s">
        <v>2290</v>
      </c>
      <c r="N458" t="s">
        <v>89</v>
      </c>
      <c r="O458" t="s">
        <v>2662</v>
      </c>
      <c r="P458" t="str">
        <f t="shared" si="25"/>
        <v>SMAN</v>
      </c>
      <c r="Q458" t="str">
        <f t="shared" si="23"/>
        <v>Negeri</v>
      </c>
      <c r="R458" t="str">
        <f t="shared" si="24"/>
        <v>SMA</v>
      </c>
      <c r="S458" t="s">
        <v>2290</v>
      </c>
      <c r="T458" t="s">
        <v>89</v>
      </c>
      <c r="Z458" t="e">
        <f>VLOOKUP(A458,[2]registrasi!$B$2:$C$3000,2,FALSE)</f>
        <v>#N/A</v>
      </c>
      <c r="AA458">
        <f>VLOOKUP(E458,[3]Sheet1!$C$5:$H$46,6,FALSE)</f>
        <v>21</v>
      </c>
      <c r="AB458" t="e">
        <f>VLOOKUP(A458,[2]nim!$A$2:$B$3000,2,FALSE)</f>
        <v>#N/A</v>
      </c>
    </row>
    <row r="459" spans="1:28" x14ac:dyDescent="0.3">
      <c r="A459" s="3">
        <v>4122311051204</v>
      </c>
      <c r="B459">
        <v>2</v>
      </c>
      <c r="C459" s="2">
        <v>2022</v>
      </c>
      <c r="E459" t="s">
        <v>101</v>
      </c>
      <c r="F459" t="str">
        <f>VLOOKUP(E459,[1]PRODI_2019!$F$2:$L$70,7,FALSE)</f>
        <v>Pertanian</v>
      </c>
      <c r="G459" t="str">
        <f>VLOOKUP(F459,Sheet1!$H$4:$I$11,2,FALSE)</f>
        <v>4_Pertanian</v>
      </c>
      <c r="H459" t="s">
        <v>584</v>
      </c>
      <c r="I459" t="s">
        <v>30</v>
      </c>
      <c r="J459" t="s">
        <v>1974</v>
      </c>
      <c r="K459" t="s">
        <v>1581</v>
      </c>
      <c r="L459" t="s">
        <v>26</v>
      </c>
      <c r="M459" t="s">
        <v>2426</v>
      </c>
      <c r="N459" t="s">
        <v>89</v>
      </c>
      <c r="O459" t="s">
        <v>2521</v>
      </c>
      <c r="P459" t="str">
        <f t="shared" si="25"/>
        <v>SMAN</v>
      </c>
      <c r="Q459" t="str">
        <f t="shared" ref="Q459:Q522" si="26">IF(RIGHT(P459,1)="N","Negeri","Swasta")</f>
        <v>Negeri</v>
      </c>
      <c r="R459" t="str">
        <f t="shared" ref="R459:R522" si="27">IF(Q459="Negeri",LEFT(P459,LEN(P459)-1),IF(RIGHT(P459,1)="S",LEFT(P459,LEN(P459)-1),P459))</f>
        <v>SMA</v>
      </c>
      <c r="S459" t="s">
        <v>2426</v>
      </c>
      <c r="T459" t="s">
        <v>89</v>
      </c>
      <c r="Z459" t="str">
        <f>VLOOKUP(A459,[2]registrasi!$B$2:$C$3000,2,FALSE)</f>
        <v>registrasi</v>
      </c>
      <c r="AA459">
        <f>VLOOKUP(E459,[3]Sheet1!$C$5:$H$46,6,FALSE)</f>
        <v>21</v>
      </c>
      <c r="AB459" t="str">
        <f>VLOOKUP(A459,[2]nim!$A$2:$B$3000,2,FALSE)</f>
        <v>diterima</v>
      </c>
    </row>
    <row r="460" spans="1:28" x14ac:dyDescent="0.3">
      <c r="A460" s="3">
        <v>4122311051172</v>
      </c>
      <c r="B460">
        <v>1</v>
      </c>
      <c r="C460" s="2">
        <v>2022</v>
      </c>
      <c r="E460" t="s">
        <v>101</v>
      </c>
      <c r="F460" t="str">
        <f>VLOOKUP(E460,[1]PRODI_2019!$F$2:$L$70,7,FALSE)</f>
        <v>Pertanian</v>
      </c>
      <c r="G460" t="str">
        <f>VLOOKUP(F460,Sheet1!$H$4:$I$11,2,FALSE)</f>
        <v>4_Pertanian</v>
      </c>
      <c r="H460" t="s">
        <v>585</v>
      </c>
      <c r="I460" t="s">
        <v>25</v>
      </c>
      <c r="J460" t="s">
        <v>1726</v>
      </c>
      <c r="K460" t="s">
        <v>1975</v>
      </c>
      <c r="L460" t="s">
        <v>26</v>
      </c>
      <c r="M460" t="s">
        <v>2290</v>
      </c>
      <c r="N460" t="s">
        <v>89</v>
      </c>
      <c r="O460" t="s">
        <v>2663</v>
      </c>
      <c r="P460" t="str">
        <f t="shared" si="25"/>
        <v>SMA</v>
      </c>
      <c r="Q460" t="str">
        <f t="shared" si="26"/>
        <v>Swasta</v>
      </c>
      <c r="R460" t="str">
        <f t="shared" si="27"/>
        <v>SMA</v>
      </c>
      <c r="S460" t="s">
        <v>2290</v>
      </c>
      <c r="T460" t="s">
        <v>89</v>
      </c>
      <c r="Z460" t="str">
        <f>VLOOKUP(A460,[2]registrasi!$B$2:$C$3000,2,FALSE)</f>
        <v>registrasi</v>
      </c>
      <c r="AA460">
        <f>VLOOKUP(E460,[3]Sheet1!$C$5:$H$46,6,FALSE)</f>
        <v>21</v>
      </c>
      <c r="AB460" t="e">
        <f>VLOOKUP(A460,[2]nim!$A$2:$B$3000,2,FALSE)</f>
        <v>#N/A</v>
      </c>
    </row>
    <row r="461" spans="1:28" x14ac:dyDescent="0.3">
      <c r="A461" s="3">
        <v>4122311051357</v>
      </c>
      <c r="B461">
        <v>2</v>
      </c>
      <c r="C461" s="2">
        <v>2021</v>
      </c>
      <c r="E461" t="s">
        <v>101</v>
      </c>
      <c r="F461" t="str">
        <f>VLOOKUP(E461,[1]PRODI_2019!$F$2:$L$70,7,FALSE)</f>
        <v>Pertanian</v>
      </c>
      <c r="G461" t="str">
        <f>VLOOKUP(F461,Sheet1!$H$4:$I$11,2,FALSE)</f>
        <v>4_Pertanian</v>
      </c>
      <c r="H461" t="s">
        <v>586</v>
      </c>
      <c r="I461" t="s">
        <v>30</v>
      </c>
      <c r="J461" t="s">
        <v>1569</v>
      </c>
      <c r="K461" t="s">
        <v>1976</v>
      </c>
      <c r="L461" t="s">
        <v>26</v>
      </c>
      <c r="M461" t="s">
        <v>2426</v>
      </c>
      <c r="N461" t="s">
        <v>89</v>
      </c>
      <c r="O461" t="s">
        <v>2482</v>
      </c>
      <c r="P461" t="str">
        <f t="shared" si="25"/>
        <v>SMAN</v>
      </c>
      <c r="Q461" t="str">
        <f t="shared" si="26"/>
        <v>Negeri</v>
      </c>
      <c r="R461" t="str">
        <f t="shared" si="27"/>
        <v>SMA</v>
      </c>
      <c r="S461" t="s">
        <v>2426</v>
      </c>
      <c r="T461" t="s">
        <v>89</v>
      </c>
      <c r="Z461" t="str">
        <f>VLOOKUP(A461,[2]registrasi!$B$2:$C$3000,2,FALSE)</f>
        <v>registrasi</v>
      </c>
      <c r="AA461">
        <f>VLOOKUP(E461,[3]Sheet1!$C$5:$H$46,6,FALSE)</f>
        <v>21</v>
      </c>
      <c r="AB461" t="e">
        <f>VLOOKUP(A461,[2]nim!$A$2:$B$3000,2,FALSE)</f>
        <v>#N/A</v>
      </c>
    </row>
    <row r="462" spans="1:28" x14ac:dyDescent="0.3">
      <c r="A462" s="3">
        <v>4122511081697</v>
      </c>
      <c r="B462">
        <v>1</v>
      </c>
      <c r="C462" s="2">
        <v>2022</v>
      </c>
      <c r="E462" t="s">
        <v>101</v>
      </c>
      <c r="F462" t="str">
        <f>VLOOKUP(E462,[1]PRODI_2019!$F$2:$L$70,7,FALSE)</f>
        <v>Pertanian</v>
      </c>
      <c r="G462" t="str">
        <f>VLOOKUP(F462,Sheet1!$H$4:$I$11,2,FALSE)</f>
        <v>4_Pertanian</v>
      </c>
      <c r="H462" t="s">
        <v>587</v>
      </c>
      <c r="I462" t="s">
        <v>25</v>
      </c>
      <c r="J462" t="s">
        <v>1977</v>
      </c>
      <c r="K462" t="s">
        <v>1581</v>
      </c>
      <c r="L462" t="s">
        <v>26</v>
      </c>
      <c r="M462" t="s">
        <v>2448</v>
      </c>
      <c r="N462" t="s">
        <v>2467</v>
      </c>
      <c r="O462" t="s">
        <v>2664</v>
      </c>
      <c r="P462" t="str">
        <f t="shared" si="25"/>
        <v>SMAN</v>
      </c>
      <c r="Q462" t="str">
        <f t="shared" si="26"/>
        <v>Negeri</v>
      </c>
      <c r="R462" t="str">
        <f t="shared" si="27"/>
        <v>SMA</v>
      </c>
      <c r="S462" t="s">
        <v>2448</v>
      </c>
      <c r="T462" t="s">
        <v>2467</v>
      </c>
      <c r="Z462" t="str">
        <f>VLOOKUP(A462,[2]registrasi!$B$2:$C$3000,2,FALSE)</f>
        <v>registrasi</v>
      </c>
      <c r="AA462">
        <f>VLOOKUP(E462,[3]Sheet1!$C$5:$H$46,6,FALSE)</f>
        <v>21</v>
      </c>
      <c r="AB462" t="e">
        <f>VLOOKUP(A462,[2]nim!$A$2:$B$3000,2,FALSE)</f>
        <v>#N/A</v>
      </c>
    </row>
    <row r="463" spans="1:28" x14ac:dyDescent="0.3">
      <c r="A463" s="3">
        <v>4122311050033</v>
      </c>
      <c r="B463">
        <v>1</v>
      </c>
      <c r="C463" s="2">
        <v>2021</v>
      </c>
      <c r="E463" t="s">
        <v>102</v>
      </c>
      <c r="F463" t="str">
        <f>VLOOKUP(E463,[1]PRODI_2019!$F$2:$L$70,7,FALSE)</f>
        <v>Kedokteran</v>
      </c>
      <c r="G463" t="str">
        <f>VLOOKUP(F463,Sheet1!$H$4:$I$11,2,FALSE)</f>
        <v>8_Kedokteran</v>
      </c>
      <c r="H463" t="s">
        <v>588</v>
      </c>
      <c r="I463" t="s">
        <v>25</v>
      </c>
      <c r="J463" t="s">
        <v>1978</v>
      </c>
      <c r="K463" t="s">
        <v>1758</v>
      </c>
      <c r="L463" t="s">
        <v>26</v>
      </c>
      <c r="M463" t="s">
        <v>2449</v>
      </c>
      <c r="N463" t="s">
        <v>2468</v>
      </c>
      <c r="O463" t="s">
        <v>2665</v>
      </c>
      <c r="P463" t="str">
        <f t="shared" si="25"/>
        <v>SMAN</v>
      </c>
      <c r="Q463" t="str">
        <f t="shared" si="26"/>
        <v>Negeri</v>
      </c>
      <c r="R463" t="str">
        <f t="shared" si="27"/>
        <v>SMA</v>
      </c>
      <c r="S463" t="s">
        <v>2449</v>
      </c>
      <c r="T463" t="s">
        <v>2468</v>
      </c>
      <c r="Z463" t="str">
        <f>VLOOKUP(A463,[2]registrasi!$B$2:$C$3000,2,FALSE)</f>
        <v>registrasi</v>
      </c>
      <c r="AA463">
        <f>VLOOKUP(E463,[3]Sheet1!$C$5:$H$46,6,FALSE)</f>
        <v>14</v>
      </c>
      <c r="AB463" t="e">
        <f>VLOOKUP(A463,[2]nim!$A$2:$B$3000,2,FALSE)</f>
        <v>#N/A</v>
      </c>
    </row>
    <row r="464" spans="1:28" x14ac:dyDescent="0.3">
      <c r="A464" s="3">
        <v>4122311050444</v>
      </c>
      <c r="B464">
        <v>1</v>
      </c>
      <c r="C464" s="2">
        <v>2022</v>
      </c>
      <c r="E464" t="s">
        <v>102</v>
      </c>
      <c r="F464" t="str">
        <f>VLOOKUP(E464,[1]PRODI_2019!$F$2:$L$70,7,FALSE)</f>
        <v>Kedokteran</v>
      </c>
      <c r="G464" t="str">
        <f>VLOOKUP(F464,Sheet1!$H$4:$I$11,2,FALSE)</f>
        <v>8_Kedokteran</v>
      </c>
      <c r="H464" t="s">
        <v>589</v>
      </c>
      <c r="I464" t="s">
        <v>25</v>
      </c>
      <c r="J464" t="s">
        <v>1558</v>
      </c>
      <c r="K464" t="s">
        <v>1658</v>
      </c>
      <c r="L464" t="s">
        <v>26</v>
      </c>
      <c r="M464" t="s">
        <v>2290</v>
      </c>
      <c r="N464" t="s">
        <v>89</v>
      </c>
      <c r="O464" t="s">
        <v>2498</v>
      </c>
      <c r="P464" t="str">
        <f t="shared" si="25"/>
        <v>SMAN</v>
      </c>
      <c r="Q464" t="str">
        <f t="shared" si="26"/>
        <v>Negeri</v>
      </c>
      <c r="R464" t="str">
        <f t="shared" si="27"/>
        <v>SMA</v>
      </c>
      <c r="S464" t="s">
        <v>2290</v>
      </c>
      <c r="T464" t="s">
        <v>89</v>
      </c>
      <c r="Z464" t="str">
        <f>VLOOKUP(A464,[2]registrasi!$B$2:$C$3000,2,FALSE)</f>
        <v>registrasi</v>
      </c>
      <c r="AA464">
        <f>VLOOKUP(E464,[3]Sheet1!$C$5:$H$46,6,FALSE)</f>
        <v>14</v>
      </c>
      <c r="AB464" t="str">
        <f>VLOOKUP(A464,[2]nim!$A$2:$B$3000,2,FALSE)</f>
        <v>diterima</v>
      </c>
    </row>
    <row r="465" spans="1:28" x14ac:dyDescent="0.3">
      <c r="A465" s="3">
        <v>4122311051105</v>
      </c>
      <c r="B465">
        <v>2</v>
      </c>
      <c r="C465" s="2">
        <v>2022</v>
      </c>
      <c r="E465" t="s">
        <v>102</v>
      </c>
      <c r="F465" t="str">
        <f>VLOOKUP(E465,[1]PRODI_2019!$F$2:$L$70,7,FALSE)</f>
        <v>Kedokteran</v>
      </c>
      <c r="G465" t="str">
        <f>VLOOKUP(F465,Sheet1!$H$4:$I$11,2,FALSE)</f>
        <v>8_Kedokteran</v>
      </c>
      <c r="H465" t="s">
        <v>590</v>
      </c>
      <c r="I465" t="s">
        <v>25</v>
      </c>
      <c r="J465" t="s">
        <v>1979</v>
      </c>
      <c r="K465" t="s">
        <v>1980</v>
      </c>
      <c r="L465" t="s">
        <v>26</v>
      </c>
      <c r="M465" t="s">
        <v>93</v>
      </c>
      <c r="N465" t="s">
        <v>89</v>
      </c>
      <c r="O465" t="s">
        <v>2666</v>
      </c>
      <c r="P465" t="str">
        <f t="shared" si="25"/>
        <v>SMAN</v>
      </c>
      <c r="Q465" t="str">
        <f t="shared" si="26"/>
        <v>Negeri</v>
      </c>
      <c r="R465" t="str">
        <f t="shared" si="27"/>
        <v>SMA</v>
      </c>
      <c r="S465" t="s">
        <v>93</v>
      </c>
      <c r="T465" t="s">
        <v>89</v>
      </c>
      <c r="Z465" t="str">
        <f>VLOOKUP(A465,[2]registrasi!$B$2:$C$3000,2,FALSE)</f>
        <v>registrasi</v>
      </c>
      <c r="AA465">
        <f>VLOOKUP(E465,[3]Sheet1!$C$5:$H$46,6,FALSE)</f>
        <v>14</v>
      </c>
      <c r="AB465" t="str">
        <f>VLOOKUP(A465,[2]nim!$A$2:$B$3000,2,FALSE)</f>
        <v>diterima</v>
      </c>
    </row>
    <row r="466" spans="1:28" x14ac:dyDescent="0.3">
      <c r="A466" s="3">
        <v>4122311041724</v>
      </c>
      <c r="B466">
        <v>1</v>
      </c>
      <c r="C466" s="2">
        <v>2022</v>
      </c>
      <c r="E466" t="s">
        <v>102</v>
      </c>
      <c r="F466" t="str">
        <f>VLOOKUP(E466,[1]PRODI_2019!$F$2:$L$70,7,FALSE)</f>
        <v>Kedokteran</v>
      </c>
      <c r="G466" t="str">
        <f>VLOOKUP(F466,Sheet1!$H$4:$I$11,2,FALSE)</f>
        <v>8_Kedokteran</v>
      </c>
      <c r="H466" t="s">
        <v>591</v>
      </c>
      <c r="I466" t="s">
        <v>25</v>
      </c>
      <c r="J466" t="s">
        <v>1552</v>
      </c>
      <c r="K466" t="s">
        <v>1981</v>
      </c>
      <c r="L466" t="s">
        <v>26</v>
      </c>
      <c r="M466" t="s">
        <v>1921</v>
      </c>
      <c r="N466" t="s">
        <v>89</v>
      </c>
      <c r="O466" t="s">
        <v>2502</v>
      </c>
      <c r="P466" t="str">
        <f t="shared" si="25"/>
        <v>SMAN</v>
      </c>
      <c r="Q466" t="str">
        <f t="shared" si="26"/>
        <v>Negeri</v>
      </c>
      <c r="R466" t="str">
        <f t="shared" si="27"/>
        <v>SMA</v>
      </c>
      <c r="S466" t="s">
        <v>1921</v>
      </c>
      <c r="T466" t="s">
        <v>89</v>
      </c>
      <c r="Z466" t="str">
        <f>VLOOKUP(A466,[2]registrasi!$B$2:$C$3000,2,FALSE)</f>
        <v>registrasi</v>
      </c>
      <c r="AA466">
        <f>VLOOKUP(E466,[3]Sheet1!$C$5:$H$46,6,FALSE)</f>
        <v>14</v>
      </c>
      <c r="AB466" t="str">
        <f>VLOOKUP(A466,[2]nim!$A$2:$B$3000,2,FALSE)</f>
        <v>diterima</v>
      </c>
    </row>
    <row r="467" spans="1:28" x14ac:dyDescent="0.3">
      <c r="A467" s="3">
        <v>4122311051067</v>
      </c>
      <c r="B467">
        <v>1</v>
      </c>
      <c r="C467" s="2">
        <v>2022</v>
      </c>
      <c r="E467" t="s">
        <v>102</v>
      </c>
      <c r="F467" t="str">
        <f>VLOOKUP(E467,[1]PRODI_2019!$F$2:$L$70,7,FALSE)</f>
        <v>Kedokteran</v>
      </c>
      <c r="G467" t="str">
        <f>VLOOKUP(F467,Sheet1!$H$4:$I$11,2,FALSE)</f>
        <v>8_Kedokteran</v>
      </c>
      <c r="H467" t="s">
        <v>592</v>
      </c>
      <c r="I467" t="s">
        <v>25</v>
      </c>
      <c r="J467" t="s">
        <v>1982</v>
      </c>
      <c r="K467" t="s">
        <v>1863</v>
      </c>
      <c r="L467" t="s">
        <v>26</v>
      </c>
      <c r="M467" t="s">
        <v>2290</v>
      </c>
      <c r="N467" t="s">
        <v>89</v>
      </c>
      <c r="O467" t="s">
        <v>2531</v>
      </c>
      <c r="P467" t="str">
        <f t="shared" si="25"/>
        <v>SMAN</v>
      </c>
      <c r="Q467" t="str">
        <f t="shared" si="26"/>
        <v>Negeri</v>
      </c>
      <c r="R467" t="str">
        <f t="shared" si="27"/>
        <v>SMA</v>
      </c>
      <c r="S467" t="s">
        <v>2290</v>
      </c>
      <c r="T467" t="s">
        <v>89</v>
      </c>
      <c r="Z467" t="str">
        <f>VLOOKUP(A467,[2]registrasi!$B$2:$C$3000,2,FALSE)</f>
        <v>registrasi</v>
      </c>
      <c r="AA467">
        <f>VLOOKUP(E467,[3]Sheet1!$C$5:$H$46,6,FALSE)</f>
        <v>14</v>
      </c>
      <c r="AB467" t="e">
        <f>VLOOKUP(A467,[2]nim!$A$2:$B$3000,2,FALSE)</f>
        <v>#N/A</v>
      </c>
    </row>
    <row r="468" spans="1:28" x14ac:dyDescent="0.3">
      <c r="A468" s="3">
        <v>4122311041736</v>
      </c>
      <c r="B468">
        <v>1</v>
      </c>
      <c r="C468" s="2">
        <v>2022</v>
      </c>
      <c r="E468" t="s">
        <v>102</v>
      </c>
      <c r="F468" t="str">
        <f>VLOOKUP(E468,[1]PRODI_2019!$F$2:$L$70,7,FALSE)</f>
        <v>Kedokteran</v>
      </c>
      <c r="G468" t="str">
        <f>VLOOKUP(F468,Sheet1!$H$4:$I$11,2,FALSE)</f>
        <v>8_Kedokteran</v>
      </c>
      <c r="H468" t="s">
        <v>593</v>
      </c>
      <c r="I468" t="s">
        <v>25</v>
      </c>
      <c r="J468" t="s">
        <v>1552</v>
      </c>
      <c r="K468" t="s">
        <v>1669</v>
      </c>
      <c r="L468" t="s">
        <v>26</v>
      </c>
      <c r="M468" t="s">
        <v>93</v>
      </c>
      <c r="N468" t="s">
        <v>89</v>
      </c>
      <c r="O468" t="s">
        <v>2474</v>
      </c>
      <c r="P468" t="str">
        <f t="shared" si="25"/>
        <v>SMAN</v>
      </c>
      <c r="Q468" t="str">
        <f t="shared" si="26"/>
        <v>Negeri</v>
      </c>
      <c r="R468" t="str">
        <f t="shared" si="27"/>
        <v>SMA</v>
      </c>
      <c r="S468" t="s">
        <v>93</v>
      </c>
      <c r="T468" t="s">
        <v>89</v>
      </c>
      <c r="Z468" t="e">
        <f>VLOOKUP(A468,[2]registrasi!$B$2:$C$3000,2,FALSE)</f>
        <v>#N/A</v>
      </c>
      <c r="AA468">
        <f>VLOOKUP(E468,[3]Sheet1!$C$5:$H$46,6,FALSE)</f>
        <v>14</v>
      </c>
      <c r="AB468" t="e">
        <f>VLOOKUP(A468,[2]nim!$A$2:$B$3000,2,FALSE)</f>
        <v>#N/A</v>
      </c>
    </row>
    <row r="469" spans="1:28" x14ac:dyDescent="0.3">
      <c r="A469" s="3">
        <v>4122311051278</v>
      </c>
      <c r="B469">
        <v>1</v>
      </c>
      <c r="C469" s="2">
        <v>2022</v>
      </c>
      <c r="E469" t="s">
        <v>102</v>
      </c>
      <c r="F469" t="str">
        <f>VLOOKUP(E469,[1]PRODI_2019!$F$2:$L$70,7,FALSE)</f>
        <v>Kedokteran</v>
      </c>
      <c r="G469" t="str">
        <f>VLOOKUP(F469,Sheet1!$H$4:$I$11,2,FALSE)</f>
        <v>8_Kedokteran</v>
      </c>
      <c r="H469" t="s">
        <v>594</v>
      </c>
      <c r="I469" t="s">
        <v>30</v>
      </c>
      <c r="J469" t="s">
        <v>1983</v>
      </c>
      <c r="K469" t="s">
        <v>1984</v>
      </c>
      <c r="L469" t="s">
        <v>26</v>
      </c>
      <c r="M469" t="s">
        <v>1921</v>
      </c>
      <c r="N469" t="s">
        <v>89</v>
      </c>
      <c r="O469" t="s">
        <v>2506</v>
      </c>
      <c r="P469" t="str">
        <f t="shared" si="25"/>
        <v>SMAN</v>
      </c>
      <c r="Q469" t="str">
        <f t="shared" si="26"/>
        <v>Negeri</v>
      </c>
      <c r="R469" t="str">
        <f t="shared" si="27"/>
        <v>SMA</v>
      </c>
      <c r="S469" t="s">
        <v>1921</v>
      </c>
      <c r="T469" t="s">
        <v>89</v>
      </c>
      <c r="Z469" t="str">
        <f>VLOOKUP(A469,[2]registrasi!$B$2:$C$3000,2,FALSE)</f>
        <v>registrasi</v>
      </c>
      <c r="AA469">
        <f>VLOOKUP(E469,[3]Sheet1!$C$5:$H$46,6,FALSE)</f>
        <v>14</v>
      </c>
      <c r="AB469" t="e">
        <f>VLOOKUP(A469,[2]nim!$A$2:$B$3000,2,FALSE)</f>
        <v>#N/A</v>
      </c>
    </row>
    <row r="470" spans="1:28" x14ac:dyDescent="0.3">
      <c r="A470" s="3">
        <v>4122311051338</v>
      </c>
      <c r="B470">
        <v>1</v>
      </c>
      <c r="C470" s="2">
        <v>2022</v>
      </c>
      <c r="E470" t="s">
        <v>102</v>
      </c>
      <c r="F470" t="str">
        <f>VLOOKUP(E470,[1]PRODI_2019!$F$2:$L$70,7,FALSE)</f>
        <v>Kedokteran</v>
      </c>
      <c r="G470" t="str">
        <f>VLOOKUP(F470,Sheet1!$H$4:$I$11,2,FALSE)</f>
        <v>8_Kedokteran</v>
      </c>
      <c r="H470" t="s">
        <v>595</v>
      </c>
      <c r="I470" t="s">
        <v>25</v>
      </c>
      <c r="J470" t="s">
        <v>1569</v>
      </c>
      <c r="K470" t="s">
        <v>1738</v>
      </c>
      <c r="L470" t="s">
        <v>26</v>
      </c>
      <c r="M470" t="s">
        <v>2187</v>
      </c>
      <c r="N470" t="s">
        <v>89</v>
      </c>
      <c r="O470" t="s">
        <v>2478</v>
      </c>
      <c r="P470" t="str">
        <f t="shared" si="25"/>
        <v>SMAN</v>
      </c>
      <c r="Q470" t="str">
        <f t="shared" si="26"/>
        <v>Negeri</v>
      </c>
      <c r="R470" t="str">
        <f t="shared" si="27"/>
        <v>SMA</v>
      </c>
      <c r="S470" t="s">
        <v>2187</v>
      </c>
      <c r="T470" t="s">
        <v>89</v>
      </c>
      <c r="Z470" t="str">
        <f>VLOOKUP(A470,[2]registrasi!$B$2:$C$3000,2,FALSE)</f>
        <v>registrasi</v>
      </c>
      <c r="AA470">
        <f>VLOOKUP(E470,[3]Sheet1!$C$5:$H$46,6,FALSE)</f>
        <v>14</v>
      </c>
      <c r="AB470" t="str">
        <f>VLOOKUP(A470,[2]nim!$A$2:$B$3000,2,FALSE)</f>
        <v>diterima</v>
      </c>
    </row>
    <row r="471" spans="1:28" x14ac:dyDescent="0.3">
      <c r="A471" s="3">
        <v>4122311041977</v>
      </c>
      <c r="B471">
        <v>1</v>
      </c>
      <c r="C471" s="2">
        <v>2020</v>
      </c>
      <c r="E471" t="s">
        <v>102</v>
      </c>
      <c r="F471" t="str">
        <f>VLOOKUP(E471,[1]PRODI_2019!$F$2:$L$70,7,FALSE)</f>
        <v>Kedokteran</v>
      </c>
      <c r="G471" t="str">
        <f>VLOOKUP(F471,Sheet1!$H$4:$I$11,2,FALSE)</f>
        <v>8_Kedokteran</v>
      </c>
      <c r="H471" t="s">
        <v>596</v>
      </c>
      <c r="I471" t="s">
        <v>25</v>
      </c>
      <c r="J471" t="s">
        <v>1552</v>
      </c>
      <c r="K471" t="s">
        <v>1985</v>
      </c>
      <c r="L471" t="s">
        <v>26</v>
      </c>
      <c r="M471" t="s">
        <v>1921</v>
      </c>
      <c r="N471" t="s">
        <v>89</v>
      </c>
      <c r="O471" t="s">
        <v>2583</v>
      </c>
      <c r="P471" t="str">
        <f t="shared" si="25"/>
        <v>SMKN</v>
      </c>
      <c r="Q471" t="str">
        <f t="shared" si="26"/>
        <v>Negeri</v>
      </c>
      <c r="R471" t="str">
        <f t="shared" si="27"/>
        <v>SMK</v>
      </c>
      <c r="S471" t="s">
        <v>1921</v>
      </c>
      <c r="T471" t="s">
        <v>89</v>
      </c>
      <c r="Z471" t="str">
        <f>VLOOKUP(A471,[2]registrasi!$B$2:$C$3000,2,FALSE)</f>
        <v>registrasi</v>
      </c>
      <c r="AA471">
        <f>VLOOKUP(E471,[3]Sheet1!$C$5:$H$46,6,FALSE)</f>
        <v>14</v>
      </c>
      <c r="AB471" t="e">
        <f>VLOOKUP(A471,[2]nim!$A$2:$B$3000,2,FALSE)</f>
        <v>#N/A</v>
      </c>
    </row>
    <row r="472" spans="1:28" x14ac:dyDescent="0.3">
      <c r="A472" s="3">
        <v>4222311040595</v>
      </c>
      <c r="B472">
        <v>1</v>
      </c>
      <c r="C472" s="2">
        <v>2022</v>
      </c>
      <c r="E472" t="s">
        <v>103</v>
      </c>
      <c r="F472" t="str">
        <f>VLOOKUP(E472,[1]PRODI_2019!$F$2:$L$70,7,FALSE)</f>
        <v>FISIP</v>
      </c>
      <c r="G472" t="str">
        <f>VLOOKUP(F472,Sheet1!$H$4:$I$11,2,FALSE)</f>
        <v>6_FISIP</v>
      </c>
      <c r="H472" t="s">
        <v>597</v>
      </c>
      <c r="I472" t="s">
        <v>25</v>
      </c>
      <c r="J472" t="s">
        <v>1558</v>
      </c>
      <c r="K472" t="s">
        <v>1923</v>
      </c>
      <c r="L472" t="s">
        <v>26</v>
      </c>
      <c r="M472" t="s">
        <v>93</v>
      </c>
      <c r="N472" t="s">
        <v>89</v>
      </c>
      <c r="O472" t="s">
        <v>2542</v>
      </c>
      <c r="P472" t="str">
        <f t="shared" si="25"/>
        <v>SMAS</v>
      </c>
      <c r="Q472" t="str">
        <f t="shared" si="26"/>
        <v>Swasta</v>
      </c>
      <c r="R472" t="str">
        <f t="shared" si="27"/>
        <v>SMA</v>
      </c>
      <c r="S472" t="s">
        <v>93</v>
      </c>
      <c r="T472" t="s">
        <v>89</v>
      </c>
      <c r="Z472" t="str">
        <f>VLOOKUP(A472,[2]registrasi!$B$2:$C$3000,2,FALSE)</f>
        <v>registrasi</v>
      </c>
      <c r="AA472">
        <f>VLOOKUP(E472,[3]Sheet1!$C$5:$H$46,6,FALSE)</f>
        <v>485</v>
      </c>
      <c r="AB472" t="e">
        <f>VLOOKUP(A472,[2]nim!$A$2:$B$3000,2,FALSE)</f>
        <v>#N/A</v>
      </c>
    </row>
    <row r="473" spans="1:28" x14ac:dyDescent="0.3">
      <c r="A473" s="3">
        <v>4222311040249</v>
      </c>
      <c r="B473">
        <v>1</v>
      </c>
      <c r="C473" s="2">
        <v>2022</v>
      </c>
      <c r="E473" t="s">
        <v>103</v>
      </c>
      <c r="F473" t="str">
        <f>VLOOKUP(E473,[1]PRODI_2019!$F$2:$L$70,7,FALSE)</f>
        <v>FISIP</v>
      </c>
      <c r="G473" t="str">
        <f>VLOOKUP(F473,Sheet1!$H$4:$I$11,2,FALSE)</f>
        <v>6_FISIP</v>
      </c>
      <c r="H473" t="s">
        <v>598</v>
      </c>
      <c r="I473" t="s">
        <v>30</v>
      </c>
      <c r="J473" t="s">
        <v>1754</v>
      </c>
      <c r="K473" t="s">
        <v>1810</v>
      </c>
      <c r="L473" t="s">
        <v>2424</v>
      </c>
      <c r="M473" t="s">
        <v>1754</v>
      </c>
      <c r="N473" t="s">
        <v>89</v>
      </c>
      <c r="O473" t="s">
        <v>2599</v>
      </c>
      <c r="P473" t="str">
        <f t="shared" si="25"/>
        <v>SMAN</v>
      </c>
      <c r="Q473" t="str">
        <f t="shared" si="26"/>
        <v>Negeri</v>
      </c>
      <c r="R473" t="str">
        <f t="shared" si="27"/>
        <v>SMA</v>
      </c>
      <c r="S473" t="s">
        <v>1754</v>
      </c>
      <c r="T473" t="s">
        <v>89</v>
      </c>
      <c r="Z473" t="str">
        <f>VLOOKUP(A473,[2]registrasi!$B$2:$C$3000,2,FALSE)</f>
        <v>registrasi</v>
      </c>
      <c r="AA473">
        <f>VLOOKUP(E473,[3]Sheet1!$C$5:$H$46,6,FALSE)</f>
        <v>485</v>
      </c>
      <c r="AB473" t="e">
        <f>VLOOKUP(A473,[2]nim!$A$2:$B$3000,2,FALSE)</f>
        <v>#N/A</v>
      </c>
    </row>
    <row r="474" spans="1:28" x14ac:dyDescent="0.3">
      <c r="A474" s="3">
        <v>4222311040010</v>
      </c>
      <c r="B474">
        <v>1</v>
      </c>
      <c r="C474" s="2">
        <v>2021</v>
      </c>
      <c r="E474" t="s">
        <v>103</v>
      </c>
      <c r="F474" t="str">
        <f>VLOOKUP(E474,[1]PRODI_2019!$F$2:$L$70,7,FALSE)</f>
        <v>FISIP</v>
      </c>
      <c r="G474" t="str">
        <f>VLOOKUP(F474,Sheet1!$H$4:$I$11,2,FALSE)</f>
        <v>6_FISIP</v>
      </c>
      <c r="H474" t="s">
        <v>599</v>
      </c>
      <c r="I474" t="s">
        <v>25</v>
      </c>
      <c r="J474" t="s">
        <v>1744</v>
      </c>
      <c r="K474" t="s">
        <v>1986</v>
      </c>
      <c r="L474" t="s">
        <v>26</v>
      </c>
      <c r="M474" t="s">
        <v>1754</v>
      </c>
      <c r="N474" t="s">
        <v>89</v>
      </c>
      <c r="O474" t="s">
        <v>2539</v>
      </c>
      <c r="P474" t="str">
        <f t="shared" si="25"/>
        <v>SMAN</v>
      </c>
      <c r="Q474" t="str">
        <f t="shared" si="26"/>
        <v>Negeri</v>
      </c>
      <c r="R474" t="str">
        <f t="shared" si="27"/>
        <v>SMA</v>
      </c>
      <c r="S474" t="s">
        <v>1754</v>
      </c>
      <c r="T474" t="s">
        <v>89</v>
      </c>
      <c r="Z474" t="str">
        <f>VLOOKUP(A474,[2]registrasi!$B$2:$C$3000,2,FALSE)</f>
        <v>registrasi</v>
      </c>
      <c r="AA474">
        <f>VLOOKUP(E474,[3]Sheet1!$C$5:$H$46,6,FALSE)</f>
        <v>485</v>
      </c>
      <c r="AB474" t="e">
        <f>VLOOKUP(A474,[2]nim!$A$2:$B$3000,2,FALSE)</f>
        <v>#N/A</v>
      </c>
    </row>
    <row r="475" spans="1:28" x14ac:dyDescent="0.3">
      <c r="A475" s="3">
        <v>4222311040025</v>
      </c>
      <c r="B475">
        <v>1</v>
      </c>
      <c r="C475" s="2">
        <v>2022</v>
      </c>
      <c r="E475" t="s">
        <v>103</v>
      </c>
      <c r="F475" t="str">
        <f>VLOOKUP(E475,[1]PRODI_2019!$F$2:$L$70,7,FALSE)</f>
        <v>FISIP</v>
      </c>
      <c r="G475" t="str">
        <f>VLOOKUP(F475,Sheet1!$H$4:$I$11,2,FALSE)</f>
        <v>6_FISIP</v>
      </c>
      <c r="H475" t="s">
        <v>600</v>
      </c>
      <c r="I475" t="s">
        <v>30</v>
      </c>
      <c r="J475" t="s">
        <v>1935</v>
      </c>
      <c r="K475" t="s">
        <v>1575</v>
      </c>
      <c r="L475" t="s">
        <v>26</v>
      </c>
      <c r="M475" t="s">
        <v>2429</v>
      </c>
      <c r="N475" t="s">
        <v>2942</v>
      </c>
      <c r="O475" t="s">
        <v>2667</v>
      </c>
      <c r="P475" t="str">
        <f t="shared" si="25"/>
        <v>SMAN</v>
      </c>
      <c r="Q475" t="str">
        <f t="shared" si="26"/>
        <v>Negeri</v>
      </c>
      <c r="R475" t="str">
        <f t="shared" si="27"/>
        <v>SMA</v>
      </c>
      <c r="S475" t="s">
        <v>2429</v>
      </c>
      <c r="T475" t="s">
        <v>2942</v>
      </c>
      <c r="Z475" t="str">
        <f>VLOOKUP(A475,[2]registrasi!$B$2:$C$3000,2,FALSE)</f>
        <v>registrasi</v>
      </c>
      <c r="AA475">
        <f>VLOOKUP(E475,[3]Sheet1!$C$5:$H$46,6,FALSE)</f>
        <v>485</v>
      </c>
      <c r="AB475" t="e">
        <f>VLOOKUP(A475,[2]nim!$A$2:$B$3000,2,FALSE)</f>
        <v>#N/A</v>
      </c>
    </row>
    <row r="476" spans="1:28" x14ac:dyDescent="0.3">
      <c r="A476" s="3">
        <v>4222311040273</v>
      </c>
      <c r="B476">
        <v>1</v>
      </c>
      <c r="C476" s="2">
        <v>2021</v>
      </c>
      <c r="E476" t="s">
        <v>103</v>
      </c>
      <c r="F476" t="str">
        <f>VLOOKUP(E476,[1]PRODI_2019!$F$2:$L$70,7,FALSE)</f>
        <v>FISIP</v>
      </c>
      <c r="G476" t="str">
        <f>VLOOKUP(F476,Sheet1!$H$4:$I$11,2,FALSE)</f>
        <v>6_FISIP</v>
      </c>
      <c r="H476" t="s">
        <v>601</v>
      </c>
      <c r="I476" t="s">
        <v>30</v>
      </c>
      <c r="J476" t="s">
        <v>1558</v>
      </c>
      <c r="K476" t="s">
        <v>1987</v>
      </c>
      <c r="L476" t="s">
        <v>26</v>
      </c>
      <c r="M476" t="s">
        <v>93</v>
      </c>
      <c r="N476" t="s">
        <v>89</v>
      </c>
      <c r="O476" t="s">
        <v>2501</v>
      </c>
      <c r="P476" t="str">
        <f t="shared" si="25"/>
        <v>SMAN</v>
      </c>
      <c r="Q476" t="str">
        <f t="shared" si="26"/>
        <v>Negeri</v>
      </c>
      <c r="R476" t="str">
        <f t="shared" si="27"/>
        <v>SMA</v>
      </c>
      <c r="S476" t="s">
        <v>93</v>
      </c>
      <c r="T476" t="s">
        <v>89</v>
      </c>
      <c r="Z476" t="str">
        <f>VLOOKUP(A476,[2]registrasi!$B$2:$C$3000,2,FALSE)</f>
        <v>registrasi</v>
      </c>
      <c r="AA476">
        <f>VLOOKUP(E476,[3]Sheet1!$C$5:$H$46,6,FALSE)</f>
        <v>485</v>
      </c>
      <c r="AB476" t="str">
        <f>VLOOKUP(A476,[2]nim!$A$2:$B$3000,2,FALSE)</f>
        <v>diterima</v>
      </c>
    </row>
    <row r="477" spans="1:28" x14ac:dyDescent="0.3">
      <c r="A477" s="3">
        <v>4222311040357</v>
      </c>
      <c r="B477">
        <v>1</v>
      </c>
      <c r="C477" s="2">
        <v>2021</v>
      </c>
      <c r="E477" t="s">
        <v>103</v>
      </c>
      <c r="F477" t="str">
        <f>VLOOKUP(E477,[1]PRODI_2019!$F$2:$L$70,7,FALSE)</f>
        <v>FISIP</v>
      </c>
      <c r="G477" t="str">
        <f>VLOOKUP(F477,Sheet1!$H$4:$I$11,2,FALSE)</f>
        <v>6_FISIP</v>
      </c>
      <c r="H477" t="s">
        <v>602</v>
      </c>
      <c r="I477" t="s">
        <v>30</v>
      </c>
      <c r="J477" t="s">
        <v>1988</v>
      </c>
      <c r="K477" t="s">
        <v>1989</v>
      </c>
      <c r="L477" t="s">
        <v>26</v>
      </c>
      <c r="M477" t="s">
        <v>93</v>
      </c>
      <c r="N477" t="s">
        <v>89</v>
      </c>
      <c r="O477" t="s">
        <v>2487</v>
      </c>
      <c r="P477" t="str">
        <f t="shared" si="25"/>
        <v>SMKN</v>
      </c>
      <c r="Q477" t="str">
        <f t="shared" si="26"/>
        <v>Negeri</v>
      </c>
      <c r="R477" t="str">
        <f t="shared" si="27"/>
        <v>SMK</v>
      </c>
      <c r="S477" t="s">
        <v>93</v>
      </c>
      <c r="T477" t="s">
        <v>89</v>
      </c>
      <c r="Z477" t="str">
        <f>VLOOKUP(A477,[2]registrasi!$B$2:$C$3000,2,FALSE)</f>
        <v>registrasi</v>
      </c>
      <c r="AA477">
        <f>VLOOKUP(E477,[3]Sheet1!$C$5:$H$46,6,FALSE)</f>
        <v>485</v>
      </c>
      <c r="AB477" t="e">
        <f>VLOOKUP(A477,[2]nim!$A$2:$B$3000,2,FALSE)</f>
        <v>#N/A</v>
      </c>
    </row>
    <row r="478" spans="1:28" x14ac:dyDescent="0.3">
      <c r="A478" s="3">
        <v>4222311040397</v>
      </c>
      <c r="B478">
        <v>1</v>
      </c>
      <c r="C478" s="2">
        <v>2022</v>
      </c>
      <c r="E478" t="s">
        <v>103</v>
      </c>
      <c r="F478" t="str">
        <f>VLOOKUP(E478,[1]PRODI_2019!$F$2:$L$70,7,FALSE)</f>
        <v>FISIP</v>
      </c>
      <c r="G478" t="str">
        <f>VLOOKUP(F478,Sheet1!$H$4:$I$11,2,FALSE)</f>
        <v>6_FISIP</v>
      </c>
      <c r="H478" t="s">
        <v>603</v>
      </c>
      <c r="I478" t="s">
        <v>30</v>
      </c>
      <c r="J478" t="s">
        <v>1552</v>
      </c>
      <c r="K478" t="s">
        <v>1990</v>
      </c>
      <c r="L478" t="s">
        <v>26</v>
      </c>
      <c r="M478" t="s">
        <v>1921</v>
      </c>
      <c r="N478" t="s">
        <v>89</v>
      </c>
      <c r="O478" t="s">
        <v>2491</v>
      </c>
      <c r="P478" t="str">
        <f t="shared" si="25"/>
        <v>SMAN</v>
      </c>
      <c r="Q478" t="str">
        <f t="shared" si="26"/>
        <v>Negeri</v>
      </c>
      <c r="R478" t="str">
        <f t="shared" si="27"/>
        <v>SMA</v>
      </c>
      <c r="S478" t="s">
        <v>1921</v>
      </c>
      <c r="T478" t="s">
        <v>89</v>
      </c>
      <c r="Z478" t="str">
        <f>VLOOKUP(A478,[2]registrasi!$B$2:$C$3000,2,FALSE)</f>
        <v>registrasi</v>
      </c>
      <c r="AA478">
        <f>VLOOKUP(E478,[3]Sheet1!$C$5:$H$46,6,FALSE)</f>
        <v>485</v>
      </c>
      <c r="AB478" t="str">
        <f>VLOOKUP(A478,[2]nim!$A$2:$B$3000,2,FALSE)</f>
        <v>diterima</v>
      </c>
    </row>
    <row r="479" spans="1:28" x14ac:dyDescent="0.3">
      <c r="A479" s="3">
        <v>4222341030406</v>
      </c>
      <c r="B479">
        <v>2</v>
      </c>
      <c r="C479" s="2">
        <v>2022</v>
      </c>
      <c r="E479" t="s">
        <v>103</v>
      </c>
      <c r="F479" t="str">
        <f>VLOOKUP(E479,[1]PRODI_2019!$F$2:$L$70,7,FALSE)</f>
        <v>FISIP</v>
      </c>
      <c r="G479" t="str">
        <f>VLOOKUP(F479,Sheet1!$H$4:$I$11,2,FALSE)</f>
        <v>6_FISIP</v>
      </c>
      <c r="H479" t="s">
        <v>604</v>
      </c>
      <c r="I479" t="s">
        <v>30</v>
      </c>
      <c r="J479" t="s">
        <v>1991</v>
      </c>
      <c r="K479" t="s">
        <v>1992</v>
      </c>
      <c r="L479" t="s">
        <v>26</v>
      </c>
      <c r="M479" t="s">
        <v>2450</v>
      </c>
      <c r="N479" t="s">
        <v>88</v>
      </c>
      <c r="O479" t="s">
        <v>2668</v>
      </c>
      <c r="P479" t="str">
        <f t="shared" si="25"/>
        <v>SMAN</v>
      </c>
      <c r="Q479" t="str">
        <f t="shared" si="26"/>
        <v>Negeri</v>
      </c>
      <c r="R479" t="str">
        <f t="shared" si="27"/>
        <v>SMA</v>
      </c>
      <c r="S479" t="s">
        <v>2450</v>
      </c>
      <c r="T479" t="s">
        <v>88</v>
      </c>
      <c r="Z479" t="e">
        <f>VLOOKUP(A479,[2]registrasi!$B$2:$C$3000,2,FALSE)</f>
        <v>#N/A</v>
      </c>
      <c r="AA479">
        <f>VLOOKUP(E479,[3]Sheet1!$C$5:$H$46,6,FALSE)</f>
        <v>485</v>
      </c>
      <c r="AB479" t="e">
        <f>VLOOKUP(A479,[2]nim!$A$2:$B$3000,2,FALSE)</f>
        <v>#N/A</v>
      </c>
    </row>
    <row r="480" spans="1:28" x14ac:dyDescent="0.3">
      <c r="A480" s="3">
        <v>4222311040797</v>
      </c>
      <c r="B480">
        <v>1</v>
      </c>
      <c r="C480" s="2">
        <v>2021</v>
      </c>
      <c r="E480" t="s">
        <v>103</v>
      </c>
      <c r="F480" t="str">
        <f>VLOOKUP(E480,[1]PRODI_2019!$F$2:$L$70,7,FALSE)</f>
        <v>FISIP</v>
      </c>
      <c r="G480" t="str">
        <f>VLOOKUP(F480,Sheet1!$H$4:$I$11,2,FALSE)</f>
        <v>6_FISIP</v>
      </c>
      <c r="H480" t="s">
        <v>605</v>
      </c>
      <c r="I480" t="s">
        <v>25</v>
      </c>
      <c r="J480" t="s">
        <v>93</v>
      </c>
      <c r="K480" t="s">
        <v>1993</v>
      </c>
      <c r="L480" t="s">
        <v>26</v>
      </c>
      <c r="M480" t="s">
        <v>93</v>
      </c>
      <c r="N480" t="s">
        <v>89</v>
      </c>
      <c r="O480" t="s">
        <v>84</v>
      </c>
      <c r="P480" t="str">
        <f t="shared" si="25"/>
        <v>SMKN</v>
      </c>
      <c r="Q480" t="str">
        <f t="shared" si="26"/>
        <v>Negeri</v>
      </c>
      <c r="R480" t="str">
        <f t="shared" si="27"/>
        <v>SMK</v>
      </c>
      <c r="S480" t="s">
        <v>93</v>
      </c>
      <c r="T480" t="s">
        <v>89</v>
      </c>
      <c r="Z480" t="str">
        <f>VLOOKUP(A480,[2]registrasi!$B$2:$C$3000,2,FALSE)</f>
        <v>registrasi</v>
      </c>
      <c r="AA480">
        <f>VLOOKUP(E480,[3]Sheet1!$C$5:$H$46,6,FALSE)</f>
        <v>485</v>
      </c>
      <c r="AB480" t="str">
        <f>VLOOKUP(A480,[2]nim!$A$2:$B$3000,2,FALSE)</f>
        <v>diterima</v>
      </c>
    </row>
    <row r="481" spans="1:28" x14ac:dyDescent="0.3">
      <c r="A481" s="3">
        <v>4222311040568</v>
      </c>
      <c r="B481">
        <v>1</v>
      </c>
      <c r="C481" s="2">
        <v>2021</v>
      </c>
      <c r="E481" t="s">
        <v>103</v>
      </c>
      <c r="F481" t="str">
        <f>VLOOKUP(E481,[1]PRODI_2019!$F$2:$L$70,7,FALSE)</f>
        <v>FISIP</v>
      </c>
      <c r="G481" t="str">
        <f>VLOOKUP(F481,Sheet1!$H$4:$I$11,2,FALSE)</f>
        <v>6_FISIP</v>
      </c>
      <c r="H481" t="s">
        <v>606</v>
      </c>
      <c r="I481" t="s">
        <v>30</v>
      </c>
      <c r="J481" t="s">
        <v>1654</v>
      </c>
      <c r="K481" t="s">
        <v>1994</v>
      </c>
      <c r="L481" t="s">
        <v>26</v>
      </c>
      <c r="M481" t="s">
        <v>2426</v>
      </c>
      <c r="N481" t="s">
        <v>89</v>
      </c>
      <c r="O481" t="s">
        <v>2521</v>
      </c>
      <c r="P481" t="str">
        <f t="shared" si="25"/>
        <v>SMAN</v>
      </c>
      <c r="Q481" t="str">
        <f t="shared" si="26"/>
        <v>Negeri</v>
      </c>
      <c r="R481" t="str">
        <f t="shared" si="27"/>
        <v>SMA</v>
      </c>
      <c r="S481" t="s">
        <v>2426</v>
      </c>
      <c r="T481" t="s">
        <v>89</v>
      </c>
      <c r="Z481" t="e">
        <f>VLOOKUP(A481,[2]registrasi!$B$2:$C$3000,2,FALSE)</f>
        <v>#N/A</v>
      </c>
      <c r="AA481">
        <f>VLOOKUP(E481,[3]Sheet1!$C$5:$H$46,6,FALSE)</f>
        <v>485</v>
      </c>
      <c r="AB481" t="e">
        <f>VLOOKUP(A481,[2]nim!$A$2:$B$3000,2,FALSE)</f>
        <v>#N/A</v>
      </c>
    </row>
    <row r="482" spans="1:28" x14ac:dyDescent="0.3">
      <c r="A482" s="3">
        <v>4222311040075</v>
      </c>
      <c r="B482">
        <v>1</v>
      </c>
      <c r="C482" s="2">
        <v>2022</v>
      </c>
      <c r="E482" t="s">
        <v>103</v>
      </c>
      <c r="F482" t="str">
        <f>VLOOKUP(E482,[1]PRODI_2019!$F$2:$L$70,7,FALSE)</f>
        <v>FISIP</v>
      </c>
      <c r="G482" t="str">
        <f>VLOOKUP(F482,Sheet1!$H$4:$I$11,2,FALSE)</f>
        <v>6_FISIP</v>
      </c>
      <c r="H482" t="s">
        <v>607</v>
      </c>
      <c r="I482" t="s">
        <v>30</v>
      </c>
      <c r="J482" t="s">
        <v>1654</v>
      </c>
      <c r="K482" t="s">
        <v>1601</v>
      </c>
      <c r="L482" t="s">
        <v>26</v>
      </c>
      <c r="M482" t="s">
        <v>93</v>
      </c>
      <c r="N482" t="s">
        <v>89</v>
      </c>
      <c r="O482" t="s">
        <v>2474</v>
      </c>
      <c r="P482" t="str">
        <f t="shared" si="25"/>
        <v>SMAN</v>
      </c>
      <c r="Q482" t="str">
        <f t="shared" si="26"/>
        <v>Negeri</v>
      </c>
      <c r="R482" t="str">
        <f t="shared" si="27"/>
        <v>SMA</v>
      </c>
      <c r="S482" t="s">
        <v>93</v>
      </c>
      <c r="T482" t="s">
        <v>89</v>
      </c>
      <c r="Z482" t="str">
        <f>VLOOKUP(A482,[2]registrasi!$B$2:$C$3000,2,FALSE)</f>
        <v>registrasi</v>
      </c>
      <c r="AA482">
        <f>VLOOKUP(E482,[3]Sheet1!$C$5:$H$46,6,FALSE)</f>
        <v>485</v>
      </c>
      <c r="AB482" t="str">
        <f>VLOOKUP(A482,[2]nim!$A$2:$B$3000,2,FALSE)</f>
        <v>diterima</v>
      </c>
    </row>
    <row r="483" spans="1:28" x14ac:dyDescent="0.3">
      <c r="A483" s="3">
        <v>4222322200917</v>
      </c>
      <c r="B483">
        <v>1</v>
      </c>
      <c r="C483" s="2">
        <v>2022</v>
      </c>
      <c r="E483" t="s">
        <v>103</v>
      </c>
      <c r="F483" t="str">
        <f>VLOOKUP(E483,[1]PRODI_2019!$F$2:$L$70,7,FALSE)</f>
        <v>FISIP</v>
      </c>
      <c r="G483" t="str">
        <f>VLOOKUP(F483,Sheet1!$H$4:$I$11,2,FALSE)</f>
        <v>6_FISIP</v>
      </c>
      <c r="H483" t="s">
        <v>608</v>
      </c>
      <c r="I483" t="s">
        <v>25</v>
      </c>
      <c r="J483" t="s">
        <v>1556</v>
      </c>
      <c r="K483" t="s">
        <v>1720</v>
      </c>
      <c r="L483" t="s">
        <v>26</v>
      </c>
      <c r="M483" t="s">
        <v>1824</v>
      </c>
      <c r="N483" t="s">
        <v>89</v>
      </c>
      <c r="O483" t="s">
        <v>2669</v>
      </c>
      <c r="P483" t="str">
        <f t="shared" si="25"/>
        <v>SMAN</v>
      </c>
      <c r="Q483" t="str">
        <f t="shared" si="26"/>
        <v>Negeri</v>
      </c>
      <c r="R483" t="str">
        <f t="shared" si="27"/>
        <v>SMA</v>
      </c>
      <c r="S483" t="s">
        <v>1824</v>
      </c>
      <c r="T483" t="s">
        <v>89</v>
      </c>
      <c r="Z483" t="str">
        <f>VLOOKUP(A483,[2]registrasi!$B$2:$C$3000,2,FALSE)</f>
        <v>registrasi</v>
      </c>
      <c r="AA483">
        <f>VLOOKUP(E483,[3]Sheet1!$C$5:$H$46,6,FALSE)</f>
        <v>485</v>
      </c>
      <c r="AB483" t="str">
        <f>VLOOKUP(A483,[2]nim!$A$2:$B$3000,2,FALSE)</f>
        <v>diterima</v>
      </c>
    </row>
    <row r="484" spans="1:28" x14ac:dyDescent="0.3">
      <c r="A484" s="3">
        <v>4222311040831</v>
      </c>
      <c r="B484">
        <v>1</v>
      </c>
      <c r="C484" s="2">
        <v>2022</v>
      </c>
      <c r="E484" t="s">
        <v>103</v>
      </c>
      <c r="F484" t="str">
        <f>VLOOKUP(E484,[1]PRODI_2019!$F$2:$L$70,7,FALSE)</f>
        <v>FISIP</v>
      </c>
      <c r="G484" t="str">
        <f>VLOOKUP(F484,Sheet1!$H$4:$I$11,2,FALSE)</f>
        <v>6_FISIP</v>
      </c>
      <c r="H484" t="s">
        <v>609</v>
      </c>
      <c r="I484" t="s">
        <v>25</v>
      </c>
      <c r="J484" t="s">
        <v>1552</v>
      </c>
      <c r="K484" t="s">
        <v>1651</v>
      </c>
      <c r="L484" t="s">
        <v>26</v>
      </c>
      <c r="M484" t="s">
        <v>2290</v>
      </c>
      <c r="N484" t="s">
        <v>89</v>
      </c>
      <c r="O484" t="s">
        <v>2486</v>
      </c>
      <c r="P484" t="str">
        <f t="shared" si="25"/>
        <v>SMAN</v>
      </c>
      <c r="Q484" t="str">
        <f t="shared" si="26"/>
        <v>Negeri</v>
      </c>
      <c r="R484" t="str">
        <f t="shared" si="27"/>
        <v>SMA</v>
      </c>
      <c r="S484" t="s">
        <v>2290</v>
      </c>
      <c r="T484" t="s">
        <v>89</v>
      </c>
      <c r="Z484" t="str">
        <f>VLOOKUP(A484,[2]registrasi!$B$2:$C$3000,2,FALSE)</f>
        <v>registrasi</v>
      </c>
      <c r="AA484">
        <f>VLOOKUP(E484,[3]Sheet1!$C$5:$H$46,6,FALSE)</f>
        <v>485</v>
      </c>
      <c r="AB484" t="e">
        <f>VLOOKUP(A484,[2]nim!$A$2:$B$3000,2,FALSE)</f>
        <v>#N/A</v>
      </c>
    </row>
    <row r="485" spans="1:28" x14ac:dyDescent="0.3">
      <c r="A485" s="3">
        <v>4222311040353</v>
      </c>
      <c r="B485">
        <v>1</v>
      </c>
      <c r="C485" s="2">
        <v>2022</v>
      </c>
      <c r="E485" t="s">
        <v>103</v>
      </c>
      <c r="F485" t="str">
        <f>VLOOKUP(E485,[1]PRODI_2019!$F$2:$L$70,7,FALSE)</f>
        <v>FISIP</v>
      </c>
      <c r="G485" t="str">
        <f>VLOOKUP(F485,Sheet1!$H$4:$I$11,2,FALSE)</f>
        <v>6_FISIP</v>
      </c>
      <c r="H485" t="s">
        <v>610</v>
      </c>
      <c r="I485" t="s">
        <v>30</v>
      </c>
      <c r="J485" t="s">
        <v>1556</v>
      </c>
      <c r="K485" t="s">
        <v>1924</v>
      </c>
      <c r="L485" t="s">
        <v>26</v>
      </c>
      <c r="M485" t="s">
        <v>1754</v>
      </c>
      <c r="N485" t="s">
        <v>89</v>
      </c>
      <c r="O485" t="s">
        <v>2670</v>
      </c>
      <c r="P485" t="str">
        <f t="shared" si="25"/>
        <v>SMKS</v>
      </c>
      <c r="Q485" t="str">
        <f t="shared" si="26"/>
        <v>Swasta</v>
      </c>
      <c r="R485" t="str">
        <f t="shared" si="27"/>
        <v>SMK</v>
      </c>
      <c r="S485" t="s">
        <v>1754</v>
      </c>
      <c r="T485" t="s">
        <v>89</v>
      </c>
      <c r="Z485" t="str">
        <f>VLOOKUP(A485,[2]registrasi!$B$2:$C$3000,2,FALSE)</f>
        <v>registrasi</v>
      </c>
      <c r="AA485">
        <f>VLOOKUP(E485,[3]Sheet1!$C$5:$H$46,6,FALSE)</f>
        <v>485</v>
      </c>
      <c r="AB485" t="str">
        <f>VLOOKUP(A485,[2]nim!$A$2:$B$3000,2,FALSE)</f>
        <v>diterima</v>
      </c>
    </row>
    <row r="486" spans="1:28" x14ac:dyDescent="0.3">
      <c r="A486" s="3">
        <v>4222311040776</v>
      </c>
      <c r="B486">
        <v>1</v>
      </c>
      <c r="C486" s="2">
        <v>2021</v>
      </c>
      <c r="E486" t="s">
        <v>103</v>
      </c>
      <c r="F486" t="str">
        <f>VLOOKUP(E486,[1]PRODI_2019!$F$2:$L$70,7,FALSE)</f>
        <v>FISIP</v>
      </c>
      <c r="G486" t="str">
        <f>VLOOKUP(F486,Sheet1!$H$4:$I$11,2,FALSE)</f>
        <v>6_FISIP</v>
      </c>
      <c r="H486" t="s">
        <v>611</v>
      </c>
      <c r="I486" t="s">
        <v>25</v>
      </c>
      <c r="J486" t="s">
        <v>1744</v>
      </c>
      <c r="K486" t="s">
        <v>1995</v>
      </c>
      <c r="L486" t="s">
        <v>26</v>
      </c>
      <c r="M486" t="s">
        <v>1754</v>
      </c>
      <c r="N486" t="s">
        <v>89</v>
      </c>
      <c r="O486" t="s">
        <v>2504</v>
      </c>
      <c r="P486" t="str">
        <f t="shared" si="25"/>
        <v>SMAN</v>
      </c>
      <c r="Q486" t="str">
        <f t="shared" si="26"/>
        <v>Negeri</v>
      </c>
      <c r="R486" t="str">
        <f t="shared" si="27"/>
        <v>SMA</v>
      </c>
      <c r="S486" t="s">
        <v>1754</v>
      </c>
      <c r="T486" t="s">
        <v>89</v>
      </c>
      <c r="Z486" t="str">
        <f>VLOOKUP(A486,[2]registrasi!$B$2:$C$3000,2,FALSE)</f>
        <v>registrasi</v>
      </c>
      <c r="AA486">
        <f>VLOOKUP(E486,[3]Sheet1!$C$5:$H$46,6,FALSE)</f>
        <v>485</v>
      </c>
      <c r="AB486" t="e">
        <f>VLOOKUP(A486,[2]nim!$A$2:$B$3000,2,FALSE)</f>
        <v>#N/A</v>
      </c>
    </row>
    <row r="487" spans="1:28" x14ac:dyDescent="0.3">
      <c r="A487" s="3">
        <v>4222311040243</v>
      </c>
      <c r="B487">
        <v>1</v>
      </c>
      <c r="C487" s="2">
        <v>2022</v>
      </c>
      <c r="E487" t="s">
        <v>103</v>
      </c>
      <c r="F487" t="str">
        <f>VLOOKUP(E487,[1]PRODI_2019!$F$2:$L$70,7,FALSE)</f>
        <v>FISIP</v>
      </c>
      <c r="G487" t="str">
        <f>VLOOKUP(F487,Sheet1!$H$4:$I$11,2,FALSE)</f>
        <v>6_FISIP</v>
      </c>
      <c r="H487" t="s">
        <v>612</v>
      </c>
      <c r="I487" t="s">
        <v>25</v>
      </c>
      <c r="J487" t="s">
        <v>1610</v>
      </c>
      <c r="K487" t="s">
        <v>1646</v>
      </c>
      <c r="L487" t="s">
        <v>26</v>
      </c>
      <c r="M487" t="s">
        <v>2431</v>
      </c>
      <c r="N487" t="s">
        <v>2942</v>
      </c>
      <c r="O487" t="s">
        <v>2671</v>
      </c>
      <c r="P487" t="str">
        <f t="shared" si="25"/>
        <v>SMAN</v>
      </c>
      <c r="Q487" t="str">
        <f t="shared" si="26"/>
        <v>Negeri</v>
      </c>
      <c r="R487" t="str">
        <f t="shared" si="27"/>
        <v>SMA</v>
      </c>
      <c r="S487" t="s">
        <v>2431</v>
      </c>
      <c r="T487" t="s">
        <v>2942</v>
      </c>
      <c r="Z487" t="e">
        <f>VLOOKUP(A487,[2]registrasi!$B$2:$C$3000,2,FALSE)</f>
        <v>#N/A</v>
      </c>
      <c r="AA487">
        <f>VLOOKUP(E487,[3]Sheet1!$C$5:$H$46,6,FALSE)</f>
        <v>485</v>
      </c>
      <c r="AB487" t="e">
        <f>VLOOKUP(A487,[2]nim!$A$2:$B$3000,2,FALSE)</f>
        <v>#N/A</v>
      </c>
    </row>
    <row r="488" spans="1:28" x14ac:dyDescent="0.3">
      <c r="A488" s="3">
        <v>4222311040578</v>
      </c>
      <c r="B488">
        <v>1</v>
      </c>
      <c r="C488" s="2">
        <v>2022</v>
      </c>
      <c r="E488" t="s">
        <v>103</v>
      </c>
      <c r="F488" t="str">
        <f>VLOOKUP(E488,[1]PRODI_2019!$F$2:$L$70,7,FALSE)</f>
        <v>FISIP</v>
      </c>
      <c r="G488" t="str">
        <f>VLOOKUP(F488,Sheet1!$H$4:$I$11,2,FALSE)</f>
        <v>6_FISIP</v>
      </c>
      <c r="H488" t="s">
        <v>613</v>
      </c>
      <c r="I488" t="s">
        <v>30</v>
      </c>
      <c r="J488" t="s">
        <v>1552</v>
      </c>
      <c r="K488" t="s">
        <v>1812</v>
      </c>
      <c r="L488" t="s">
        <v>26</v>
      </c>
      <c r="M488" t="s">
        <v>1921</v>
      </c>
      <c r="N488" t="s">
        <v>89</v>
      </c>
      <c r="O488" t="s">
        <v>2506</v>
      </c>
      <c r="P488" t="str">
        <f t="shared" si="25"/>
        <v>SMAN</v>
      </c>
      <c r="Q488" t="str">
        <f t="shared" si="26"/>
        <v>Negeri</v>
      </c>
      <c r="R488" t="str">
        <f t="shared" si="27"/>
        <v>SMA</v>
      </c>
      <c r="S488" t="s">
        <v>1921</v>
      </c>
      <c r="T488" t="s">
        <v>89</v>
      </c>
      <c r="Z488" t="str">
        <f>VLOOKUP(A488,[2]registrasi!$B$2:$C$3000,2,FALSE)</f>
        <v>registrasi</v>
      </c>
      <c r="AA488">
        <f>VLOOKUP(E488,[3]Sheet1!$C$5:$H$46,6,FALSE)</f>
        <v>485</v>
      </c>
      <c r="AB488" t="str">
        <f>VLOOKUP(A488,[2]nim!$A$2:$B$3000,2,FALSE)</f>
        <v>diterima</v>
      </c>
    </row>
    <row r="489" spans="1:28" x14ac:dyDescent="0.3">
      <c r="A489" s="3">
        <v>4222311040941</v>
      </c>
      <c r="B489">
        <v>1</v>
      </c>
      <c r="C489" s="2">
        <v>2022</v>
      </c>
      <c r="E489" t="s">
        <v>103</v>
      </c>
      <c r="F489" t="str">
        <f>VLOOKUP(E489,[1]PRODI_2019!$F$2:$L$70,7,FALSE)</f>
        <v>FISIP</v>
      </c>
      <c r="G489" t="str">
        <f>VLOOKUP(F489,Sheet1!$H$4:$I$11,2,FALSE)</f>
        <v>6_FISIP</v>
      </c>
      <c r="H489" t="s">
        <v>614</v>
      </c>
      <c r="I489" t="s">
        <v>30</v>
      </c>
      <c r="J489" t="s">
        <v>1996</v>
      </c>
      <c r="K489" t="s">
        <v>1981</v>
      </c>
      <c r="L489" t="s">
        <v>26</v>
      </c>
      <c r="M489" t="s">
        <v>93</v>
      </c>
      <c r="N489" t="s">
        <v>89</v>
      </c>
      <c r="O489" t="s">
        <v>2474</v>
      </c>
      <c r="P489" t="str">
        <f t="shared" si="25"/>
        <v>SMAN</v>
      </c>
      <c r="Q489" t="str">
        <f t="shared" si="26"/>
        <v>Negeri</v>
      </c>
      <c r="R489" t="str">
        <f t="shared" si="27"/>
        <v>SMA</v>
      </c>
      <c r="S489" t="s">
        <v>93</v>
      </c>
      <c r="T489" t="s">
        <v>89</v>
      </c>
      <c r="Z489" t="str">
        <f>VLOOKUP(A489,[2]registrasi!$B$2:$C$3000,2,FALSE)</f>
        <v>registrasi</v>
      </c>
      <c r="AA489">
        <f>VLOOKUP(E489,[3]Sheet1!$C$5:$H$46,6,FALSE)</f>
        <v>485</v>
      </c>
      <c r="AB489" t="str">
        <f>VLOOKUP(A489,[2]nim!$A$2:$B$3000,2,FALSE)</f>
        <v>diterima</v>
      </c>
    </row>
    <row r="490" spans="1:28" x14ac:dyDescent="0.3">
      <c r="A490" s="3">
        <v>4222311040923</v>
      </c>
      <c r="B490">
        <v>1</v>
      </c>
      <c r="C490" s="2">
        <v>2022</v>
      </c>
      <c r="E490" t="s">
        <v>103</v>
      </c>
      <c r="F490" t="str">
        <f>VLOOKUP(E490,[1]PRODI_2019!$F$2:$L$70,7,FALSE)</f>
        <v>FISIP</v>
      </c>
      <c r="G490" t="str">
        <f>VLOOKUP(F490,Sheet1!$H$4:$I$11,2,FALSE)</f>
        <v>6_FISIP</v>
      </c>
      <c r="H490" t="s">
        <v>615</v>
      </c>
      <c r="I490" t="s">
        <v>25</v>
      </c>
      <c r="J490" t="s">
        <v>1556</v>
      </c>
      <c r="K490" t="s">
        <v>1997</v>
      </c>
      <c r="L490" t="s">
        <v>26</v>
      </c>
      <c r="M490" t="s">
        <v>93</v>
      </c>
      <c r="N490" t="s">
        <v>89</v>
      </c>
      <c r="O490" t="s">
        <v>2487</v>
      </c>
      <c r="P490" t="str">
        <f t="shared" si="25"/>
        <v>SMKN</v>
      </c>
      <c r="Q490" t="str">
        <f t="shared" si="26"/>
        <v>Negeri</v>
      </c>
      <c r="R490" t="str">
        <f t="shared" si="27"/>
        <v>SMK</v>
      </c>
      <c r="S490" t="s">
        <v>93</v>
      </c>
      <c r="T490" t="s">
        <v>89</v>
      </c>
      <c r="Z490" t="str">
        <f>VLOOKUP(A490,[2]registrasi!$B$2:$C$3000,2,FALSE)</f>
        <v>registrasi</v>
      </c>
      <c r="AA490">
        <f>VLOOKUP(E490,[3]Sheet1!$C$5:$H$46,6,FALSE)</f>
        <v>485</v>
      </c>
      <c r="AB490" t="str">
        <f>VLOOKUP(A490,[2]nim!$A$2:$B$3000,2,FALSE)</f>
        <v>diterima</v>
      </c>
    </row>
    <row r="491" spans="1:28" x14ac:dyDescent="0.3">
      <c r="A491" s="3">
        <v>4222311040790</v>
      </c>
      <c r="B491">
        <v>1</v>
      </c>
      <c r="C491" s="2">
        <v>2022</v>
      </c>
      <c r="E491" t="s">
        <v>103</v>
      </c>
      <c r="F491" t="str">
        <f>VLOOKUP(E491,[1]PRODI_2019!$F$2:$L$70,7,FALSE)</f>
        <v>FISIP</v>
      </c>
      <c r="G491" t="str">
        <f>VLOOKUP(F491,Sheet1!$H$4:$I$11,2,FALSE)</f>
        <v>6_FISIP</v>
      </c>
      <c r="H491" t="s">
        <v>616</v>
      </c>
      <c r="I491" t="s">
        <v>25</v>
      </c>
      <c r="J491" t="s">
        <v>1558</v>
      </c>
      <c r="K491" t="s">
        <v>1998</v>
      </c>
      <c r="L491" t="s">
        <v>26</v>
      </c>
      <c r="M491" t="s">
        <v>93</v>
      </c>
      <c r="N491" t="s">
        <v>89</v>
      </c>
      <c r="O491" t="s">
        <v>2485</v>
      </c>
      <c r="P491" t="str">
        <f t="shared" si="25"/>
        <v>SMAN</v>
      </c>
      <c r="Q491" t="str">
        <f t="shared" si="26"/>
        <v>Negeri</v>
      </c>
      <c r="R491" t="str">
        <f t="shared" si="27"/>
        <v>SMA</v>
      </c>
      <c r="S491" t="s">
        <v>93</v>
      </c>
      <c r="T491" t="s">
        <v>89</v>
      </c>
      <c r="Z491" t="str">
        <f>VLOOKUP(A491,[2]registrasi!$B$2:$C$3000,2,FALSE)</f>
        <v>registrasi</v>
      </c>
      <c r="AA491">
        <f>VLOOKUP(E491,[3]Sheet1!$C$5:$H$46,6,FALSE)</f>
        <v>485</v>
      </c>
      <c r="AB491" t="str">
        <f>VLOOKUP(A491,[2]nim!$A$2:$B$3000,2,FALSE)</f>
        <v>diterima</v>
      </c>
    </row>
    <row r="492" spans="1:28" x14ac:dyDescent="0.3">
      <c r="A492" s="3">
        <v>4222322201198</v>
      </c>
      <c r="B492">
        <v>1</v>
      </c>
      <c r="C492" s="2">
        <v>2022</v>
      </c>
      <c r="E492" t="s">
        <v>103</v>
      </c>
      <c r="F492" t="str">
        <f>VLOOKUP(E492,[1]PRODI_2019!$F$2:$L$70,7,FALSE)</f>
        <v>FISIP</v>
      </c>
      <c r="G492" t="str">
        <f>VLOOKUP(F492,Sheet1!$H$4:$I$11,2,FALSE)</f>
        <v>6_FISIP</v>
      </c>
      <c r="H492" t="s">
        <v>617</v>
      </c>
      <c r="I492" t="s">
        <v>25</v>
      </c>
      <c r="J492" t="s">
        <v>1567</v>
      </c>
      <c r="K492" t="s">
        <v>1999</v>
      </c>
      <c r="L492" t="s">
        <v>26</v>
      </c>
      <c r="M492" t="s">
        <v>2320</v>
      </c>
      <c r="N492" t="s">
        <v>90</v>
      </c>
      <c r="O492" t="s">
        <v>2672</v>
      </c>
      <c r="P492" t="str">
        <f t="shared" si="25"/>
        <v>SMAN</v>
      </c>
      <c r="Q492" t="str">
        <f t="shared" si="26"/>
        <v>Negeri</v>
      </c>
      <c r="R492" t="str">
        <f t="shared" si="27"/>
        <v>SMA</v>
      </c>
      <c r="S492" t="s">
        <v>2320</v>
      </c>
      <c r="T492" t="s">
        <v>90</v>
      </c>
      <c r="Z492" t="str">
        <f>VLOOKUP(A492,[2]registrasi!$B$2:$C$3000,2,FALSE)</f>
        <v>registrasi</v>
      </c>
      <c r="AA492">
        <f>VLOOKUP(E492,[3]Sheet1!$C$5:$H$46,6,FALSE)</f>
        <v>485</v>
      </c>
      <c r="AB492" t="e">
        <f>VLOOKUP(A492,[2]nim!$A$2:$B$3000,2,FALSE)</f>
        <v>#N/A</v>
      </c>
    </row>
    <row r="493" spans="1:28" x14ac:dyDescent="0.3">
      <c r="A493" s="3">
        <v>4222311040925</v>
      </c>
      <c r="B493">
        <v>1</v>
      </c>
      <c r="C493" s="2">
        <v>2022</v>
      </c>
      <c r="E493" t="s">
        <v>103</v>
      </c>
      <c r="F493" t="str">
        <f>VLOOKUP(E493,[1]PRODI_2019!$F$2:$L$70,7,FALSE)</f>
        <v>FISIP</v>
      </c>
      <c r="G493" t="str">
        <f>VLOOKUP(F493,Sheet1!$H$4:$I$11,2,FALSE)</f>
        <v>6_FISIP</v>
      </c>
      <c r="H493" t="s">
        <v>618</v>
      </c>
      <c r="I493" t="s">
        <v>30</v>
      </c>
      <c r="J493" t="s">
        <v>1558</v>
      </c>
      <c r="K493" t="s">
        <v>2000</v>
      </c>
      <c r="L493" t="s">
        <v>26</v>
      </c>
      <c r="M493" t="s">
        <v>93</v>
      </c>
      <c r="N493" t="s">
        <v>89</v>
      </c>
      <c r="O493" t="s">
        <v>2479</v>
      </c>
      <c r="P493" t="str">
        <f t="shared" si="25"/>
        <v>SMAN</v>
      </c>
      <c r="Q493" t="str">
        <f t="shared" si="26"/>
        <v>Negeri</v>
      </c>
      <c r="R493" t="str">
        <f t="shared" si="27"/>
        <v>SMA</v>
      </c>
      <c r="S493" t="s">
        <v>93</v>
      </c>
      <c r="T493" t="s">
        <v>89</v>
      </c>
      <c r="Z493" t="str">
        <f>VLOOKUP(A493,[2]registrasi!$B$2:$C$3000,2,FALSE)</f>
        <v>registrasi</v>
      </c>
      <c r="AA493">
        <f>VLOOKUP(E493,[3]Sheet1!$C$5:$H$46,6,FALSE)</f>
        <v>485</v>
      </c>
      <c r="AB493" t="e">
        <f>VLOOKUP(A493,[2]nim!$A$2:$B$3000,2,FALSE)</f>
        <v>#N/A</v>
      </c>
    </row>
    <row r="494" spans="1:28" x14ac:dyDescent="0.3">
      <c r="A494" s="3">
        <v>4222311040829</v>
      </c>
      <c r="B494">
        <v>1</v>
      </c>
      <c r="C494" s="2">
        <v>2022</v>
      </c>
      <c r="E494" t="s">
        <v>103</v>
      </c>
      <c r="F494" t="str">
        <f>VLOOKUP(E494,[1]PRODI_2019!$F$2:$L$70,7,FALSE)</f>
        <v>FISIP</v>
      </c>
      <c r="G494" t="str">
        <f>VLOOKUP(F494,Sheet1!$H$4:$I$11,2,FALSE)</f>
        <v>6_FISIP</v>
      </c>
      <c r="H494" t="s">
        <v>619</v>
      </c>
      <c r="I494" t="s">
        <v>30</v>
      </c>
      <c r="J494" t="s">
        <v>1556</v>
      </c>
      <c r="K494" t="s">
        <v>1834</v>
      </c>
      <c r="L494" t="s">
        <v>26</v>
      </c>
      <c r="M494" t="s">
        <v>1824</v>
      </c>
      <c r="N494" t="s">
        <v>89</v>
      </c>
      <c r="O494" t="s">
        <v>2673</v>
      </c>
      <c r="P494" t="str">
        <f t="shared" si="25"/>
        <v>SMAN</v>
      </c>
      <c r="Q494" t="str">
        <f t="shared" si="26"/>
        <v>Negeri</v>
      </c>
      <c r="R494" t="str">
        <f t="shared" si="27"/>
        <v>SMA</v>
      </c>
      <c r="S494" t="s">
        <v>1824</v>
      </c>
      <c r="T494" t="s">
        <v>89</v>
      </c>
      <c r="Z494" t="str">
        <f>VLOOKUP(A494,[2]registrasi!$B$2:$C$3000,2,FALSE)</f>
        <v>registrasi</v>
      </c>
      <c r="AA494">
        <f>VLOOKUP(E494,[3]Sheet1!$C$5:$H$46,6,FALSE)</f>
        <v>485</v>
      </c>
      <c r="AB494" t="str">
        <f>VLOOKUP(A494,[2]nim!$A$2:$B$3000,2,FALSE)</f>
        <v>diterima</v>
      </c>
    </row>
    <row r="495" spans="1:28" x14ac:dyDescent="0.3">
      <c r="A495" s="3">
        <v>4222311040873</v>
      </c>
      <c r="B495">
        <v>1</v>
      </c>
      <c r="C495" s="2">
        <v>2022</v>
      </c>
      <c r="E495" t="s">
        <v>103</v>
      </c>
      <c r="F495" t="str">
        <f>VLOOKUP(E495,[1]PRODI_2019!$F$2:$L$70,7,FALSE)</f>
        <v>FISIP</v>
      </c>
      <c r="G495" t="str">
        <f>VLOOKUP(F495,Sheet1!$H$4:$I$11,2,FALSE)</f>
        <v>6_FISIP</v>
      </c>
      <c r="H495" t="s">
        <v>620</v>
      </c>
      <c r="I495" t="s">
        <v>30</v>
      </c>
      <c r="J495" t="s">
        <v>1558</v>
      </c>
      <c r="K495" t="s">
        <v>1594</v>
      </c>
      <c r="L495" t="s">
        <v>26</v>
      </c>
      <c r="M495" t="s">
        <v>2290</v>
      </c>
      <c r="N495" t="s">
        <v>89</v>
      </c>
      <c r="O495" t="s">
        <v>2486</v>
      </c>
      <c r="P495" t="str">
        <f t="shared" si="25"/>
        <v>SMAN</v>
      </c>
      <c r="Q495" t="str">
        <f t="shared" si="26"/>
        <v>Negeri</v>
      </c>
      <c r="R495" t="str">
        <f t="shared" si="27"/>
        <v>SMA</v>
      </c>
      <c r="S495" t="s">
        <v>2290</v>
      </c>
      <c r="T495" t="s">
        <v>89</v>
      </c>
      <c r="Z495" t="str">
        <f>VLOOKUP(A495,[2]registrasi!$B$2:$C$3000,2,FALSE)</f>
        <v>registrasi</v>
      </c>
      <c r="AA495">
        <f>VLOOKUP(E495,[3]Sheet1!$C$5:$H$46,6,FALSE)</f>
        <v>485</v>
      </c>
      <c r="AB495" t="e">
        <f>VLOOKUP(A495,[2]nim!$A$2:$B$3000,2,FALSE)</f>
        <v>#N/A</v>
      </c>
    </row>
    <row r="496" spans="1:28" x14ac:dyDescent="0.3">
      <c r="A496" s="3">
        <v>4222341030373</v>
      </c>
      <c r="B496">
        <v>1</v>
      </c>
      <c r="C496" s="2">
        <v>2022</v>
      </c>
      <c r="E496" t="s">
        <v>103</v>
      </c>
      <c r="F496" t="str">
        <f>VLOOKUP(E496,[1]PRODI_2019!$F$2:$L$70,7,FALSE)</f>
        <v>FISIP</v>
      </c>
      <c r="G496" t="str">
        <f>VLOOKUP(F496,Sheet1!$H$4:$I$11,2,FALSE)</f>
        <v>6_FISIP</v>
      </c>
      <c r="H496" t="s">
        <v>621</v>
      </c>
      <c r="I496" t="s">
        <v>25</v>
      </c>
      <c r="J496" t="s">
        <v>1556</v>
      </c>
      <c r="K496" t="s">
        <v>2001</v>
      </c>
      <c r="L496" t="s">
        <v>26</v>
      </c>
      <c r="M496" t="s">
        <v>2429</v>
      </c>
      <c r="N496" t="s">
        <v>2942</v>
      </c>
      <c r="O496" t="s">
        <v>2520</v>
      </c>
      <c r="P496" t="str">
        <f t="shared" si="25"/>
        <v>SMAN</v>
      </c>
      <c r="Q496" t="str">
        <f t="shared" si="26"/>
        <v>Negeri</v>
      </c>
      <c r="R496" t="str">
        <f t="shared" si="27"/>
        <v>SMA</v>
      </c>
      <c r="S496" t="s">
        <v>2429</v>
      </c>
      <c r="T496" t="s">
        <v>2942</v>
      </c>
      <c r="Z496" t="str">
        <f>VLOOKUP(A496,[2]registrasi!$B$2:$C$3000,2,FALSE)</f>
        <v>registrasi</v>
      </c>
      <c r="AA496">
        <f>VLOOKUP(E496,[3]Sheet1!$C$5:$H$46,6,FALSE)</f>
        <v>485</v>
      </c>
      <c r="AB496" t="e">
        <f>VLOOKUP(A496,[2]nim!$A$2:$B$3000,2,FALSE)</f>
        <v>#N/A</v>
      </c>
    </row>
    <row r="497" spans="1:28" x14ac:dyDescent="0.3">
      <c r="A497" s="3">
        <v>4222311040569</v>
      </c>
      <c r="B497">
        <v>1</v>
      </c>
      <c r="C497" s="2">
        <v>2022</v>
      </c>
      <c r="E497" t="s">
        <v>103</v>
      </c>
      <c r="F497" t="str">
        <f>VLOOKUP(E497,[1]PRODI_2019!$F$2:$L$70,7,FALSE)</f>
        <v>FISIP</v>
      </c>
      <c r="G497" t="str">
        <f>VLOOKUP(F497,Sheet1!$H$4:$I$11,2,FALSE)</f>
        <v>6_FISIP</v>
      </c>
      <c r="H497" t="s">
        <v>622</v>
      </c>
      <c r="I497" t="s">
        <v>30</v>
      </c>
      <c r="J497" t="s">
        <v>1876</v>
      </c>
      <c r="K497" t="s">
        <v>2002</v>
      </c>
      <c r="L497" t="s">
        <v>26</v>
      </c>
      <c r="M497" t="s">
        <v>93</v>
      </c>
      <c r="N497" t="s">
        <v>89</v>
      </c>
      <c r="O497" t="s">
        <v>2485</v>
      </c>
      <c r="P497" t="str">
        <f t="shared" si="25"/>
        <v>SMAN</v>
      </c>
      <c r="Q497" t="str">
        <f t="shared" si="26"/>
        <v>Negeri</v>
      </c>
      <c r="R497" t="str">
        <f t="shared" si="27"/>
        <v>SMA</v>
      </c>
      <c r="S497" t="s">
        <v>93</v>
      </c>
      <c r="T497" t="s">
        <v>89</v>
      </c>
      <c r="Z497" t="str">
        <f>VLOOKUP(A497,[2]registrasi!$B$2:$C$3000,2,FALSE)</f>
        <v>registrasi</v>
      </c>
      <c r="AA497">
        <f>VLOOKUP(E497,[3]Sheet1!$C$5:$H$46,6,FALSE)</f>
        <v>485</v>
      </c>
      <c r="AB497" t="e">
        <f>VLOOKUP(A497,[2]nim!$A$2:$B$3000,2,FALSE)</f>
        <v>#N/A</v>
      </c>
    </row>
    <row r="498" spans="1:28" x14ac:dyDescent="0.3">
      <c r="A498" s="3">
        <v>4222311040088</v>
      </c>
      <c r="B498">
        <v>1</v>
      </c>
      <c r="C498" s="2">
        <v>2022</v>
      </c>
      <c r="E498" t="s">
        <v>103</v>
      </c>
      <c r="F498" t="str">
        <f>VLOOKUP(E498,[1]PRODI_2019!$F$2:$L$70,7,FALSE)</f>
        <v>FISIP</v>
      </c>
      <c r="G498" t="str">
        <f>VLOOKUP(F498,Sheet1!$H$4:$I$11,2,FALSE)</f>
        <v>6_FISIP</v>
      </c>
      <c r="H498" t="s">
        <v>623</v>
      </c>
      <c r="I498" t="s">
        <v>25</v>
      </c>
      <c r="J498" t="s">
        <v>1697</v>
      </c>
      <c r="K498" t="s">
        <v>2003</v>
      </c>
      <c r="L498" t="s">
        <v>26</v>
      </c>
      <c r="M498" t="s">
        <v>2433</v>
      </c>
      <c r="N498" t="s">
        <v>90</v>
      </c>
      <c r="O498" t="s">
        <v>2674</v>
      </c>
      <c r="P498" t="str">
        <f t="shared" si="25"/>
        <v>SMAN</v>
      </c>
      <c r="Q498" t="str">
        <f t="shared" si="26"/>
        <v>Negeri</v>
      </c>
      <c r="R498" t="str">
        <f t="shared" si="27"/>
        <v>SMA</v>
      </c>
      <c r="S498" t="s">
        <v>2433</v>
      </c>
      <c r="T498" t="s">
        <v>90</v>
      </c>
      <c r="Z498" t="e">
        <f>VLOOKUP(A498,[2]registrasi!$B$2:$C$3000,2,FALSE)</f>
        <v>#N/A</v>
      </c>
      <c r="AA498">
        <f>VLOOKUP(E498,[3]Sheet1!$C$5:$H$46,6,FALSE)</f>
        <v>485</v>
      </c>
      <c r="AB498" t="e">
        <f>VLOOKUP(A498,[2]nim!$A$2:$B$3000,2,FALSE)</f>
        <v>#N/A</v>
      </c>
    </row>
    <row r="499" spans="1:28" x14ac:dyDescent="0.3">
      <c r="A499" s="3">
        <v>4222311040424</v>
      </c>
      <c r="B499">
        <v>1</v>
      </c>
      <c r="C499" s="2">
        <v>2022</v>
      </c>
      <c r="E499" t="s">
        <v>103</v>
      </c>
      <c r="F499" t="str">
        <f>VLOOKUP(E499,[1]PRODI_2019!$F$2:$L$70,7,FALSE)</f>
        <v>FISIP</v>
      </c>
      <c r="G499" t="str">
        <f>VLOOKUP(F499,Sheet1!$H$4:$I$11,2,FALSE)</f>
        <v>6_FISIP</v>
      </c>
      <c r="H499" t="s">
        <v>624</v>
      </c>
      <c r="I499" t="s">
        <v>25</v>
      </c>
      <c r="J499" t="s">
        <v>1770</v>
      </c>
      <c r="K499" t="s">
        <v>2004</v>
      </c>
      <c r="L499" t="s">
        <v>26</v>
      </c>
      <c r="M499" t="s">
        <v>1754</v>
      </c>
      <c r="N499" t="s">
        <v>89</v>
      </c>
      <c r="O499" t="s">
        <v>2609</v>
      </c>
      <c r="P499" t="str">
        <f t="shared" si="25"/>
        <v>SMAN</v>
      </c>
      <c r="Q499" t="str">
        <f t="shared" si="26"/>
        <v>Negeri</v>
      </c>
      <c r="R499" t="str">
        <f t="shared" si="27"/>
        <v>SMA</v>
      </c>
      <c r="S499" t="s">
        <v>1754</v>
      </c>
      <c r="T499" t="s">
        <v>89</v>
      </c>
      <c r="Z499" t="str">
        <f>VLOOKUP(A499,[2]registrasi!$B$2:$C$3000,2,FALSE)</f>
        <v>registrasi</v>
      </c>
      <c r="AA499">
        <f>VLOOKUP(E499,[3]Sheet1!$C$5:$H$46,6,FALSE)</f>
        <v>485</v>
      </c>
      <c r="AB499" t="str">
        <f>VLOOKUP(A499,[2]nim!$A$2:$B$3000,2,FALSE)</f>
        <v>diterima</v>
      </c>
    </row>
    <row r="500" spans="1:28" x14ac:dyDescent="0.3">
      <c r="A500" s="3">
        <v>4222311040883</v>
      </c>
      <c r="B500">
        <v>1</v>
      </c>
      <c r="C500" s="2">
        <v>2022</v>
      </c>
      <c r="E500" t="s">
        <v>103</v>
      </c>
      <c r="F500" t="str">
        <f>VLOOKUP(E500,[1]PRODI_2019!$F$2:$L$70,7,FALSE)</f>
        <v>FISIP</v>
      </c>
      <c r="G500" t="str">
        <f>VLOOKUP(F500,Sheet1!$H$4:$I$11,2,FALSE)</f>
        <v>6_FISIP</v>
      </c>
      <c r="H500" t="s">
        <v>625</v>
      </c>
      <c r="I500" t="s">
        <v>30</v>
      </c>
      <c r="J500" t="s">
        <v>1558</v>
      </c>
      <c r="K500" t="s">
        <v>1693</v>
      </c>
      <c r="L500" t="s">
        <v>26</v>
      </c>
      <c r="M500" t="s">
        <v>93</v>
      </c>
      <c r="N500" t="s">
        <v>89</v>
      </c>
      <c r="O500" t="s">
        <v>2485</v>
      </c>
      <c r="P500" t="str">
        <f t="shared" si="25"/>
        <v>SMAN</v>
      </c>
      <c r="Q500" t="str">
        <f t="shared" si="26"/>
        <v>Negeri</v>
      </c>
      <c r="R500" t="str">
        <f t="shared" si="27"/>
        <v>SMA</v>
      </c>
      <c r="S500" t="s">
        <v>93</v>
      </c>
      <c r="T500" t="s">
        <v>89</v>
      </c>
      <c r="Z500" t="str">
        <f>VLOOKUP(A500,[2]registrasi!$B$2:$C$3000,2,FALSE)</f>
        <v>registrasi</v>
      </c>
      <c r="AA500">
        <f>VLOOKUP(E500,[3]Sheet1!$C$5:$H$46,6,FALSE)</f>
        <v>485</v>
      </c>
      <c r="AB500" t="str">
        <f>VLOOKUP(A500,[2]nim!$A$2:$B$3000,2,FALSE)</f>
        <v>diterima</v>
      </c>
    </row>
    <row r="501" spans="1:28" x14ac:dyDescent="0.3">
      <c r="A501" s="3">
        <v>4222311040842</v>
      </c>
      <c r="B501">
        <v>1</v>
      </c>
      <c r="C501" s="2">
        <v>2022</v>
      </c>
      <c r="E501" t="s">
        <v>103</v>
      </c>
      <c r="F501" t="str">
        <f>VLOOKUP(E501,[1]PRODI_2019!$F$2:$L$70,7,FALSE)</f>
        <v>FISIP</v>
      </c>
      <c r="G501" t="str">
        <f>VLOOKUP(F501,Sheet1!$H$4:$I$11,2,FALSE)</f>
        <v>6_FISIP</v>
      </c>
      <c r="H501" t="s">
        <v>626</v>
      </c>
      <c r="I501" t="s">
        <v>30</v>
      </c>
      <c r="J501" t="s">
        <v>1558</v>
      </c>
      <c r="K501" t="s">
        <v>1676</v>
      </c>
      <c r="L501" t="s">
        <v>26</v>
      </c>
      <c r="M501" t="s">
        <v>93</v>
      </c>
      <c r="N501" t="s">
        <v>89</v>
      </c>
      <c r="O501" t="s">
        <v>2485</v>
      </c>
      <c r="P501" t="str">
        <f t="shared" si="25"/>
        <v>SMAN</v>
      </c>
      <c r="Q501" t="str">
        <f t="shared" si="26"/>
        <v>Negeri</v>
      </c>
      <c r="R501" t="str">
        <f t="shared" si="27"/>
        <v>SMA</v>
      </c>
      <c r="S501" t="s">
        <v>93</v>
      </c>
      <c r="T501" t="s">
        <v>89</v>
      </c>
      <c r="Z501" t="str">
        <f>VLOOKUP(A501,[2]registrasi!$B$2:$C$3000,2,FALSE)</f>
        <v>registrasi</v>
      </c>
      <c r="AA501">
        <f>VLOOKUP(E501,[3]Sheet1!$C$5:$H$46,6,FALSE)</f>
        <v>485</v>
      </c>
      <c r="AB501" t="e">
        <f>VLOOKUP(A501,[2]nim!$A$2:$B$3000,2,FALSE)</f>
        <v>#N/A</v>
      </c>
    </row>
    <row r="502" spans="1:28" x14ac:dyDescent="0.3">
      <c r="A502" s="3">
        <v>4222191130702</v>
      </c>
      <c r="B502">
        <v>1</v>
      </c>
      <c r="C502" s="2">
        <v>2021</v>
      </c>
      <c r="E502" t="s">
        <v>103</v>
      </c>
      <c r="F502" t="str">
        <f>VLOOKUP(E502,[1]PRODI_2019!$F$2:$L$70,7,FALSE)</f>
        <v>FISIP</v>
      </c>
      <c r="G502" t="str">
        <f>VLOOKUP(F502,Sheet1!$H$4:$I$11,2,FALSE)</f>
        <v>6_FISIP</v>
      </c>
      <c r="H502" t="s">
        <v>627</v>
      </c>
      <c r="I502" t="s">
        <v>25</v>
      </c>
      <c r="J502" t="s">
        <v>2005</v>
      </c>
      <c r="K502" t="s">
        <v>2006</v>
      </c>
      <c r="L502" t="s">
        <v>26</v>
      </c>
      <c r="M502" t="s">
        <v>92</v>
      </c>
      <c r="N502" t="s">
        <v>87</v>
      </c>
      <c r="O502" t="s">
        <v>2675</v>
      </c>
      <c r="P502" t="str">
        <f t="shared" si="25"/>
        <v>SMA</v>
      </c>
      <c r="Q502" t="str">
        <f t="shared" si="26"/>
        <v>Swasta</v>
      </c>
      <c r="R502" t="str">
        <f t="shared" si="27"/>
        <v>SMA</v>
      </c>
      <c r="S502" t="s">
        <v>92</v>
      </c>
      <c r="T502" t="s">
        <v>87</v>
      </c>
      <c r="Z502" t="str">
        <f>VLOOKUP(A502,[2]registrasi!$B$2:$C$3000,2,FALSE)</f>
        <v>registrasi</v>
      </c>
      <c r="AA502">
        <f>VLOOKUP(E502,[3]Sheet1!$C$5:$H$46,6,FALSE)</f>
        <v>485</v>
      </c>
      <c r="AB502" t="e">
        <f>VLOOKUP(A502,[2]nim!$A$2:$B$3000,2,FALSE)</f>
        <v>#N/A</v>
      </c>
    </row>
    <row r="503" spans="1:28" x14ac:dyDescent="0.3">
      <c r="A503" s="3">
        <v>4222311040714</v>
      </c>
      <c r="B503">
        <v>1</v>
      </c>
      <c r="C503" s="2">
        <v>2022</v>
      </c>
      <c r="E503" t="s">
        <v>103</v>
      </c>
      <c r="F503" t="str">
        <f>VLOOKUP(E503,[1]PRODI_2019!$F$2:$L$70,7,FALSE)</f>
        <v>FISIP</v>
      </c>
      <c r="G503" t="str">
        <f>VLOOKUP(F503,Sheet1!$H$4:$I$11,2,FALSE)</f>
        <v>6_FISIP</v>
      </c>
      <c r="H503" t="s">
        <v>628</v>
      </c>
      <c r="I503" t="s">
        <v>25</v>
      </c>
      <c r="J503" t="s">
        <v>1567</v>
      </c>
      <c r="K503" t="s">
        <v>2007</v>
      </c>
      <c r="L503" t="s">
        <v>26</v>
      </c>
      <c r="M503" t="s">
        <v>2187</v>
      </c>
      <c r="N503" t="s">
        <v>89</v>
      </c>
      <c r="O503" t="s">
        <v>2478</v>
      </c>
      <c r="P503" t="str">
        <f t="shared" si="25"/>
        <v>SMAN</v>
      </c>
      <c r="Q503" t="str">
        <f t="shared" si="26"/>
        <v>Negeri</v>
      </c>
      <c r="R503" t="str">
        <f t="shared" si="27"/>
        <v>SMA</v>
      </c>
      <c r="S503" t="s">
        <v>2187</v>
      </c>
      <c r="T503" t="s">
        <v>89</v>
      </c>
      <c r="Z503" t="str">
        <f>VLOOKUP(A503,[2]registrasi!$B$2:$C$3000,2,FALSE)</f>
        <v>registrasi</v>
      </c>
      <c r="AA503">
        <f>VLOOKUP(E503,[3]Sheet1!$C$5:$H$46,6,FALSE)</f>
        <v>485</v>
      </c>
      <c r="AB503" t="e">
        <f>VLOOKUP(A503,[2]nim!$A$2:$B$3000,2,FALSE)</f>
        <v>#N/A</v>
      </c>
    </row>
    <row r="504" spans="1:28" x14ac:dyDescent="0.3">
      <c r="A504" s="3">
        <v>4222311040812</v>
      </c>
      <c r="B504">
        <v>1</v>
      </c>
      <c r="C504" s="2">
        <v>2022</v>
      </c>
      <c r="E504" t="s">
        <v>103</v>
      </c>
      <c r="F504" t="str">
        <f>VLOOKUP(E504,[1]PRODI_2019!$F$2:$L$70,7,FALSE)</f>
        <v>FISIP</v>
      </c>
      <c r="G504" t="str">
        <f>VLOOKUP(F504,Sheet1!$H$4:$I$11,2,FALSE)</f>
        <v>6_FISIP</v>
      </c>
      <c r="H504" t="s">
        <v>629</v>
      </c>
      <c r="I504" t="s">
        <v>30</v>
      </c>
      <c r="J504" t="s">
        <v>1567</v>
      </c>
      <c r="K504" t="s">
        <v>1581</v>
      </c>
      <c r="L504" t="s">
        <v>26</v>
      </c>
      <c r="M504" t="s">
        <v>2187</v>
      </c>
      <c r="N504" t="s">
        <v>89</v>
      </c>
      <c r="O504" t="s">
        <v>2492</v>
      </c>
      <c r="P504" t="str">
        <f t="shared" si="25"/>
        <v>SMAN</v>
      </c>
      <c r="Q504" t="str">
        <f t="shared" si="26"/>
        <v>Negeri</v>
      </c>
      <c r="R504" t="str">
        <f t="shared" si="27"/>
        <v>SMA</v>
      </c>
      <c r="S504" t="s">
        <v>2187</v>
      </c>
      <c r="T504" t="s">
        <v>89</v>
      </c>
      <c r="Z504" t="str">
        <f>VLOOKUP(A504,[2]registrasi!$B$2:$C$3000,2,FALSE)</f>
        <v>registrasi</v>
      </c>
      <c r="AA504">
        <f>VLOOKUP(E504,[3]Sheet1!$C$5:$H$46,6,FALSE)</f>
        <v>485</v>
      </c>
      <c r="AB504" t="str">
        <f>VLOOKUP(A504,[2]nim!$A$2:$B$3000,2,FALSE)</f>
        <v>diterima</v>
      </c>
    </row>
    <row r="505" spans="1:28" x14ac:dyDescent="0.3">
      <c r="A505" s="3">
        <v>4222311040859</v>
      </c>
      <c r="B505">
        <v>1</v>
      </c>
      <c r="C505" s="2">
        <v>2022</v>
      </c>
      <c r="E505" t="s">
        <v>103</v>
      </c>
      <c r="F505" t="str">
        <f>VLOOKUP(E505,[1]PRODI_2019!$F$2:$L$70,7,FALSE)</f>
        <v>FISIP</v>
      </c>
      <c r="G505" t="str">
        <f>VLOOKUP(F505,Sheet1!$H$4:$I$11,2,FALSE)</f>
        <v>6_FISIP</v>
      </c>
      <c r="H505" t="s">
        <v>630</v>
      </c>
      <c r="I505" t="s">
        <v>30</v>
      </c>
      <c r="J505" t="s">
        <v>1552</v>
      </c>
      <c r="K505" t="s">
        <v>1645</v>
      </c>
      <c r="L505" t="s">
        <v>26</v>
      </c>
      <c r="M505" t="s">
        <v>2290</v>
      </c>
      <c r="N505" t="s">
        <v>89</v>
      </c>
      <c r="O505" t="s">
        <v>2662</v>
      </c>
      <c r="P505" t="str">
        <f t="shared" si="25"/>
        <v>SMAN</v>
      </c>
      <c r="Q505" t="str">
        <f t="shared" si="26"/>
        <v>Negeri</v>
      </c>
      <c r="R505" t="str">
        <f t="shared" si="27"/>
        <v>SMA</v>
      </c>
      <c r="S505" t="s">
        <v>2290</v>
      </c>
      <c r="T505" t="s">
        <v>89</v>
      </c>
      <c r="Z505" t="str">
        <f>VLOOKUP(A505,[2]registrasi!$B$2:$C$3000,2,FALSE)</f>
        <v>registrasi</v>
      </c>
      <c r="AA505">
        <f>VLOOKUP(E505,[3]Sheet1!$C$5:$H$46,6,FALSE)</f>
        <v>485</v>
      </c>
      <c r="AB505" t="str">
        <f>VLOOKUP(A505,[2]nim!$A$2:$B$3000,2,FALSE)</f>
        <v>diterima</v>
      </c>
    </row>
    <row r="506" spans="1:28" x14ac:dyDescent="0.3">
      <c r="A506" s="3">
        <v>4222311040583</v>
      </c>
      <c r="B506">
        <v>1</v>
      </c>
      <c r="C506" s="2">
        <v>2022</v>
      </c>
      <c r="E506" t="s">
        <v>103</v>
      </c>
      <c r="F506" t="str">
        <f>VLOOKUP(E506,[1]PRODI_2019!$F$2:$L$70,7,FALSE)</f>
        <v>FISIP</v>
      </c>
      <c r="G506" t="str">
        <f>VLOOKUP(F506,Sheet1!$H$4:$I$11,2,FALSE)</f>
        <v>6_FISIP</v>
      </c>
      <c r="H506" t="s">
        <v>631</v>
      </c>
      <c r="I506" t="s">
        <v>25</v>
      </c>
      <c r="J506" t="s">
        <v>1567</v>
      </c>
      <c r="K506" t="s">
        <v>2008</v>
      </c>
      <c r="L506" t="s">
        <v>26</v>
      </c>
      <c r="M506" t="s">
        <v>2187</v>
      </c>
      <c r="N506" t="s">
        <v>89</v>
      </c>
      <c r="O506" t="s">
        <v>2492</v>
      </c>
      <c r="P506" t="str">
        <f t="shared" si="25"/>
        <v>SMAN</v>
      </c>
      <c r="Q506" t="str">
        <f t="shared" si="26"/>
        <v>Negeri</v>
      </c>
      <c r="R506" t="str">
        <f t="shared" si="27"/>
        <v>SMA</v>
      </c>
      <c r="S506" t="s">
        <v>2187</v>
      </c>
      <c r="T506" t="s">
        <v>89</v>
      </c>
      <c r="Z506" t="str">
        <f>VLOOKUP(A506,[2]registrasi!$B$2:$C$3000,2,FALSE)</f>
        <v>registrasi</v>
      </c>
      <c r="AA506">
        <f>VLOOKUP(E506,[3]Sheet1!$C$5:$H$46,6,FALSE)</f>
        <v>485</v>
      </c>
      <c r="AB506" t="e">
        <f>VLOOKUP(A506,[2]nim!$A$2:$B$3000,2,FALSE)</f>
        <v>#N/A</v>
      </c>
    </row>
    <row r="507" spans="1:28" x14ac:dyDescent="0.3">
      <c r="A507" s="3">
        <v>4222311041116</v>
      </c>
      <c r="B507">
        <v>1</v>
      </c>
      <c r="C507" s="2">
        <v>2022</v>
      </c>
      <c r="E507" t="s">
        <v>103</v>
      </c>
      <c r="F507" t="str">
        <f>VLOOKUP(E507,[1]PRODI_2019!$F$2:$L$70,7,FALSE)</f>
        <v>FISIP</v>
      </c>
      <c r="G507" t="str">
        <f>VLOOKUP(F507,Sheet1!$H$4:$I$11,2,FALSE)</f>
        <v>6_FISIP</v>
      </c>
      <c r="H507" t="s">
        <v>632</v>
      </c>
      <c r="I507" t="s">
        <v>30</v>
      </c>
      <c r="J507" t="s">
        <v>1556</v>
      </c>
      <c r="K507" t="s">
        <v>1784</v>
      </c>
      <c r="L507" t="s">
        <v>26</v>
      </c>
      <c r="M507" t="s">
        <v>1754</v>
      </c>
      <c r="N507" t="s">
        <v>89</v>
      </c>
      <c r="O507" t="s">
        <v>2490</v>
      </c>
      <c r="P507" t="str">
        <f t="shared" si="25"/>
        <v>SMAN</v>
      </c>
      <c r="Q507" t="str">
        <f t="shared" si="26"/>
        <v>Negeri</v>
      </c>
      <c r="R507" t="str">
        <f t="shared" si="27"/>
        <v>SMA</v>
      </c>
      <c r="S507" t="s">
        <v>1754</v>
      </c>
      <c r="T507" t="s">
        <v>89</v>
      </c>
      <c r="Z507" t="str">
        <f>VLOOKUP(A507,[2]registrasi!$B$2:$C$3000,2,FALSE)</f>
        <v>registrasi</v>
      </c>
      <c r="AA507">
        <f>VLOOKUP(E507,[3]Sheet1!$C$5:$H$46,6,FALSE)</f>
        <v>485</v>
      </c>
      <c r="AB507" t="str">
        <f>VLOOKUP(A507,[2]nim!$A$2:$B$3000,2,FALSE)</f>
        <v>diterima</v>
      </c>
    </row>
    <row r="508" spans="1:28" x14ac:dyDescent="0.3">
      <c r="A508" s="3">
        <v>4222311040684</v>
      </c>
      <c r="B508">
        <v>1</v>
      </c>
      <c r="C508" s="2">
        <v>2022</v>
      </c>
      <c r="E508" t="s">
        <v>103</v>
      </c>
      <c r="F508" t="str">
        <f>VLOOKUP(E508,[1]PRODI_2019!$F$2:$L$70,7,FALSE)</f>
        <v>FISIP</v>
      </c>
      <c r="G508" t="str">
        <f>VLOOKUP(F508,Sheet1!$H$4:$I$11,2,FALSE)</f>
        <v>6_FISIP</v>
      </c>
      <c r="H508" t="s">
        <v>633</v>
      </c>
      <c r="I508" t="s">
        <v>25</v>
      </c>
      <c r="J508" t="s">
        <v>1556</v>
      </c>
      <c r="K508" t="s">
        <v>2009</v>
      </c>
      <c r="L508" t="s">
        <v>26</v>
      </c>
      <c r="M508" t="s">
        <v>1754</v>
      </c>
      <c r="N508" t="s">
        <v>89</v>
      </c>
      <c r="O508" t="s">
        <v>2676</v>
      </c>
      <c r="P508" t="str">
        <f t="shared" si="25"/>
        <v>SMKS</v>
      </c>
      <c r="Q508" t="str">
        <f t="shared" si="26"/>
        <v>Swasta</v>
      </c>
      <c r="R508" t="str">
        <f t="shared" si="27"/>
        <v>SMK</v>
      </c>
      <c r="S508" t="s">
        <v>1754</v>
      </c>
      <c r="T508" t="s">
        <v>89</v>
      </c>
      <c r="Z508" t="str">
        <f>VLOOKUP(A508,[2]registrasi!$B$2:$C$3000,2,FALSE)</f>
        <v>registrasi</v>
      </c>
      <c r="AA508">
        <f>VLOOKUP(E508,[3]Sheet1!$C$5:$H$46,6,FALSE)</f>
        <v>485</v>
      </c>
      <c r="AB508" t="e">
        <f>VLOOKUP(A508,[2]nim!$A$2:$B$3000,2,FALSE)</f>
        <v>#N/A</v>
      </c>
    </row>
    <row r="509" spans="1:28" x14ac:dyDescent="0.3">
      <c r="A509" s="3">
        <v>4222311041111</v>
      </c>
      <c r="B509">
        <v>1</v>
      </c>
      <c r="C509" s="2">
        <v>2021</v>
      </c>
      <c r="E509" t="s">
        <v>103</v>
      </c>
      <c r="F509" t="str">
        <f>VLOOKUP(E509,[1]PRODI_2019!$F$2:$L$70,7,FALSE)</f>
        <v>FISIP</v>
      </c>
      <c r="G509" t="str">
        <f>VLOOKUP(F509,Sheet1!$H$4:$I$11,2,FALSE)</f>
        <v>6_FISIP</v>
      </c>
      <c r="H509" t="s">
        <v>634</v>
      </c>
      <c r="I509" t="s">
        <v>25</v>
      </c>
      <c r="J509" t="s">
        <v>1652</v>
      </c>
      <c r="K509" t="s">
        <v>1732</v>
      </c>
      <c r="L509" t="s">
        <v>2424</v>
      </c>
      <c r="M509" t="s">
        <v>93</v>
      </c>
      <c r="N509" t="s">
        <v>89</v>
      </c>
      <c r="O509" t="s">
        <v>2677</v>
      </c>
      <c r="P509" t="str">
        <f t="shared" si="25"/>
        <v>SMAS</v>
      </c>
      <c r="Q509" t="str">
        <f t="shared" si="26"/>
        <v>Swasta</v>
      </c>
      <c r="R509" t="str">
        <f t="shared" si="27"/>
        <v>SMA</v>
      </c>
      <c r="S509" t="s">
        <v>93</v>
      </c>
      <c r="T509" t="s">
        <v>89</v>
      </c>
      <c r="Z509" t="str">
        <f>VLOOKUP(A509,[2]registrasi!$B$2:$C$3000,2,FALSE)</f>
        <v>registrasi</v>
      </c>
      <c r="AA509">
        <f>VLOOKUP(E509,[3]Sheet1!$C$5:$H$46,6,FALSE)</f>
        <v>485</v>
      </c>
      <c r="AB509" t="e">
        <f>VLOOKUP(A509,[2]nim!$A$2:$B$3000,2,FALSE)</f>
        <v>#N/A</v>
      </c>
    </row>
    <row r="510" spans="1:28" x14ac:dyDescent="0.3">
      <c r="A510" s="3">
        <v>4222311041129</v>
      </c>
      <c r="B510">
        <v>1</v>
      </c>
      <c r="C510" s="2">
        <v>2022</v>
      </c>
      <c r="E510" t="s">
        <v>103</v>
      </c>
      <c r="F510" t="str">
        <f>VLOOKUP(E510,[1]PRODI_2019!$F$2:$L$70,7,FALSE)</f>
        <v>FISIP</v>
      </c>
      <c r="G510" t="str">
        <f>VLOOKUP(F510,Sheet1!$H$4:$I$11,2,FALSE)</f>
        <v>6_FISIP</v>
      </c>
      <c r="H510" t="s">
        <v>635</v>
      </c>
      <c r="I510" t="s">
        <v>25</v>
      </c>
      <c r="J510" t="s">
        <v>1558</v>
      </c>
      <c r="K510" t="s">
        <v>1704</v>
      </c>
      <c r="L510" t="s">
        <v>26</v>
      </c>
      <c r="M510" t="s">
        <v>93</v>
      </c>
      <c r="N510" t="s">
        <v>89</v>
      </c>
      <c r="O510" t="s">
        <v>2485</v>
      </c>
      <c r="P510" t="str">
        <f t="shared" si="25"/>
        <v>SMAN</v>
      </c>
      <c r="Q510" t="str">
        <f t="shared" si="26"/>
        <v>Negeri</v>
      </c>
      <c r="R510" t="str">
        <f t="shared" si="27"/>
        <v>SMA</v>
      </c>
      <c r="S510" t="s">
        <v>93</v>
      </c>
      <c r="T510" t="s">
        <v>89</v>
      </c>
      <c r="Z510" t="str">
        <f>VLOOKUP(A510,[2]registrasi!$B$2:$C$3000,2,FALSE)</f>
        <v>registrasi</v>
      </c>
      <c r="AA510">
        <f>VLOOKUP(E510,[3]Sheet1!$C$5:$H$46,6,FALSE)</f>
        <v>485</v>
      </c>
      <c r="AB510" t="e">
        <f>VLOOKUP(A510,[2]nim!$A$2:$B$3000,2,FALSE)</f>
        <v>#N/A</v>
      </c>
    </row>
    <row r="511" spans="1:28" x14ac:dyDescent="0.3">
      <c r="A511" s="3">
        <v>4222311041096</v>
      </c>
      <c r="B511">
        <v>1</v>
      </c>
      <c r="C511" s="2">
        <v>2022</v>
      </c>
      <c r="E511" t="s">
        <v>103</v>
      </c>
      <c r="F511" t="str">
        <f>VLOOKUP(E511,[1]PRODI_2019!$F$2:$L$70,7,FALSE)</f>
        <v>FISIP</v>
      </c>
      <c r="G511" t="str">
        <f>VLOOKUP(F511,Sheet1!$H$4:$I$11,2,FALSE)</f>
        <v>6_FISIP</v>
      </c>
      <c r="H511" t="s">
        <v>636</v>
      </c>
      <c r="I511" t="s">
        <v>25</v>
      </c>
      <c r="J511" t="s">
        <v>2010</v>
      </c>
      <c r="K511" t="s">
        <v>1662</v>
      </c>
      <c r="L511" t="s">
        <v>26</v>
      </c>
      <c r="M511" t="s">
        <v>93</v>
      </c>
      <c r="N511" t="s">
        <v>89</v>
      </c>
      <c r="O511" t="s">
        <v>2489</v>
      </c>
      <c r="P511" t="str">
        <f t="shared" si="25"/>
        <v>MAN</v>
      </c>
      <c r="Q511" t="str">
        <f t="shared" si="26"/>
        <v>Negeri</v>
      </c>
      <c r="R511" t="str">
        <f t="shared" si="27"/>
        <v>MA</v>
      </c>
      <c r="S511" t="s">
        <v>93</v>
      </c>
      <c r="T511" t="s">
        <v>89</v>
      </c>
      <c r="Z511" t="e">
        <f>VLOOKUP(A511,[2]registrasi!$B$2:$C$3000,2,FALSE)</f>
        <v>#N/A</v>
      </c>
      <c r="AA511">
        <f>VLOOKUP(E511,[3]Sheet1!$C$5:$H$46,6,FALSE)</f>
        <v>485</v>
      </c>
      <c r="AB511" t="e">
        <f>VLOOKUP(A511,[2]nim!$A$2:$B$3000,2,FALSE)</f>
        <v>#N/A</v>
      </c>
    </row>
    <row r="512" spans="1:28" x14ac:dyDescent="0.3">
      <c r="A512" s="3">
        <v>4222311041136</v>
      </c>
      <c r="B512">
        <v>1</v>
      </c>
      <c r="C512" s="2">
        <v>2022</v>
      </c>
      <c r="E512" t="s">
        <v>103</v>
      </c>
      <c r="F512" t="str">
        <f>VLOOKUP(E512,[1]PRODI_2019!$F$2:$L$70,7,FALSE)</f>
        <v>FISIP</v>
      </c>
      <c r="G512" t="str">
        <f>VLOOKUP(F512,Sheet1!$H$4:$I$11,2,FALSE)</f>
        <v>6_FISIP</v>
      </c>
      <c r="H512" t="s">
        <v>637</v>
      </c>
      <c r="I512" t="s">
        <v>25</v>
      </c>
      <c r="J512" t="s">
        <v>1567</v>
      </c>
      <c r="K512" t="s">
        <v>1831</v>
      </c>
      <c r="L512" t="s">
        <v>26</v>
      </c>
      <c r="M512" t="s">
        <v>2187</v>
      </c>
      <c r="N512" t="s">
        <v>89</v>
      </c>
      <c r="O512" t="s">
        <v>2503</v>
      </c>
      <c r="P512" t="str">
        <f t="shared" si="25"/>
        <v>SMAN</v>
      </c>
      <c r="Q512" t="str">
        <f t="shared" si="26"/>
        <v>Negeri</v>
      </c>
      <c r="R512" t="str">
        <f t="shared" si="27"/>
        <v>SMA</v>
      </c>
      <c r="S512" t="s">
        <v>2187</v>
      </c>
      <c r="T512" t="s">
        <v>89</v>
      </c>
      <c r="Z512" t="str">
        <f>VLOOKUP(A512,[2]registrasi!$B$2:$C$3000,2,FALSE)</f>
        <v>registrasi</v>
      </c>
      <c r="AA512">
        <f>VLOOKUP(E512,[3]Sheet1!$C$5:$H$46,6,FALSE)</f>
        <v>485</v>
      </c>
      <c r="AB512" t="str">
        <f>VLOOKUP(A512,[2]nim!$A$2:$B$3000,2,FALSE)</f>
        <v>diterima</v>
      </c>
    </row>
    <row r="513" spans="1:28" x14ac:dyDescent="0.3">
      <c r="A513" s="3">
        <v>4222311041102</v>
      </c>
      <c r="B513">
        <v>1</v>
      </c>
      <c r="C513" s="2">
        <v>2022</v>
      </c>
      <c r="E513" t="s">
        <v>103</v>
      </c>
      <c r="F513" t="str">
        <f>VLOOKUP(E513,[1]PRODI_2019!$F$2:$L$70,7,FALSE)</f>
        <v>FISIP</v>
      </c>
      <c r="G513" t="str">
        <f>VLOOKUP(F513,Sheet1!$H$4:$I$11,2,FALSE)</f>
        <v>6_FISIP</v>
      </c>
      <c r="H513" t="s">
        <v>638</v>
      </c>
      <c r="I513" t="s">
        <v>25</v>
      </c>
      <c r="J513" t="s">
        <v>1552</v>
      </c>
      <c r="K513" t="s">
        <v>2011</v>
      </c>
      <c r="L513" t="s">
        <v>26</v>
      </c>
      <c r="M513" t="s">
        <v>1921</v>
      </c>
      <c r="N513" t="s">
        <v>89</v>
      </c>
      <c r="O513" t="s">
        <v>2583</v>
      </c>
      <c r="P513" t="str">
        <f t="shared" si="25"/>
        <v>SMKN</v>
      </c>
      <c r="Q513" t="str">
        <f t="shared" si="26"/>
        <v>Negeri</v>
      </c>
      <c r="R513" t="str">
        <f t="shared" si="27"/>
        <v>SMK</v>
      </c>
      <c r="S513" t="s">
        <v>1921</v>
      </c>
      <c r="T513" t="s">
        <v>89</v>
      </c>
      <c r="Z513" t="str">
        <f>VLOOKUP(A513,[2]registrasi!$B$2:$C$3000,2,FALSE)</f>
        <v>registrasi</v>
      </c>
      <c r="AA513">
        <f>VLOOKUP(E513,[3]Sheet1!$C$5:$H$46,6,FALSE)</f>
        <v>485</v>
      </c>
      <c r="AB513" t="str">
        <f>VLOOKUP(A513,[2]nim!$A$2:$B$3000,2,FALSE)</f>
        <v>diterima</v>
      </c>
    </row>
    <row r="514" spans="1:28" x14ac:dyDescent="0.3">
      <c r="A514" s="3">
        <v>4222311040825</v>
      </c>
      <c r="B514">
        <v>1</v>
      </c>
      <c r="C514" s="2">
        <v>2022</v>
      </c>
      <c r="E514" t="s">
        <v>103</v>
      </c>
      <c r="F514" t="str">
        <f>VLOOKUP(E514,[1]PRODI_2019!$F$2:$L$70,7,FALSE)</f>
        <v>FISIP</v>
      </c>
      <c r="G514" t="str">
        <f>VLOOKUP(F514,Sheet1!$H$4:$I$11,2,FALSE)</f>
        <v>6_FISIP</v>
      </c>
      <c r="H514" t="s">
        <v>639</v>
      </c>
      <c r="I514" t="s">
        <v>25</v>
      </c>
      <c r="J514" t="s">
        <v>1552</v>
      </c>
      <c r="K514" t="s">
        <v>1661</v>
      </c>
      <c r="L514" t="s">
        <v>26</v>
      </c>
      <c r="M514" t="s">
        <v>2290</v>
      </c>
      <c r="N514" t="s">
        <v>89</v>
      </c>
      <c r="O514" t="s">
        <v>2473</v>
      </c>
      <c r="P514" t="str">
        <f t="shared" si="25"/>
        <v>SMAN</v>
      </c>
      <c r="Q514" t="str">
        <f t="shared" si="26"/>
        <v>Negeri</v>
      </c>
      <c r="R514" t="str">
        <f t="shared" si="27"/>
        <v>SMA</v>
      </c>
      <c r="S514" t="s">
        <v>2290</v>
      </c>
      <c r="T514" t="s">
        <v>89</v>
      </c>
      <c r="Z514" t="str">
        <f>VLOOKUP(A514,[2]registrasi!$B$2:$C$3000,2,FALSE)</f>
        <v>registrasi</v>
      </c>
      <c r="AA514">
        <f>VLOOKUP(E514,[3]Sheet1!$C$5:$H$46,6,FALSE)</f>
        <v>485</v>
      </c>
      <c r="AB514" t="e">
        <f>VLOOKUP(A514,[2]nim!$A$2:$B$3000,2,FALSE)</f>
        <v>#N/A</v>
      </c>
    </row>
    <row r="515" spans="1:28" x14ac:dyDescent="0.3">
      <c r="A515" s="3">
        <v>4222311041037</v>
      </c>
      <c r="B515">
        <v>2</v>
      </c>
      <c r="C515" s="2">
        <v>2022</v>
      </c>
      <c r="E515" t="s">
        <v>103</v>
      </c>
      <c r="F515" t="str">
        <f>VLOOKUP(E515,[1]PRODI_2019!$F$2:$L$70,7,FALSE)</f>
        <v>FISIP</v>
      </c>
      <c r="G515" t="str">
        <f>VLOOKUP(F515,Sheet1!$H$4:$I$11,2,FALSE)</f>
        <v>6_FISIP</v>
      </c>
      <c r="H515" t="s">
        <v>640</v>
      </c>
      <c r="I515" t="s">
        <v>25</v>
      </c>
      <c r="J515" t="s">
        <v>1744</v>
      </c>
      <c r="K515" t="s">
        <v>2012</v>
      </c>
      <c r="L515" t="s">
        <v>26</v>
      </c>
      <c r="M515" t="s">
        <v>1824</v>
      </c>
      <c r="N515" t="s">
        <v>89</v>
      </c>
      <c r="O515" t="s">
        <v>2595</v>
      </c>
      <c r="P515" t="str">
        <f t="shared" ref="P515:P578" si="28">TRIM(LEFT(O515,FIND(" ",O515,1)))</f>
        <v>SMAN</v>
      </c>
      <c r="Q515" t="str">
        <f t="shared" si="26"/>
        <v>Negeri</v>
      </c>
      <c r="R515" t="str">
        <f t="shared" si="27"/>
        <v>SMA</v>
      </c>
      <c r="S515" t="s">
        <v>1824</v>
      </c>
      <c r="T515" t="s">
        <v>89</v>
      </c>
      <c r="Z515" t="str">
        <f>VLOOKUP(A515,[2]registrasi!$B$2:$C$3000,2,FALSE)</f>
        <v>registrasi</v>
      </c>
      <c r="AA515">
        <f>VLOOKUP(E515,[3]Sheet1!$C$5:$H$46,6,FALSE)</f>
        <v>485</v>
      </c>
      <c r="AB515" t="str">
        <f>VLOOKUP(A515,[2]nim!$A$2:$B$3000,2,FALSE)</f>
        <v>diterima</v>
      </c>
    </row>
    <row r="516" spans="1:28" x14ac:dyDescent="0.3">
      <c r="A516" s="3">
        <v>4222311041148</v>
      </c>
      <c r="B516">
        <v>1</v>
      </c>
      <c r="C516" s="2">
        <v>2022</v>
      </c>
      <c r="E516" t="s">
        <v>103</v>
      </c>
      <c r="F516" t="str">
        <f>VLOOKUP(E516,[1]PRODI_2019!$F$2:$L$70,7,FALSE)</f>
        <v>FISIP</v>
      </c>
      <c r="G516" t="str">
        <f>VLOOKUP(F516,Sheet1!$H$4:$I$11,2,FALSE)</f>
        <v>6_FISIP</v>
      </c>
      <c r="H516" t="s">
        <v>641</v>
      </c>
      <c r="I516" t="s">
        <v>30</v>
      </c>
      <c r="J516" t="s">
        <v>1558</v>
      </c>
      <c r="K516" t="s">
        <v>1774</v>
      </c>
      <c r="L516" t="s">
        <v>26</v>
      </c>
      <c r="M516" t="s">
        <v>93</v>
      </c>
      <c r="N516" t="s">
        <v>89</v>
      </c>
      <c r="O516" t="s">
        <v>2474</v>
      </c>
      <c r="P516" t="str">
        <f t="shared" si="28"/>
        <v>SMAN</v>
      </c>
      <c r="Q516" t="str">
        <f t="shared" si="26"/>
        <v>Negeri</v>
      </c>
      <c r="R516" t="str">
        <f t="shared" si="27"/>
        <v>SMA</v>
      </c>
      <c r="S516" t="s">
        <v>93</v>
      </c>
      <c r="T516" t="s">
        <v>89</v>
      </c>
      <c r="Z516" t="str">
        <f>VLOOKUP(A516,[2]registrasi!$B$2:$C$3000,2,FALSE)</f>
        <v>registrasi</v>
      </c>
      <c r="AA516">
        <f>VLOOKUP(E516,[3]Sheet1!$C$5:$H$46,6,FALSE)</f>
        <v>485</v>
      </c>
      <c r="AB516" t="e">
        <f>VLOOKUP(A516,[2]nim!$A$2:$B$3000,2,FALSE)</f>
        <v>#N/A</v>
      </c>
    </row>
    <row r="517" spans="1:28" x14ac:dyDescent="0.3">
      <c r="A517" s="3">
        <v>4222311040694</v>
      </c>
      <c r="B517">
        <v>1</v>
      </c>
      <c r="C517" s="2">
        <v>2022</v>
      </c>
      <c r="E517" t="s">
        <v>103</v>
      </c>
      <c r="F517" t="str">
        <f>VLOOKUP(E517,[1]PRODI_2019!$F$2:$L$70,7,FALSE)</f>
        <v>FISIP</v>
      </c>
      <c r="G517" t="str">
        <f>VLOOKUP(F517,Sheet1!$H$4:$I$11,2,FALSE)</f>
        <v>6_FISIP</v>
      </c>
      <c r="H517" t="s">
        <v>642</v>
      </c>
      <c r="I517" t="s">
        <v>25</v>
      </c>
      <c r="J517" t="s">
        <v>1735</v>
      </c>
      <c r="K517" t="s">
        <v>2013</v>
      </c>
      <c r="L517" t="s">
        <v>26</v>
      </c>
      <c r="M517" t="s">
        <v>93</v>
      </c>
      <c r="N517" t="s">
        <v>89</v>
      </c>
      <c r="O517" t="s">
        <v>2499</v>
      </c>
      <c r="P517" t="str">
        <f t="shared" si="28"/>
        <v>SMKN</v>
      </c>
      <c r="Q517" t="str">
        <f t="shared" si="26"/>
        <v>Negeri</v>
      </c>
      <c r="R517" t="str">
        <f t="shared" si="27"/>
        <v>SMK</v>
      </c>
      <c r="S517" t="s">
        <v>93</v>
      </c>
      <c r="T517" t="s">
        <v>89</v>
      </c>
      <c r="Z517" t="str">
        <f>VLOOKUP(A517,[2]registrasi!$B$2:$C$3000,2,FALSE)</f>
        <v>registrasi</v>
      </c>
      <c r="AA517">
        <f>VLOOKUP(E517,[3]Sheet1!$C$5:$H$46,6,FALSE)</f>
        <v>485</v>
      </c>
      <c r="AB517" t="e">
        <f>VLOOKUP(A517,[2]nim!$A$2:$B$3000,2,FALSE)</f>
        <v>#N/A</v>
      </c>
    </row>
    <row r="518" spans="1:28" x14ac:dyDescent="0.3">
      <c r="A518" s="3">
        <v>4222311040738</v>
      </c>
      <c r="B518">
        <v>1</v>
      </c>
      <c r="C518" s="2">
        <v>2022</v>
      </c>
      <c r="E518" t="s">
        <v>103</v>
      </c>
      <c r="F518" t="str">
        <f>VLOOKUP(E518,[1]PRODI_2019!$F$2:$L$70,7,FALSE)</f>
        <v>FISIP</v>
      </c>
      <c r="G518" t="str">
        <f>VLOOKUP(F518,Sheet1!$H$4:$I$11,2,FALSE)</f>
        <v>6_FISIP</v>
      </c>
      <c r="H518" t="s">
        <v>643</v>
      </c>
      <c r="I518" t="s">
        <v>30</v>
      </c>
      <c r="J518" t="s">
        <v>1558</v>
      </c>
      <c r="K518" t="s">
        <v>1745</v>
      </c>
      <c r="L518" t="s">
        <v>26</v>
      </c>
      <c r="M518" t="s">
        <v>93</v>
      </c>
      <c r="N518" t="s">
        <v>89</v>
      </c>
      <c r="O518" t="s">
        <v>2474</v>
      </c>
      <c r="P518" t="str">
        <f t="shared" si="28"/>
        <v>SMAN</v>
      </c>
      <c r="Q518" t="str">
        <f t="shared" si="26"/>
        <v>Negeri</v>
      </c>
      <c r="R518" t="str">
        <f t="shared" si="27"/>
        <v>SMA</v>
      </c>
      <c r="S518" t="s">
        <v>93</v>
      </c>
      <c r="T518" t="s">
        <v>89</v>
      </c>
      <c r="Z518" t="str">
        <f>VLOOKUP(A518,[2]registrasi!$B$2:$C$3000,2,FALSE)</f>
        <v>registrasi</v>
      </c>
      <c r="AA518">
        <f>VLOOKUP(E518,[3]Sheet1!$C$5:$H$46,6,FALSE)</f>
        <v>485</v>
      </c>
      <c r="AB518" t="str">
        <f>VLOOKUP(A518,[2]nim!$A$2:$B$3000,2,FALSE)</f>
        <v>diterima</v>
      </c>
    </row>
    <row r="519" spans="1:28" x14ac:dyDescent="0.3">
      <c r="A519" s="3">
        <v>4222311041310</v>
      </c>
      <c r="B519">
        <v>1</v>
      </c>
      <c r="C519" s="2">
        <v>2022</v>
      </c>
      <c r="E519" t="s">
        <v>103</v>
      </c>
      <c r="F519" t="str">
        <f>VLOOKUP(E519,[1]PRODI_2019!$F$2:$L$70,7,FALSE)</f>
        <v>FISIP</v>
      </c>
      <c r="G519" t="str">
        <f>VLOOKUP(F519,Sheet1!$H$4:$I$11,2,FALSE)</f>
        <v>6_FISIP</v>
      </c>
      <c r="H519" t="s">
        <v>644</v>
      </c>
      <c r="I519" t="s">
        <v>30</v>
      </c>
      <c r="J519" t="s">
        <v>2014</v>
      </c>
      <c r="K519" t="s">
        <v>1568</v>
      </c>
      <c r="L519" t="s">
        <v>26</v>
      </c>
      <c r="M519" t="s">
        <v>2187</v>
      </c>
      <c r="N519" t="s">
        <v>89</v>
      </c>
      <c r="O519" t="s">
        <v>2478</v>
      </c>
      <c r="P519" t="str">
        <f t="shared" si="28"/>
        <v>SMAN</v>
      </c>
      <c r="Q519" t="str">
        <f t="shared" si="26"/>
        <v>Negeri</v>
      </c>
      <c r="R519" t="str">
        <f t="shared" si="27"/>
        <v>SMA</v>
      </c>
      <c r="S519" t="s">
        <v>2187</v>
      </c>
      <c r="T519" t="s">
        <v>89</v>
      </c>
      <c r="Z519" t="str">
        <f>VLOOKUP(A519,[2]registrasi!$B$2:$C$3000,2,FALSE)</f>
        <v>registrasi</v>
      </c>
      <c r="AA519">
        <f>VLOOKUP(E519,[3]Sheet1!$C$5:$H$46,6,FALSE)</f>
        <v>485</v>
      </c>
      <c r="AB519" t="e">
        <f>VLOOKUP(A519,[2]nim!$A$2:$B$3000,2,FALSE)</f>
        <v>#N/A</v>
      </c>
    </row>
    <row r="520" spans="1:28" x14ac:dyDescent="0.3">
      <c r="A520" s="3">
        <v>4222311040747</v>
      </c>
      <c r="B520">
        <v>1</v>
      </c>
      <c r="C520" s="2">
        <v>2022</v>
      </c>
      <c r="E520" t="s">
        <v>103</v>
      </c>
      <c r="F520" t="str">
        <f>VLOOKUP(E520,[1]PRODI_2019!$F$2:$L$70,7,FALSE)</f>
        <v>FISIP</v>
      </c>
      <c r="G520" t="str">
        <f>VLOOKUP(F520,Sheet1!$H$4:$I$11,2,FALSE)</f>
        <v>6_FISIP</v>
      </c>
      <c r="H520" t="s">
        <v>645</v>
      </c>
      <c r="I520" t="s">
        <v>30</v>
      </c>
      <c r="J520" t="s">
        <v>1558</v>
      </c>
      <c r="K520" t="s">
        <v>1717</v>
      </c>
      <c r="L520" t="s">
        <v>26</v>
      </c>
      <c r="M520" t="s">
        <v>93</v>
      </c>
      <c r="N520" t="s">
        <v>89</v>
      </c>
      <c r="O520" t="s">
        <v>2485</v>
      </c>
      <c r="P520" t="str">
        <f t="shared" si="28"/>
        <v>SMAN</v>
      </c>
      <c r="Q520" t="str">
        <f t="shared" si="26"/>
        <v>Negeri</v>
      </c>
      <c r="R520" t="str">
        <f t="shared" si="27"/>
        <v>SMA</v>
      </c>
      <c r="S520" t="s">
        <v>93</v>
      </c>
      <c r="T520" t="s">
        <v>89</v>
      </c>
      <c r="Z520" t="str">
        <f>VLOOKUP(A520,[2]registrasi!$B$2:$C$3000,2,FALSE)</f>
        <v>registrasi</v>
      </c>
      <c r="AA520">
        <f>VLOOKUP(E520,[3]Sheet1!$C$5:$H$46,6,FALSE)</f>
        <v>485</v>
      </c>
      <c r="AB520" t="str">
        <f>VLOOKUP(A520,[2]nim!$A$2:$B$3000,2,FALSE)</f>
        <v>diterima</v>
      </c>
    </row>
    <row r="521" spans="1:28" x14ac:dyDescent="0.3">
      <c r="A521" s="3">
        <v>4222311040755</v>
      </c>
      <c r="B521">
        <v>1</v>
      </c>
      <c r="C521" s="2">
        <v>2021</v>
      </c>
      <c r="E521" t="s">
        <v>103</v>
      </c>
      <c r="F521" t="str">
        <f>VLOOKUP(E521,[1]PRODI_2019!$F$2:$L$70,7,FALSE)</f>
        <v>FISIP</v>
      </c>
      <c r="G521" t="str">
        <f>VLOOKUP(F521,Sheet1!$H$4:$I$11,2,FALSE)</f>
        <v>6_FISIP</v>
      </c>
      <c r="H521" t="s">
        <v>646</v>
      </c>
      <c r="I521" t="s">
        <v>25</v>
      </c>
      <c r="J521" t="s">
        <v>87</v>
      </c>
      <c r="K521" t="s">
        <v>1897</v>
      </c>
      <c r="L521" t="s">
        <v>26</v>
      </c>
      <c r="M521" t="s">
        <v>93</v>
      </c>
      <c r="N521" t="s">
        <v>89</v>
      </c>
      <c r="O521" t="s">
        <v>2479</v>
      </c>
      <c r="P521" t="str">
        <f t="shared" si="28"/>
        <v>SMAN</v>
      </c>
      <c r="Q521" t="str">
        <f t="shared" si="26"/>
        <v>Negeri</v>
      </c>
      <c r="R521" t="str">
        <f t="shared" si="27"/>
        <v>SMA</v>
      </c>
      <c r="S521" t="s">
        <v>93</v>
      </c>
      <c r="T521" t="s">
        <v>89</v>
      </c>
      <c r="Z521" t="str">
        <f>VLOOKUP(A521,[2]registrasi!$B$2:$C$3000,2,FALSE)</f>
        <v>registrasi</v>
      </c>
      <c r="AA521">
        <f>VLOOKUP(E521,[3]Sheet1!$C$5:$H$46,6,FALSE)</f>
        <v>485</v>
      </c>
      <c r="AB521" t="str">
        <f>VLOOKUP(A521,[2]nim!$A$2:$B$3000,2,FALSE)</f>
        <v>diterima</v>
      </c>
    </row>
    <row r="522" spans="1:28" x14ac:dyDescent="0.3">
      <c r="A522" s="3">
        <v>4222311041078</v>
      </c>
      <c r="B522">
        <v>1</v>
      </c>
      <c r="C522" s="2">
        <v>2022</v>
      </c>
      <c r="E522" t="s">
        <v>103</v>
      </c>
      <c r="F522" t="str">
        <f>VLOOKUP(E522,[1]PRODI_2019!$F$2:$L$70,7,FALSE)</f>
        <v>FISIP</v>
      </c>
      <c r="G522" t="str">
        <f>VLOOKUP(F522,Sheet1!$H$4:$I$11,2,FALSE)</f>
        <v>6_FISIP</v>
      </c>
      <c r="H522" t="s">
        <v>647</v>
      </c>
      <c r="I522" t="s">
        <v>25</v>
      </c>
      <c r="J522" t="s">
        <v>1556</v>
      </c>
      <c r="K522" t="s">
        <v>1845</v>
      </c>
      <c r="L522" t="s">
        <v>2424</v>
      </c>
      <c r="M522" t="s">
        <v>1824</v>
      </c>
      <c r="N522" t="s">
        <v>89</v>
      </c>
      <c r="O522" t="s">
        <v>2678</v>
      </c>
      <c r="P522" t="str">
        <f t="shared" si="28"/>
        <v>SMKS</v>
      </c>
      <c r="Q522" t="str">
        <f t="shared" si="26"/>
        <v>Swasta</v>
      </c>
      <c r="R522" t="str">
        <f t="shared" si="27"/>
        <v>SMK</v>
      </c>
      <c r="S522" t="s">
        <v>1824</v>
      </c>
      <c r="T522" t="s">
        <v>89</v>
      </c>
      <c r="Z522" t="str">
        <f>VLOOKUP(A522,[2]registrasi!$B$2:$C$3000,2,FALSE)</f>
        <v>registrasi</v>
      </c>
      <c r="AA522">
        <f>VLOOKUP(E522,[3]Sheet1!$C$5:$H$46,6,FALSE)</f>
        <v>485</v>
      </c>
      <c r="AB522" t="str">
        <f>VLOOKUP(A522,[2]nim!$A$2:$B$3000,2,FALSE)</f>
        <v>diterima</v>
      </c>
    </row>
    <row r="523" spans="1:28" x14ac:dyDescent="0.3">
      <c r="A523" s="3">
        <v>4222311041197</v>
      </c>
      <c r="B523">
        <v>1</v>
      </c>
      <c r="C523" s="2">
        <v>2022</v>
      </c>
      <c r="E523" t="s">
        <v>103</v>
      </c>
      <c r="F523" t="str">
        <f>VLOOKUP(E523,[1]PRODI_2019!$F$2:$L$70,7,FALSE)</f>
        <v>FISIP</v>
      </c>
      <c r="G523" t="str">
        <f>VLOOKUP(F523,Sheet1!$H$4:$I$11,2,FALSE)</f>
        <v>6_FISIP</v>
      </c>
      <c r="H523" t="s">
        <v>648</v>
      </c>
      <c r="I523" t="s">
        <v>25</v>
      </c>
      <c r="J523" t="s">
        <v>1552</v>
      </c>
      <c r="K523" t="s">
        <v>2015</v>
      </c>
      <c r="L523" t="s">
        <v>26</v>
      </c>
      <c r="M523" t="s">
        <v>1754</v>
      </c>
      <c r="N523" t="s">
        <v>89</v>
      </c>
      <c r="O523" t="s">
        <v>83</v>
      </c>
      <c r="P523" t="str">
        <f t="shared" si="28"/>
        <v>SMAS</v>
      </c>
      <c r="Q523" t="str">
        <f t="shared" ref="Q523:Q586" si="29">IF(RIGHT(P523,1)="N","Negeri","Swasta")</f>
        <v>Swasta</v>
      </c>
      <c r="R523" t="str">
        <f t="shared" ref="R523:R586" si="30">IF(Q523="Negeri",LEFT(P523,LEN(P523)-1),IF(RIGHT(P523,1)="S",LEFT(P523,LEN(P523)-1),P523))</f>
        <v>SMA</v>
      </c>
      <c r="S523" t="s">
        <v>1754</v>
      </c>
      <c r="T523" t="s">
        <v>89</v>
      </c>
      <c r="Z523" t="str">
        <f>VLOOKUP(A523,[2]registrasi!$B$2:$C$3000,2,FALSE)</f>
        <v>registrasi</v>
      </c>
      <c r="AA523">
        <f>VLOOKUP(E523,[3]Sheet1!$C$5:$H$46,6,FALSE)</f>
        <v>485</v>
      </c>
      <c r="AB523" t="e">
        <f>VLOOKUP(A523,[2]nim!$A$2:$B$3000,2,FALSE)</f>
        <v>#N/A</v>
      </c>
    </row>
    <row r="524" spans="1:28" x14ac:dyDescent="0.3">
      <c r="A524" s="3">
        <v>4222322201087</v>
      </c>
      <c r="B524">
        <v>1</v>
      </c>
      <c r="C524" s="2">
        <v>2022</v>
      </c>
      <c r="E524" t="s">
        <v>103</v>
      </c>
      <c r="F524" t="str">
        <f>VLOOKUP(E524,[1]PRODI_2019!$F$2:$L$70,7,FALSE)</f>
        <v>FISIP</v>
      </c>
      <c r="G524" t="str">
        <f>VLOOKUP(F524,Sheet1!$H$4:$I$11,2,FALSE)</f>
        <v>6_FISIP</v>
      </c>
      <c r="H524" t="s">
        <v>649</v>
      </c>
      <c r="I524" t="s">
        <v>30</v>
      </c>
      <c r="J524" t="s">
        <v>2016</v>
      </c>
      <c r="K524" t="s">
        <v>2017</v>
      </c>
      <c r="L524" t="s">
        <v>26</v>
      </c>
      <c r="M524" t="s">
        <v>2438</v>
      </c>
      <c r="N524" t="s">
        <v>2942</v>
      </c>
      <c r="O524" t="s">
        <v>2679</v>
      </c>
      <c r="P524" t="str">
        <f t="shared" si="28"/>
        <v>SMK</v>
      </c>
      <c r="Q524" t="str">
        <f t="shared" si="29"/>
        <v>Swasta</v>
      </c>
      <c r="R524" t="str">
        <f t="shared" si="30"/>
        <v>SMK</v>
      </c>
      <c r="S524" t="s">
        <v>2438</v>
      </c>
      <c r="T524" t="s">
        <v>2942</v>
      </c>
      <c r="Z524" t="str">
        <f>VLOOKUP(A524,[2]registrasi!$B$2:$C$3000,2,FALSE)</f>
        <v>registrasi</v>
      </c>
      <c r="AA524">
        <f>VLOOKUP(E524,[3]Sheet1!$C$5:$H$46,6,FALSE)</f>
        <v>485</v>
      </c>
      <c r="AB524" t="e">
        <f>VLOOKUP(A524,[2]nim!$A$2:$B$3000,2,FALSE)</f>
        <v>#N/A</v>
      </c>
    </row>
    <row r="525" spans="1:28" x14ac:dyDescent="0.3">
      <c r="A525" s="3">
        <v>4222311041206</v>
      </c>
      <c r="B525">
        <v>1</v>
      </c>
      <c r="C525" s="2">
        <v>2022</v>
      </c>
      <c r="E525" t="s">
        <v>103</v>
      </c>
      <c r="F525" t="str">
        <f>VLOOKUP(E525,[1]PRODI_2019!$F$2:$L$70,7,FALSE)</f>
        <v>FISIP</v>
      </c>
      <c r="G525" t="str">
        <f>VLOOKUP(F525,Sheet1!$H$4:$I$11,2,FALSE)</f>
        <v>6_FISIP</v>
      </c>
      <c r="H525" t="s">
        <v>650</v>
      </c>
      <c r="I525" t="s">
        <v>30</v>
      </c>
      <c r="J525" t="s">
        <v>1558</v>
      </c>
      <c r="K525" t="s">
        <v>1764</v>
      </c>
      <c r="L525" t="s">
        <v>26</v>
      </c>
      <c r="M525" t="s">
        <v>93</v>
      </c>
      <c r="N525" t="s">
        <v>89</v>
      </c>
      <c r="O525" t="s">
        <v>2485</v>
      </c>
      <c r="P525" t="str">
        <f t="shared" si="28"/>
        <v>SMAN</v>
      </c>
      <c r="Q525" t="str">
        <f t="shared" si="29"/>
        <v>Negeri</v>
      </c>
      <c r="R525" t="str">
        <f t="shared" si="30"/>
        <v>SMA</v>
      </c>
      <c r="S525" t="s">
        <v>93</v>
      </c>
      <c r="T525" t="s">
        <v>89</v>
      </c>
      <c r="Z525" t="str">
        <f>VLOOKUP(A525,[2]registrasi!$B$2:$C$3000,2,FALSE)</f>
        <v>registrasi</v>
      </c>
      <c r="AA525">
        <f>VLOOKUP(E525,[3]Sheet1!$C$5:$H$46,6,FALSE)</f>
        <v>485</v>
      </c>
      <c r="AB525" t="str">
        <f>VLOOKUP(A525,[2]nim!$A$2:$B$3000,2,FALSE)</f>
        <v>diterima</v>
      </c>
    </row>
    <row r="526" spans="1:28" x14ac:dyDescent="0.3">
      <c r="A526" s="3">
        <v>4222322201197</v>
      </c>
      <c r="B526">
        <v>1</v>
      </c>
      <c r="C526" s="2">
        <v>2022</v>
      </c>
      <c r="E526" t="s">
        <v>103</v>
      </c>
      <c r="F526" t="str">
        <f>VLOOKUP(E526,[1]PRODI_2019!$F$2:$L$70,7,FALSE)</f>
        <v>FISIP</v>
      </c>
      <c r="G526" t="str">
        <f>VLOOKUP(F526,Sheet1!$H$4:$I$11,2,FALSE)</f>
        <v>6_FISIP</v>
      </c>
      <c r="H526" t="s">
        <v>651</v>
      </c>
      <c r="I526" t="s">
        <v>30</v>
      </c>
      <c r="J526" t="s">
        <v>1610</v>
      </c>
      <c r="K526" t="s">
        <v>2018</v>
      </c>
      <c r="L526" t="s">
        <v>26</v>
      </c>
      <c r="M526" t="s">
        <v>2442</v>
      </c>
      <c r="N526" t="s">
        <v>2942</v>
      </c>
      <c r="O526" t="s">
        <v>2680</v>
      </c>
      <c r="P526" t="str">
        <f t="shared" si="28"/>
        <v>SMAN</v>
      </c>
      <c r="Q526" t="str">
        <f t="shared" si="29"/>
        <v>Negeri</v>
      </c>
      <c r="R526" t="str">
        <f t="shared" si="30"/>
        <v>SMA</v>
      </c>
      <c r="S526" t="s">
        <v>2442</v>
      </c>
      <c r="T526" t="s">
        <v>2942</v>
      </c>
      <c r="Z526" t="str">
        <f>VLOOKUP(A526,[2]registrasi!$B$2:$C$3000,2,FALSE)</f>
        <v>registrasi</v>
      </c>
      <c r="AA526">
        <f>VLOOKUP(E526,[3]Sheet1!$C$5:$H$46,6,FALSE)</f>
        <v>485</v>
      </c>
      <c r="AB526" t="e">
        <f>VLOOKUP(A526,[2]nim!$A$2:$B$3000,2,FALSE)</f>
        <v>#N/A</v>
      </c>
    </row>
    <row r="527" spans="1:28" x14ac:dyDescent="0.3">
      <c r="A527" s="3">
        <v>4222311041266</v>
      </c>
      <c r="B527">
        <v>1</v>
      </c>
      <c r="C527" s="2">
        <v>2022</v>
      </c>
      <c r="E527" t="s">
        <v>103</v>
      </c>
      <c r="F527" t="str">
        <f>VLOOKUP(E527,[1]PRODI_2019!$F$2:$L$70,7,FALSE)</f>
        <v>FISIP</v>
      </c>
      <c r="G527" t="str">
        <f>VLOOKUP(F527,Sheet1!$H$4:$I$11,2,FALSE)</f>
        <v>6_FISIP</v>
      </c>
      <c r="H527" t="s">
        <v>652</v>
      </c>
      <c r="I527" t="s">
        <v>30</v>
      </c>
      <c r="J527" t="s">
        <v>1552</v>
      </c>
      <c r="K527" t="s">
        <v>2011</v>
      </c>
      <c r="L527" t="s">
        <v>26</v>
      </c>
      <c r="M527" t="s">
        <v>1921</v>
      </c>
      <c r="N527" t="s">
        <v>89</v>
      </c>
      <c r="O527" t="s">
        <v>2506</v>
      </c>
      <c r="P527" t="str">
        <f t="shared" si="28"/>
        <v>SMAN</v>
      </c>
      <c r="Q527" t="str">
        <f t="shared" si="29"/>
        <v>Negeri</v>
      </c>
      <c r="R527" t="str">
        <f t="shared" si="30"/>
        <v>SMA</v>
      </c>
      <c r="S527" t="s">
        <v>1921</v>
      </c>
      <c r="T527" t="s">
        <v>89</v>
      </c>
      <c r="Z527" t="str">
        <f>VLOOKUP(A527,[2]registrasi!$B$2:$C$3000,2,FALSE)</f>
        <v>registrasi</v>
      </c>
      <c r="AA527">
        <f>VLOOKUP(E527,[3]Sheet1!$C$5:$H$46,6,FALSE)</f>
        <v>485</v>
      </c>
      <c r="AB527" t="e">
        <f>VLOOKUP(A527,[2]nim!$A$2:$B$3000,2,FALSE)</f>
        <v>#N/A</v>
      </c>
    </row>
    <row r="528" spans="1:28" x14ac:dyDescent="0.3">
      <c r="A528" s="3">
        <v>4222311041314</v>
      </c>
      <c r="B528">
        <v>1</v>
      </c>
      <c r="C528" s="2">
        <v>2022</v>
      </c>
      <c r="E528" t="s">
        <v>103</v>
      </c>
      <c r="F528" t="str">
        <f>VLOOKUP(E528,[1]PRODI_2019!$F$2:$L$70,7,FALSE)</f>
        <v>FISIP</v>
      </c>
      <c r="G528" t="str">
        <f>VLOOKUP(F528,Sheet1!$H$4:$I$11,2,FALSE)</f>
        <v>6_FISIP</v>
      </c>
      <c r="H528" t="s">
        <v>653</v>
      </c>
      <c r="I528" t="s">
        <v>30</v>
      </c>
      <c r="J528" t="s">
        <v>1565</v>
      </c>
      <c r="K528" t="s">
        <v>1702</v>
      </c>
      <c r="L528" t="s">
        <v>26</v>
      </c>
      <c r="M528" t="s">
        <v>93</v>
      </c>
      <c r="N528" t="s">
        <v>89</v>
      </c>
      <c r="O528" t="s">
        <v>2485</v>
      </c>
      <c r="P528" t="str">
        <f t="shared" si="28"/>
        <v>SMAN</v>
      </c>
      <c r="Q528" t="str">
        <f t="shared" si="29"/>
        <v>Negeri</v>
      </c>
      <c r="R528" t="str">
        <f t="shared" si="30"/>
        <v>SMA</v>
      </c>
      <c r="S528" t="s">
        <v>93</v>
      </c>
      <c r="T528" t="s">
        <v>89</v>
      </c>
      <c r="Z528" t="str">
        <f>VLOOKUP(A528,[2]registrasi!$B$2:$C$3000,2,FALSE)</f>
        <v>registrasi</v>
      </c>
      <c r="AA528">
        <f>VLOOKUP(E528,[3]Sheet1!$C$5:$H$46,6,FALSE)</f>
        <v>485</v>
      </c>
      <c r="AB528" t="str">
        <f>VLOOKUP(A528,[2]nim!$A$2:$B$3000,2,FALSE)</f>
        <v>diterima</v>
      </c>
    </row>
    <row r="529" spans="1:28" x14ac:dyDescent="0.3">
      <c r="A529" s="3">
        <v>4222311041317</v>
      </c>
      <c r="B529">
        <v>1</v>
      </c>
      <c r="C529" s="2">
        <v>2022</v>
      </c>
      <c r="E529" t="s">
        <v>103</v>
      </c>
      <c r="F529" t="str">
        <f>VLOOKUP(E529,[1]PRODI_2019!$F$2:$L$70,7,FALSE)</f>
        <v>FISIP</v>
      </c>
      <c r="G529" t="str">
        <f>VLOOKUP(F529,Sheet1!$H$4:$I$11,2,FALSE)</f>
        <v>6_FISIP</v>
      </c>
      <c r="H529" t="s">
        <v>654</v>
      </c>
      <c r="I529" t="s">
        <v>30</v>
      </c>
      <c r="J529" t="s">
        <v>1565</v>
      </c>
      <c r="K529" t="s">
        <v>2019</v>
      </c>
      <c r="L529" t="s">
        <v>26</v>
      </c>
      <c r="M529" t="s">
        <v>93</v>
      </c>
      <c r="N529" t="s">
        <v>89</v>
      </c>
      <c r="O529" t="s">
        <v>2474</v>
      </c>
      <c r="P529" t="str">
        <f t="shared" si="28"/>
        <v>SMAN</v>
      </c>
      <c r="Q529" t="str">
        <f t="shared" si="29"/>
        <v>Negeri</v>
      </c>
      <c r="R529" t="str">
        <f t="shared" si="30"/>
        <v>SMA</v>
      </c>
      <c r="S529" t="s">
        <v>93</v>
      </c>
      <c r="T529" t="s">
        <v>89</v>
      </c>
      <c r="Z529" t="str">
        <f>VLOOKUP(A529,[2]registrasi!$B$2:$C$3000,2,FALSE)</f>
        <v>registrasi</v>
      </c>
      <c r="AA529">
        <f>VLOOKUP(E529,[3]Sheet1!$C$5:$H$46,6,FALSE)</f>
        <v>485</v>
      </c>
      <c r="AB529" t="str">
        <f>VLOOKUP(A529,[2]nim!$A$2:$B$3000,2,FALSE)</f>
        <v>diterima</v>
      </c>
    </row>
    <row r="530" spans="1:28" x14ac:dyDescent="0.3">
      <c r="A530" s="3">
        <v>4222334260248</v>
      </c>
      <c r="B530">
        <v>1</v>
      </c>
      <c r="C530" s="2">
        <v>2022</v>
      </c>
      <c r="E530" t="s">
        <v>103</v>
      </c>
      <c r="F530" t="str">
        <f>VLOOKUP(E530,[1]PRODI_2019!$F$2:$L$70,7,FALSE)</f>
        <v>FISIP</v>
      </c>
      <c r="G530" t="str">
        <f>VLOOKUP(F530,Sheet1!$H$4:$I$11,2,FALSE)</f>
        <v>6_FISIP</v>
      </c>
      <c r="H530" t="s">
        <v>655</v>
      </c>
      <c r="I530" t="s">
        <v>30</v>
      </c>
      <c r="J530" t="s">
        <v>2020</v>
      </c>
      <c r="K530" t="s">
        <v>1686</v>
      </c>
      <c r="L530" t="s">
        <v>26</v>
      </c>
      <c r="M530" t="s">
        <v>2451</v>
      </c>
      <c r="N530" t="s">
        <v>90</v>
      </c>
      <c r="O530" t="s">
        <v>2681</v>
      </c>
      <c r="P530" t="str">
        <f t="shared" si="28"/>
        <v>SMAN</v>
      </c>
      <c r="Q530" t="str">
        <f t="shared" si="29"/>
        <v>Negeri</v>
      </c>
      <c r="R530" t="str">
        <f t="shared" si="30"/>
        <v>SMA</v>
      </c>
      <c r="S530" t="s">
        <v>2451</v>
      </c>
      <c r="T530" t="s">
        <v>90</v>
      </c>
      <c r="Z530" t="str">
        <f>VLOOKUP(A530,[2]registrasi!$B$2:$C$3000,2,FALSE)</f>
        <v>registrasi</v>
      </c>
      <c r="AA530">
        <f>VLOOKUP(E530,[3]Sheet1!$C$5:$H$46,6,FALSE)</f>
        <v>485</v>
      </c>
      <c r="AB530" t="str">
        <f>VLOOKUP(A530,[2]nim!$A$2:$B$3000,2,FALSE)</f>
        <v>diterima</v>
      </c>
    </row>
    <row r="531" spans="1:28" x14ac:dyDescent="0.3">
      <c r="A531" s="3">
        <v>4222311041242</v>
      </c>
      <c r="B531">
        <v>2</v>
      </c>
      <c r="C531" s="2">
        <v>2022</v>
      </c>
      <c r="E531" t="s">
        <v>103</v>
      </c>
      <c r="F531" t="str">
        <f>VLOOKUP(E531,[1]PRODI_2019!$F$2:$L$70,7,FALSE)</f>
        <v>FISIP</v>
      </c>
      <c r="G531" t="str">
        <f>VLOOKUP(F531,Sheet1!$H$4:$I$11,2,FALSE)</f>
        <v>6_FISIP</v>
      </c>
      <c r="H531" t="s">
        <v>656</v>
      </c>
      <c r="I531" t="s">
        <v>30</v>
      </c>
      <c r="J531" t="s">
        <v>1558</v>
      </c>
      <c r="K531" t="s">
        <v>2021</v>
      </c>
      <c r="L531" t="s">
        <v>26</v>
      </c>
      <c r="M531" t="s">
        <v>93</v>
      </c>
      <c r="N531" t="s">
        <v>89</v>
      </c>
      <c r="O531" t="s">
        <v>2485</v>
      </c>
      <c r="P531" t="str">
        <f t="shared" si="28"/>
        <v>SMAN</v>
      </c>
      <c r="Q531" t="str">
        <f t="shared" si="29"/>
        <v>Negeri</v>
      </c>
      <c r="R531" t="str">
        <f t="shared" si="30"/>
        <v>SMA</v>
      </c>
      <c r="S531" t="s">
        <v>93</v>
      </c>
      <c r="T531" t="s">
        <v>89</v>
      </c>
      <c r="Z531" t="str">
        <f>VLOOKUP(A531,[2]registrasi!$B$2:$C$3000,2,FALSE)</f>
        <v>registrasi</v>
      </c>
      <c r="AA531">
        <f>VLOOKUP(E531,[3]Sheet1!$C$5:$H$46,6,FALSE)</f>
        <v>485</v>
      </c>
      <c r="AB531" t="str">
        <f>VLOOKUP(A531,[2]nim!$A$2:$B$3000,2,FALSE)</f>
        <v>diterima</v>
      </c>
    </row>
    <row r="532" spans="1:28" x14ac:dyDescent="0.3">
      <c r="A532" s="3">
        <v>4222311041249</v>
      </c>
      <c r="B532">
        <v>1</v>
      </c>
      <c r="C532" s="2">
        <v>2022</v>
      </c>
      <c r="E532" t="s">
        <v>103</v>
      </c>
      <c r="F532" t="str">
        <f>VLOOKUP(E532,[1]PRODI_2019!$F$2:$L$70,7,FALSE)</f>
        <v>FISIP</v>
      </c>
      <c r="G532" t="str">
        <f>VLOOKUP(F532,Sheet1!$H$4:$I$11,2,FALSE)</f>
        <v>6_FISIP</v>
      </c>
      <c r="H532" t="s">
        <v>657</v>
      </c>
      <c r="I532" t="s">
        <v>25</v>
      </c>
      <c r="J532" t="s">
        <v>1554</v>
      </c>
      <c r="K532" t="s">
        <v>2022</v>
      </c>
      <c r="L532" t="s">
        <v>26</v>
      </c>
      <c r="M532" t="s">
        <v>93</v>
      </c>
      <c r="N532" t="s">
        <v>89</v>
      </c>
      <c r="O532" t="s">
        <v>2474</v>
      </c>
      <c r="P532" t="str">
        <f t="shared" si="28"/>
        <v>SMAN</v>
      </c>
      <c r="Q532" t="str">
        <f t="shared" si="29"/>
        <v>Negeri</v>
      </c>
      <c r="R532" t="str">
        <f t="shared" si="30"/>
        <v>SMA</v>
      </c>
      <c r="S532" t="s">
        <v>93</v>
      </c>
      <c r="T532" t="s">
        <v>89</v>
      </c>
      <c r="Z532" t="str">
        <f>VLOOKUP(A532,[2]registrasi!$B$2:$C$3000,2,FALSE)</f>
        <v>registrasi</v>
      </c>
      <c r="AA532">
        <f>VLOOKUP(E532,[3]Sheet1!$C$5:$H$46,6,FALSE)</f>
        <v>485</v>
      </c>
      <c r="AB532" t="str">
        <f>VLOOKUP(A532,[2]nim!$A$2:$B$3000,2,FALSE)</f>
        <v>diterima</v>
      </c>
    </row>
    <row r="533" spans="1:28" x14ac:dyDescent="0.3">
      <c r="A533" s="3">
        <v>4222311041342</v>
      </c>
      <c r="B533">
        <v>1</v>
      </c>
      <c r="C533" s="2">
        <v>2022</v>
      </c>
      <c r="E533" t="s">
        <v>103</v>
      </c>
      <c r="F533" t="str">
        <f>VLOOKUP(E533,[1]PRODI_2019!$F$2:$L$70,7,FALSE)</f>
        <v>FISIP</v>
      </c>
      <c r="G533" t="str">
        <f>VLOOKUP(F533,Sheet1!$H$4:$I$11,2,FALSE)</f>
        <v>6_FISIP</v>
      </c>
      <c r="H533" t="s">
        <v>658</v>
      </c>
      <c r="I533" t="s">
        <v>30</v>
      </c>
      <c r="J533" t="s">
        <v>1558</v>
      </c>
      <c r="K533" t="s">
        <v>1793</v>
      </c>
      <c r="L533" t="s">
        <v>26</v>
      </c>
      <c r="M533" t="s">
        <v>93</v>
      </c>
      <c r="N533" t="s">
        <v>89</v>
      </c>
      <c r="O533" t="s">
        <v>2485</v>
      </c>
      <c r="P533" t="str">
        <f t="shared" si="28"/>
        <v>SMAN</v>
      </c>
      <c r="Q533" t="str">
        <f t="shared" si="29"/>
        <v>Negeri</v>
      </c>
      <c r="R533" t="str">
        <f t="shared" si="30"/>
        <v>SMA</v>
      </c>
      <c r="S533" t="s">
        <v>93</v>
      </c>
      <c r="T533" t="s">
        <v>89</v>
      </c>
      <c r="Z533" t="str">
        <f>VLOOKUP(A533,[2]registrasi!$B$2:$C$3000,2,FALSE)</f>
        <v>registrasi</v>
      </c>
      <c r="AA533">
        <f>VLOOKUP(E533,[3]Sheet1!$C$5:$H$46,6,FALSE)</f>
        <v>485</v>
      </c>
      <c r="AB533" t="str">
        <f>VLOOKUP(A533,[2]nim!$A$2:$B$3000,2,FALSE)</f>
        <v>diterima</v>
      </c>
    </row>
    <row r="534" spans="1:28" x14ac:dyDescent="0.3">
      <c r="A534" s="3">
        <v>4222311041250</v>
      </c>
      <c r="B534">
        <v>1</v>
      </c>
      <c r="C534" s="2">
        <v>2022</v>
      </c>
      <c r="E534" t="s">
        <v>103</v>
      </c>
      <c r="F534" t="str">
        <f>VLOOKUP(E534,[1]PRODI_2019!$F$2:$L$70,7,FALSE)</f>
        <v>FISIP</v>
      </c>
      <c r="G534" t="str">
        <f>VLOOKUP(F534,Sheet1!$H$4:$I$11,2,FALSE)</f>
        <v>6_FISIP</v>
      </c>
      <c r="H534" t="s">
        <v>659</v>
      </c>
      <c r="I534" t="s">
        <v>25</v>
      </c>
      <c r="J534" t="s">
        <v>1558</v>
      </c>
      <c r="K534" t="s">
        <v>2023</v>
      </c>
      <c r="L534" t="s">
        <v>26</v>
      </c>
      <c r="M534" t="s">
        <v>93</v>
      </c>
      <c r="N534" t="s">
        <v>89</v>
      </c>
      <c r="O534" t="s">
        <v>2485</v>
      </c>
      <c r="P534" t="str">
        <f t="shared" si="28"/>
        <v>SMAN</v>
      </c>
      <c r="Q534" t="str">
        <f t="shared" si="29"/>
        <v>Negeri</v>
      </c>
      <c r="R534" t="str">
        <f t="shared" si="30"/>
        <v>SMA</v>
      </c>
      <c r="S534" t="s">
        <v>93</v>
      </c>
      <c r="T534" t="s">
        <v>89</v>
      </c>
      <c r="Z534" t="str">
        <f>VLOOKUP(A534,[2]registrasi!$B$2:$C$3000,2,FALSE)</f>
        <v>registrasi</v>
      </c>
      <c r="AA534">
        <f>VLOOKUP(E534,[3]Sheet1!$C$5:$H$46,6,FALSE)</f>
        <v>485</v>
      </c>
      <c r="AB534" t="e">
        <f>VLOOKUP(A534,[2]nim!$A$2:$B$3000,2,FALSE)</f>
        <v>#N/A</v>
      </c>
    </row>
    <row r="535" spans="1:28" x14ac:dyDescent="0.3">
      <c r="A535" s="3">
        <v>4222311041367</v>
      </c>
      <c r="B535">
        <v>1</v>
      </c>
      <c r="C535" s="2">
        <v>2021</v>
      </c>
      <c r="E535" t="s">
        <v>103</v>
      </c>
      <c r="F535" t="str">
        <f>VLOOKUP(E535,[1]PRODI_2019!$F$2:$L$70,7,FALSE)</f>
        <v>FISIP</v>
      </c>
      <c r="G535" t="str">
        <f>VLOOKUP(F535,Sheet1!$H$4:$I$11,2,FALSE)</f>
        <v>6_FISIP</v>
      </c>
      <c r="H535" t="s">
        <v>660</v>
      </c>
      <c r="I535" t="s">
        <v>25</v>
      </c>
      <c r="J535" t="s">
        <v>2024</v>
      </c>
      <c r="K535" t="s">
        <v>2025</v>
      </c>
      <c r="L535" t="s">
        <v>26</v>
      </c>
      <c r="M535" t="s">
        <v>2426</v>
      </c>
      <c r="N535" t="s">
        <v>89</v>
      </c>
      <c r="O535" t="s">
        <v>2516</v>
      </c>
      <c r="P535" t="str">
        <f t="shared" si="28"/>
        <v>SMAS</v>
      </c>
      <c r="Q535" t="str">
        <f t="shared" si="29"/>
        <v>Swasta</v>
      </c>
      <c r="R535" t="str">
        <f t="shared" si="30"/>
        <v>SMA</v>
      </c>
      <c r="S535" t="s">
        <v>2426</v>
      </c>
      <c r="T535" t="s">
        <v>89</v>
      </c>
      <c r="Z535" t="str">
        <f>VLOOKUP(A535,[2]registrasi!$B$2:$C$3000,2,FALSE)</f>
        <v>registrasi</v>
      </c>
      <c r="AA535">
        <f>VLOOKUP(E535,[3]Sheet1!$C$5:$H$46,6,FALSE)</f>
        <v>485</v>
      </c>
      <c r="AB535" t="e">
        <f>VLOOKUP(A535,[2]nim!$A$2:$B$3000,2,FALSE)</f>
        <v>#N/A</v>
      </c>
    </row>
    <row r="536" spans="1:28" x14ac:dyDescent="0.3">
      <c r="A536" s="3">
        <v>4222311041703</v>
      </c>
      <c r="B536">
        <v>1</v>
      </c>
      <c r="C536" s="2">
        <v>2022</v>
      </c>
      <c r="E536" t="s">
        <v>103</v>
      </c>
      <c r="F536" t="str">
        <f>VLOOKUP(E536,[1]PRODI_2019!$F$2:$L$70,7,FALSE)</f>
        <v>FISIP</v>
      </c>
      <c r="G536" t="str">
        <f>VLOOKUP(F536,Sheet1!$H$4:$I$11,2,FALSE)</f>
        <v>6_FISIP</v>
      </c>
      <c r="H536" t="s">
        <v>661</v>
      </c>
      <c r="I536" t="s">
        <v>30</v>
      </c>
      <c r="J536" t="s">
        <v>2026</v>
      </c>
      <c r="K536" t="s">
        <v>2027</v>
      </c>
      <c r="L536" t="s">
        <v>26</v>
      </c>
      <c r="M536" t="s">
        <v>1754</v>
      </c>
      <c r="N536" t="s">
        <v>89</v>
      </c>
      <c r="O536" t="s">
        <v>2536</v>
      </c>
      <c r="P536" t="str">
        <f t="shared" si="28"/>
        <v>MAN</v>
      </c>
      <c r="Q536" t="str">
        <f t="shared" si="29"/>
        <v>Negeri</v>
      </c>
      <c r="R536" t="str">
        <f t="shared" si="30"/>
        <v>MA</v>
      </c>
      <c r="S536" t="s">
        <v>1754</v>
      </c>
      <c r="T536" t="s">
        <v>89</v>
      </c>
      <c r="Z536" t="str">
        <f>VLOOKUP(A536,[2]registrasi!$B$2:$C$3000,2,FALSE)</f>
        <v>registrasi</v>
      </c>
      <c r="AA536">
        <f>VLOOKUP(E536,[3]Sheet1!$C$5:$H$46,6,FALSE)</f>
        <v>485</v>
      </c>
      <c r="AB536" t="e">
        <f>VLOOKUP(A536,[2]nim!$A$2:$B$3000,2,FALSE)</f>
        <v>#N/A</v>
      </c>
    </row>
    <row r="537" spans="1:28" x14ac:dyDescent="0.3">
      <c r="A537" s="3">
        <v>4222322201269</v>
      </c>
      <c r="B537">
        <v>1</v>
      </c>
      <c r="C537" s="2">
        <v>2022</v>
      </c>
      <c r="E537" t="s">
        <v>103</v>
      </c>
      <c r="F537" t="str">
        <f>VLOOKUP(E537,[1]PRODI_2019!$F$2:$L$70,7,FALSE)</f>
        <v>FISIP</v>
      </c>
      <c r="G537" t="str">
        <f>VLOOKUP(F537,Sheet1!$H$4:$I$11,2,FALSE)</f>
        <v>6_FISIP</v>
      </c>
      <c r="H537" t="s">
        <v>662</v>
      </c>
      <c r="I537" t="s">
        <v>30</v>
      </c>
      <c r="J537" t="s">
        <v>1567</v>
      </c>
      <c r="K537" t="s">
        <v>2028</v>
      </c>
      <c r="L537" t="s">
        <v>26</v>
      </c>
      <c r="M537" t="s">
        <v>1824</v>
      </c>
      <c r="N537" t="s">
        <v>89</v>
      </c>
      <c r="O537" t="s">
        <v>2678</v>
      </c>
      <c r="P537" t="str">
        <f t="shared" si="28"/>
        <v>SMKS</v>
      </c>
      <c r="Q537" t="str">
        <f t="shared" si="29"/>
        <v>Swasta</v>
      </c>
      <c r="R537" t="str">
        <f t="shared" si="30"/>
        <v>SMK</v>
      </c>
      <c r="S537" t="s">
        <v>1824</v>
      </c>
      <c r="T537" t="s">
        <v>89</v>
      </c>
      <c r="Z537" t="str">
        <f>VLOOKUP(A537,[2]registrasi!$B$2:$C$3000,2,FALSE)</f>
        <v>registrasi</v>
      </c>
      <c r="AA537">
        <f>VLOOKUP(E537,[3]Sheet1!$C$5:$H$46,6,FALSE)</f>
        <v>485</v>
      </c>
      <c r="AB537" t="str">
        <f>VLOOKUP(A537,[2]nim!$A$2:$B$3000,2,FALSE)</f>
        <v>diterima</v>
      </c>
    </row>
    <row r="538" spans="1:28" x14ac:dyDescent="0.3">
      <c r="A538" s="3">
        <v>4222311041483</v>
      </c>
      <c r="B538">
        <v>1</v>
      </c>
      <c r="C538" s="2">
        <v>2022</v>
      </c>
      <c r="E538" t="s">
        <v>103</v>
      </c>
      <c r="F538" t="str">
        <f>VLOOKUP(E538,[1]PRODI_2019!$F$2:$L$70,7,FALSE)</f>
        <v>FISIP</v>
      </c>
      <c r="G538" t="str">
        <f>VLOOKUP(F538,Sheet1!$H$4:$I$11,2,FALSE)</f>
        <v>6_FISIP</v>
      </c>
      <c r="H538" t="s">
        <v>663</v>
      </c>
      <c r="I538" t="s">
        <v>25</v>
      </c>
      <c r="J538" t="s">
        <v>1552</v>
      </c>
      <c r="K538" t="s">
        <v>2029</v>
      </c>
      <c r="L538" t="s">
        <v>26</v>
      </c>
      <c r="M538" t="s">
        <v>1921</v>
      </c>
      <c r="N538" t="s">
        <v>89</v>
      </c>
      <c r="O538" t="s">
        <v>2648</v>
      </c>
      <c r="P538" t="str">
        <f t="shared" si="28"/>
        <v>SMKS</v>
      </c>
      <c r="Q538" t="str">
        <f t="shared" si="29"/>
        <v>Swasta</v>
      </c>
      <c r="R538" t="str">
        <f t="shared" si="30"/>
        <v>SMK</v>
      </c>
      <c r="S538" t="s">
        <v>1921</v>
      </c>
      <c r="T538" t="s">
        <v>89</v>
      </c>
      <c r="Z538" t="str">
        <f>VLOOKUP(A538,[2]registrasi!$B$2:$C$3000,2,FALSE)</f>
        <v>registrasi</v>
      </c>
      <c r="AA538">
        <f>VLOOKUP(E538,[3]Sheet1!$C$5:$H$46,6,FALSE)</f>
        <v>485</v>
      </c>
      <c r="AB538" t="e">
        <f>VLOOKUP(A538,[2]nim!$A$2:$B$3000,2,FALSE)</f>
        <v>#N/A</v>
      </c>
    </row>
    <row r="539" spans="1:28" x14ac:dyDescent="0.3">
      <c r="A539" s="3">
        <v>4222341030970</v>
      </c>
      <c r="B539">
        <v>1</v>
      </c>
      <c r="C539" s="2">
        <v>2022</v>
      </c>
      <c r="E539" t="s">
        <v>103</v>
      </c>
      <c r="F539" t="str">
        <f>VLOOKUP(E539,[1]PRODI_2019!$F$2:$L$70,7,FALSE)</f>
        <v>FISIP</v>
      </c>
      <c r="G539" t="str">
        <f>VLOOKUP(F539,Sheet1!$H$4:$I$11,2,FALSE)</f>
        <v>6_FISIP</v>
      </c>
      <c r="H539" t="s">
        <v>664</v>
      </c>
      <c r="I539" t="s">
        <v>30</v>
      </c>
      <c r="J539" t="s">
        <v>1900</v>
      </c>
      <c r="K539" t="s">
        <v>2030</v>
      </c>
      <c r="L539" t="s">
        <v>2424</v>
      </c>
      <c r="M539" t="s">
        <v>2438</v>
      </c>
      <c r="N539" t="s">
        <v>2942</v>
      </c>
      <c r="O539" t="s">
        <v>2682</v>
      </c>
      <c r="P539" t="str">
        <f t="shared" si="28"/>
        <v>SMAN</v>
      </c>
      <c r="Q539" t="str">
        <f t="shared" si="29"/>
        <v>Negeri</v>
      </c>
      <c r="R539" t="str">
        <f t="shared" si="30"/>
        <v>SMA</v>
      </c>
      <c r="S539" t="s">
        <v>2438</v>
      </c>
      <c r="T539" t="s">
        <v>2942</v>
      </c>
      <c r="Z539" t="str">
        <f>VLOOKUP(A539,[2]registrasi!$B$2:$C$3000,2,FALSE)</f>
        <v>registrasi</v>
      </c>
      <c r="AA539">
        <f>VLOOKUP(E539,[3]Sheet1!$C$5:$H$46,6,FALSE)</f>
        <v>485</v>
      </c>
      <c r="AB539" t="e">
        <f>VLOOKUP(A539,[2]nim!$A$2:$B$3000,2,FALSE)</f>
        <v>#N/A</v>
      </c>
    </row>
    <row r="540" spans="1:28" x14ac:dyDescent="0.3">
      <c r="A540" s="3">
        <v>4222133240341</v>
      </c>
      <c r="B540">
        <v>2</v>
      </c>
      <c r="C540" s="2">
        <v>2022</v>
      </c>
      <c r="E540" t="s">
        <v>103</v>
      </c>
      <c r="F540" t="str">
        <f>VLOOKUP(E540,[1]PRODI_2019!$F$2:$L$70,7,FALSE)</f>
        <v>FISIP</v>
      </c>
      <c r="G540" t="str">
        <f>VLOOKUP(F540,Sheet1!$H$4:$I$11,2,FALSE)</f>
        <v>6_FISIP</v>
      </c>
      <c r="H540" t="s">
        <v>665</v>
      </c>
      <c r="I540" t="s">
        <v>30</v>
      </c>
      <c r="J540" t="s">
        <v>1971</v>
      </c>
      <c r="K540" t="s">
        <v>2031</v>
      </c>
      <c r="L540" t="s">
        <v>26</v>
      </c>
      <c r="M540" t="s">
        <v>2452</v>
      </c>
      <c r="N540" t="s">
        <v>2469</v>
      </c>
      <c r="O540" t="s">
        <v>2683</v>
      </c>
      <c r="P540" t="str">
        <f t="shared" si="28"/>
        <v>SMK</v>
      </c>
      <c r="Q540" t="str">
        <f t="shared" si="29"/>
        <v>Swasta</v>
      </c>
      <c r="R540" t="str">
        <f t="shared" si="30"/>
        <v>SMK</v>
      </c>
      <c r="S540" t="s">
        <v>2452</v>
      </c>
      <c r="T540" t="s">
        <v>2469</v>
      </c>
      <c r="Z540" t="str">
        <f>VLOOKUP(A540,[2]registrasi!$B$2:$C$3000,2,FALSE)</f>
        <v>registrasi</v>
      </c>
      <c r="AA540">
        <f>VLOOKUP(E540,[3]Sheet1!$C$5:$H$46,6,FALSE)</f>
        <v>485</v>
      </c>
      <c r="AB540" t="str">
        <f>VLOOKUP(A540,[2]nim!$A$2:$B$3000,2,FALSE)</f>
        <v>diterima</v>
      </c>
    </row>
    <row r="541" spans="1:28" x14ac:dyDescent="0.3">
      <c r="A541" s="3">
        <v>4222322201732</v>
      </c>
      <c r="B541">
        <v>1</v>
      </c>
      <c r="C541" s="2">
        <v>2022</v>
      </c>
      <c r="E541" t="s">
        <v>103</v>
      </c>
      <c r="F541" t="str">
        <f>VLOOKUP(E541,[1]PRODI_2019!$F$2:$L$70,7,FALSE)</f>
        <v>FISIP</v>
      </c>
      <c r="G541" t="str">
        <f>VLOOKUP(F541,Sheet1!$H$4:$I$11,2,FALSE)</f>
        <v>6_FISIP</v>
      </c>
      <c r="H541" t="s">
        <v>666</v>
      </c>
      <c r="I541" t="s">
        <v>30</v>
      </c>
      <c r="J541" t="s">
        <v>1652</v>
      </c>
      <c r="K541" t="s">
        <v>1903</v>
      </c>
      <c r="L541" t="s">
        <v>26</v>
      </c>
      <c r="M541" t="s">
        <v>2429</v>
      </c>
      <c r="N541" t="s">
        <v>2942</v>
      </c>
      <c r="O541" t="s">
        <v>2509</v>
      </c>
      <c r="P541" t="str">
        <f t="shared" si="28"/>
        <v>MAN</v>
      </c>
      <c r="Q541" t="str">
        <f t="shared" si="29"/>
        <v>Negeri</v>
      </c>
      <c r="R541" t="str">
        <f t="shared" si="30"/>
        <v>MA</v>
      </c>
      <c r="S541" t="s">
        <v>2429</v>
      </c>
      <c r="T541" t="s">
        <v>2942</v>
      </c>
      <c r="Z541" t="str">
        <f>VLOOKUP(A541,[2]registrasi!$B$2:$C$3000,2,FALSE)</f>
        <v>registrasi</v>
      </c>
      <c r="AA541">
        <f>VLOOKUP(E541,[3]Sheet1!$C$5:$H$46,6,FALSE)</f>
        <v>485</v>
      </c>
      <c r="AB541" t="str">
        <f>VLOOKUP(A541,[2]nim!$A$2:$B$3000,2,FALSE)</f>
        <v>diterima</v>
      </c>
    </row>
    <row r="542" spans="1:28" x14ac:dyDescent="0.3">
      <c r="A542" s="3">
        <v>4222311041917</v>
      </c>
      <c r="B542">
        <v>1</v>
      </c>
      <c r="C542" s="2">
        <v>2022</v>
      </c>
      <c r="E542" t="s">
        <v>103</v>
      </c>
      <c r="F542" t="str">
        <f>VLOOKUP(E542,[1]PRODI_2019!$F$2:$L$70,7,FALSE)</f>
        <v>FISIP</v>
      </c>
      <c r="G542" t="str">
        <f>VLOOKUP(F542,Sheet1!$H$4:$I$11,2,FALSE)</f>
        <v>6_FISIP</v>
      </c>
      <c r="H542" t="s">
        <v>667</v>
      </c>
      <c r="I542" t="s">
        <v>30</v>
      </c>
      <c r="J542" t="s">
        <v>1610</v>
      </c>
      <c r="K542" t="s">
        <v>1936</v>
      </c>
      <c r="L542" t="s">
        <v>26</v>
      </c>
      <c r="M542" t="s">
        <v>93</v>
      </c>
      <c r="N542" t="s">
        <v>89</v>
      </c>
      <c r="O542" t="s">
        <v>2474</v>
      </c>
      <c r="P542" t="str">
        <f t="shared" si="28"/>
        <v>SMAN</v>
      </c>
      <c r="Q542" t="str">
        <f t="shared" si="29"/>
        <v>Negeri</v>
      </c>
      <c r="R542" t="str">
        <f t="shared" si="30"/>
        <v>SMA</v>
      </c>
      <c r="S542" t="s">
        <v>93</v>
      </c>
      <c r="T542" t="s">
        <v>89</v>
      </c>
      <c r="Z542" t="str">
        <f>VLOOKUP(A542,[2]registrasi!$B$2:$C$3000,2,FALSE)</f>
        <v>registrasi</v>
      </c>
      <c r="AA542">
        <f>VLOOKUP(E542,[3]Sheet1!$C$5:$H$46,6,FALSE)</f>
        <v>485</v>
      </c>
      <c r="AB542" t="e">
        <f>VLOOKUP(A542,[2]nim!$A$2:$B$3000,2,FALSE)</f>
        <v>#N/A</v>
      </c>
    </row>
    <row r="543" spans="1:28" x14ac:dyDescent="0.3">
      <c r="A543" s="3">
        <v>4222311041811</v>
      </c>
      <c r="B543">
        <v>1</v>
      </c>
      <c r="C543" s="2">
        <v>2022</v>
      </c>
      <c r="E543" t="s">
        <v>103</v>
      </c>
      <c r="F543" t="str">
        <f>VLOOKUP(E543,[1]PRODI_2019!$F$2:$L$70,7,FALSE)</f>
        <v>FISIP</v>
      </c>
      <c r="G543" t="str">
        <f>VLOOKUP(F543,Sheet1!$H$4:$I$11,2,FALSE)</f>
        <v>6_FISIP</v>
      </c>
      <c r="H543" t="s">
        <v>668</v>
      </c>
      <c r="I543" t="s">
        <v>30</v>
      </c>
      <c r="J543" t="s">
        <v>1552</v>
      </c>
      <c r="K543" t="s">
        <v>1968</v>
      </c>
      <c r="L543" t="s">
        <v>2424</v>
      </c>
      <c r="M543" t="s">
        <v>1921</v>
      </c>
      <c r="N543" t="s">
        <v>89</v>
      </c>
      <c r="O543" t="s">
        <v>2491</v>
      </c>
      <c r="P543" t="str">
        <f t="shared" si="28"/>
        <v>SMAN</v>
      </c>
      <c r="Q543" t="str">
        <f t="shared" si="29"/>
        <v>Negeri</v>
      </c>
      <c r="R543" t="str">
        <f t="shared" si="30"/>
        <v>SMA</v>
      </c>
      <c r="S543" t="s">
        <v>1921</v>
      </c>
      <c r="T543" t="s">
        <v>89</v>
      </c>
      <c r="Z543" t="str">
        <f>VLOOKUP(A543,[2]registrasi!$B$2:$C$3000,2,FALSE)</f>
        <v>registrasi</v>
      </c>
      <c r="AA543">
        <f>VLOOKUP(E543,[3]Sheet1!$C$5:$H$46,6,FALSE)</f>
        <v>485</v>
      </c>
      <c r="AB543" t="e">
        <f>VLOOKUP(A543,[2]nim!$A$2:$B$3000,2,FALSE)</f>
        <v>#N/A</v>
      </c>
    </row>
    <row r="544" spans="1:28" x14ac:dyDescent="0.3">
      <c r="A544" s="3">
        <v>4222311041904</v>
      </c>
      <c r="B544">
        <v>1</v>
      </c>
      <c r="C544" s="2">
        <v>2022</v>
      </c>
      <c r="E544" t="s">
        <v>103</v>
      </c>
      <c r="F544" t="str">
        <f>VLOOKUP(E544,[1]PRODI_2019!$F$2:$L$70,7,FALSE)</f>
        <v>FISIP</v>
      </c>
      <c r="G544" t="str">
        <f>VLOOKUP(F544,Sheet1!$H$4:$I$11,2,FALSE)</f>
        <v>6_FISIP</v>
      </c>
      <c r="H544" t="s">
        <v>669</v>
      </c>
      <c r="I544" t="s">
        <v>30</v>
      </c>
      <c r="J544" t="s">
        <v>1620</v>
      </c>
      <c r="K544" t="s">
        <v>1819</v>
      </c>
      <c r="L544" t="s">
        <v>26</v>
      </c>
      <c r="M544" t="s">
        <v>2453</v>
      </c>
      <c r="N544" t="s">
        <v>87</v>
      </c>
      <c r="O544" t="s">
        <v>2684</v>
      </c>
      <c r="P544" t="str">
        <f t="shared" si="28"/>
        <v>MAN</v>
      </c>
      <c r="Q544" t="str">
        <f t="shared" si="29"/>
        <v>Negeri</v>
      </c>
      <c r="R544" t="str">
        <f t="shared" si="30"/>
        <v>MA</v>
      </c>
      <c r="S544" t="s">
        <v>2453</v>
      </c>
      <c r="T544" t="s">
        <v>87</v>
      </c>
      <c r="Z544" t="str">
        <f>VLOOKUP(A544,[2]registrasi!$B$2:$C$3000,2,FALSE)</f>
        <v>registrasi</v>
      </c>
      <c r="AA544">
        <f>VLOOKUP(E544,[3]Sheet1!$C$5:$H$46,6,FALSE)</f>
        <v>485</v>
      </c>
      <c r="AB544" t="str">
        <f>VLOOKUP(A544,[2]nim!$A$2:$B$3000,2,FALSE)</f>
        <v>diterima</v>
      </c>
    </row>
    <row r="545" spans="1:28" x14ac:dyDescent="0.3">
      <c r="A545" s="3">
        <v>4222322202035</v>
      </c>
      <c r="B545">
        <v>1</v>
      </c>
      <c r="C545" s="2">
        <v>2022</v>
      </c>
      <c r="E545" t="s">
        <v>103</v>
      </c>
      <c r="F545" t="str">
        <f>VLOOKUP(E545,[1]PRODI_2019!$F$2:$L$70,7,FALSE)</f>
        <v>FISIP</v>
      </c>
      <c r="G545" t="str">
        <f>VLOOKUP(F545,Sheet1!$H$4:$I$11,2,FALSE)</f>
        <v>6_FISIP</v>
      </c>
      <c r="H545" t="s">
        <v>670</v>
      </c>
      <c r="I545" t="s">
        <v>30</v>
      </c>
      <c r="J545" t="s">
        <v>1610</v>
      </c>
      <c r="K545" t="s">
        <v>2032</v>
      </c>
      <c r="L545" t="s">
        <v>26</v>
      </c>
      <c r="M545" t="s">
        <v>1824</v>
      </c>
      <c r="N545" t="s">
        <v>89</v>
      </c>
      <c r="O545" t="s">
        <v>2535</v>
      </c>
      <c r="P545" t="str">
        <f t="shared" si="28"/>
        <v>SMAN</v>
      </c>
      <c r="Q545" t="str">
        <f t="shared" si="29"/>
        <v>Negeri</v>
      </c>
      <c r="R545" t="str">
        <f t="shared" si="30"/>
        <v>SMA</v>
      </c>
      <c r="S545" t="s">
        <v>1824</v>
      </c>
      <c r="T545" t="s">
        <v>89</v>
      </c>
      <c r="Z545" t="e">
        <f>VLOOKUP(A545,[2]registrasi!$B$2:$C$3000,2,FALSE)</f>
        <v>#N/A</v>
      </c>
      <c r="AA545">
        <f>VLOOKUP(E545,[3]Sheet1!$C$5:$H$46,6,FALSE)</f>
        <v>485</v>
      </c>
      <c r="AB545" t="e">
        <f>VLOOKUP(A545,[2]nim!$A$2:$B$3000,2,FALSE)</f>
        <v>#N/A</v>
      </c>
    </row>
    <row r="546" spans="1:28" x14ac:dyDescent="0.3">
      <c r="A546" s="3">
        <v>4222311041823</v>
      </c>
      <c r="B546">
        <v>1</v>
      </c>
      <c r="C546" s="2">
        <v>2022</v>
      </c>
      <c r="E546" t="s">
        <v>103</v>
      </c>
      <c r="F546" t="str">
        <f>VLOOKUP(E546,[1]PRODI_2019!$F$2:$L$70,7,FALSE)</f>
        <v>FISIP</v>
      </c>
      <c r="G546" t="str">
        <f>VLOOKUP(F546,Sheet1!$H$4:$I$11,2,FALSE)</f>
        <v>6_FISIP</v>
      </c>
      <c r="H546" t="s">
        <v>671</v>
      </c>
      <c r="I546" t="s">
        <v>30</v>
      </c>
      <c r="J546" t="s">
        <v>1556</v>
      </c>
      <c r="K546" t="s">
        <v>2033</v>
      </c>
      <c r="L546" t="s">
        <v>26</v>
      </c>
      <c r="M546" t="s">
        <v>93</v>
      </c>
      <c r="N546" t="s">
        <v>89</v>
      </c>
      <c r="O546" t="s">
        <v>2485</v>
      </c>
      <c r="P546" t="str">
        <f t="shared" si="28"/>
        <v>SMAN</v>
      </c>
      <c r="Q546" t="str">
        <f t="shared" si="29"/>
        <v>Negeri</v>
      </c>
      <c r="R546" t="str">
        <f t="shared" si="30"/>
        <v>SMA</v>
      </c>
      <c r="S546" t="s">
        <v>93</v>
      </c>
      <c r="T546" t="s">
        <v>89</v>
      </c>
      <c r="Z546" t="str">
        <f>VLOOKUP(A546,[2]registrasi!$B$2:$C$3000,2,FALSE)</f>
        <v>registrasi</v>
      </c>
      <c r="AA546">
        <f>VLOOKUP(E546,[3]Sheet1!$C$5:$H$46,6,FALSE)</f>
        <v>485</v>
      </c>
      <c r="AB546" t="e">
        <f>VLOOKUP(A546,[2]nim!$A$2:$B$3000,2,FALSE)</f>
        <v>#N/A</v>
      </c>
    </row>
    <row r="547" spans="1:28" x14ac:dyDescent="0.3">
      <c r="A547" s="3">
        <v>4222311041919</v>
      </c>
      <c r="B547">
        <v>1</v>
      </c>
      <c r="C547" s="2">
        <v>2020</v>
      </c>
      <c r="E547" t="s">
        <v>103</v>
      </c>
      <c r="F547" t="str">
        <f>VLOOKUP(E547,[1]PRODI_2019!$F$2:$L$70,7,FALSE)</f>
        <v>FISIP</v>
      </c>
      <c r="G547" t="str">
        <f>VLOOKUP(F547,Sheet1!$H$4:$I$11,2,FALSE)</f>
        <v>6_FISIP</v>
      </c>
      <c r="H547" t="s">
        <v>672</v>
      </c>
      <c r="I547" t="s">
        <v>30</v>
      </c>
      <c r="J547" t="s">
        <v>1552</v>
      </c>
      <c r="K547" t="s">
        <v>2034</v>
      </c>
      <c r="L547" t="s">
        <v>26</v>
      </c>
      <c r="M547" t="s">
        <v>1921</v>
      </c>
      <c r="N547" t="s">
        <v>89</v>
      </c>
      <c r="O547" t="s">
        <v>2685</v>
      </c>
      <c r="P547" t="str">
        <f t="shared" si="28"/>
        <v>SMKN</v>
      </c>
      <c r="Q547" t="str">
        <f t="shared" si="29"/>
        <v>Negeri</v>
      </c>
      <c r="R547" t="str">
        <f t="shared" si="30"/>
        <v>SMK</v>
      </c>
      <c r="S547" t="s">
        <v>1921</v>
      </c>
      <c r="T547" t="s">
        <v>89</v>
      </c>
      <c r="Z547" t="str">
        <f>VLOOKUP(A547,[2]registrasi!$B$2:$C$3000,2,FALSE)</f>
        <v>registrasi</v>
      </c>
      <c r="AA547">
        <f>VLOOKUP(E547,[3]Sheet1!$C$5:$H$46,6,FALSE)</f>
        <v>485</v>
      </c>
      <c r="AB547" t="str">
        <f>VLOOKUP(A547,[2]nim!$A$2:$B$3000,2,FALSE)</f>
        <v>diterima</v>
      </c>
    </row>
    <row r="548" spans="1:28" x14ac:dyDescent="0.3">
      <c r="A548" s="3">
        <v>4222311042007</v>
      </c>
      <c r="B548">
        <v>1</v>
      </c>
      <c r="C548" s="2">
        <v>2022</v>
      </c>
      <c r="E548" t="s">
        <v>103</v>
      </c>
      <c r="F548" t="str">
        <f>VLOOKUP(E548,[1]PRODI_2019!$F$2:$L$70,7,FALSE)</f>
        <v>FISIP</v>
      </c>
      <c r="G548" t="str">
        <f>VLOOKUP(F548,Sheet1!$H$4:$I$11,2,FALSE)</f>
        <v>6_FISIP</v>
      </c>
      <c r="H548" t="s">
        <v>673</v>
      </c>
      <c r="I548" t="s">
        <v>30</v>
      </c>
      <c r="J548" t="s">
        <v>1610</v>
      </c>
      <c r="K548" t="s">
        <v>1591</v>
      </c>
      <c r="L548" t="s">
        <v>26</v>
      </c>
      <c r="M548" t="s">
        <v>1754</v>
      </c>
      <c r="N548" t="s">
        <v>89</v>
      </c>
      <c r="O548" t="s">
        <v>2540</v>
      </c>
      <c r="P548" t="str">
        <f t="shared" si="28"/>
        <v>MAN</v>
      </c>
      <c r="Q548" t="str">
        <f t="shared" si="29"/>
        <v>Negeri</v>
      </c>
      <c r="R548" t="str">
        <f t="shared" si="30"/>
        <v>MA</v>
      </c>
      <c r="S548" t="s">
        <v>1754</v>
      </c>
      <c r="T548" t="s">
        <v>89</v>
      </c>
      <c r="Z548" t="e">
        <f>VLOOKUP(A548,[2]registrasi!$B$2:$C$3000,2,FALSE)</f>
        <v>#N/A</v>
      </c>
      <c r="AA548">
        <f>VLOOKUP(E548,[3]Sheet1!$C$5:$H$46,6,FALSE)</f>
        <v>485</v>
      </c>
      <c r="AB548" t="e">
        <f>VLOOKUP(A548,[2]nim!$A$2:$B$3000,2,FALSE)</f>
        <v>#N/A</v>
      </c>
    </row>
    <row r="549" spans="1:28" x14ac:dyDescent="0.3">
      <c r="A549" s="3">
        <v>4222311042015</v>
      </c>
      <c r="B549">
        <v>1</v>
      </c>
      <c r="C549" s="2">
        <v>2022</v>
      </c>
      <c r="E549" t="s">
        <v>103</v>
      </c>
      <c r="F549" t="str">
        <f>VLOOKUP(E549,[1]PRODI_2019!$F$2:$L$70,7,FALSE)</f>
        <v>FISIP</v>
      </c>
      <c r="G549" t="str">
        <f>VLOOKUP(F549,Sheet1!$H$4:$I$11,2,FALSE)</f>
        <v>6_FISIP</v>
      </c>
      <c r="H549" t="s">
        <v>674</v>
      </c>
      <c r="I549" t="s">
        <v>30</v>
      </c>
      <c r="J549" t="s">
        <v>1556</v>
      </c>
      <c r="K549" t="s">
        <v>1695</v>
      </c>
      <c r="L549" t="s">
        <v>26</v>
      </c>
      <c r="M549" t="s">
        <v>1824</v>
      </c>
      <c r="N549" t="s">
        <v>89</v>
      </c>
      <c r="O549" t="s">
        <v>2669</v>
      </c>
      <c r="P549" t="str">
        <f t="shared" si="28"/>
        <v>SMAN</v>
      </c>
      <c r="Q549" t="str">
        <f t="shared" si="29"/>
        <v>Negeri</v>
      </c>
      <c r="R549" t="str">
        <f t="shared" si="30"/>
        <v>SMA</v>
      </c>
      <c r="S549" t="s">
        <v>1824</v>
      </c>
      <c r="T549" t="s">
        <v>89</v>
      </c>
      <c r="Z549" t="str">
        <f>VLOOKUP(A549,[2]registrasi!$B$2:$C$3000,2,FALSE)</f>
        <v>registrasi</v>
      </c>
      <c r="AA549">
        <f>VLOOKUP(E549,[3]Sheet1!$C$5:$H$46,6,FALSE)</f>
        <v>485</v>
      </c>
      <c r="AB549" t="e">
        <f>VLOOKUP(A549,[2]nim!$A$2:$B$3000,2,FALSE)</f>
        <v>#N/A</v>
      </c>
    </row>
    <row r="550" spans="1:28" x14ac:dyDescent="0.3">
      <c r="A550" s="3">
        <v>4222311040631</v>
      </c>
      <c r="B550">
        <v>1</v>
      </c>
      <c r="C550" s="2">
        <v>2022</v>
      </c>
      <c r="E550" t="s">
        <v>104</v>
      </c>
      <c r="F550" t="str">
        <f>VLOOKUP(E550,[1]PRODI_2019!$F$2:$L$70,7,FALSE)</f>
        <v>FISIP</v>
      </c>
      <c r="G550" t="str">
        <f>VLOOKUP(F550,Sheet1!$H$4:$I$11,2,FALSE)</f>
        <v>6_FISIP</v>
      </c>
      <c r="H550" t="s">
        <v>675</v>
      </c>
      <c r="I550" t="s">
        <v>25</v>
      </c>
      <c r="J550" t="s">
        <v>1556</v>
      </c>
      <c r="K550" t="s">
        <v>1655</v>
      </c>
      <c r="L550" t="s">
        <v>26</v>
      </c>
      <c r="M550" t="s">
        <v>1824</v>
      </c>
      <c r="N550" t="s">
        <v>89</v>
      </c>
      <c r="O550" t="s">
        <v>2686</v>
      </c>
      <c r="P550" t="str">
        <f t="shared" si="28"/>
        <v>SMAS</v>
      </c>
      <c r="Q550" t="str">
        <f t="shared" si="29"/>
        <v>Swasta</v>
      </c>
      <c r="R550" t="str">
        <f t="shared" si="30"/>
        <v>SMA</v>
      </c>
      <c r="S550" t="s">
        <v>1824</v>
      </c>
      <c r="T550" t="s">
        <v>89</v>
      </c>
      <c r="Z550" t="str">
        <f>VLOOKUP(A550,[2]registrasi!$B$2:$C$3000,2,FALSE)</f>
        <v>registrasi</v>
      </c>
      <c r="AA550">
        <f>VLOOKUP(E550,[3]Sheet1!$C$5:$H$46,6,FALSE)</f>
        <v>287</v>
      </c>
      <c r="AB550" t="str">
        <f>VLOOKUP(A550,[2]nim!$A$2:$B$3000,2,FALSE)</f>
        <v>diterima</v>
      </c>
    </row>
    <row r="551" spans="1:28" x14ac:dyDescent="0.3">
      <c r="A551" s="3">
        <v>4222311040447</v>
      </c>
      <c r="B551">
        <v>1</v>
      </c>
      <c r="C551" s="2">
        <v>2022</v>
      </c>
      <c r="E551" t="s">
        <v>104</v>
      </c>
      <c r="F551" t="str">
        <f>VLOOKUP(E551,[1]PRODI_2019!$F$2:$L$70,7,FALSE)</f>
        <v>FISIP</v>
      </c>
      <c r="G551" t="str">
        <f>VLOOKUP(F551,Sheet1!$H$4:$I$11,2,FALSE)</f>
        <v>6_FISIP</v>
      </c>
      <c r="H551" t="s">
        <v>676</v>
      </c>
      <c r="I551" t="s">
        <v>30</v>
      </c>
      <c r="J551" t="s">
        <v>1558</v>
      </c>
      <c r="K551" t="s">
        <v>2035</v>
      </c>
      <c r="L551" t="s">
        <v>26</v>
      </c>
      <c r="M551" t="s">
        <v>2290</v>
      </c>
      <c r="N551" t="s">
        <v>89</v>
      </c>
      <c r="O551" t="s">
        <v>2587</v>
      </c>
      <c r="P551" t="str">
        <f t="shared" si="28"/>
        <v>MAS</v>
      </c>
      <c r="Q551" t="str">
        <f t="shared" si="29"/>
        <v>Swasta</v>
      </c>
      <c r="R551" t="str">
        <f t="shared" si="30"/>
        <v>MA</v>
      </c>
      <c r="S551" t="s">
        <v>2290</v>
      </c>
      <c r="T551" t="s">
        <v>89</v>
      </c>
      <c r="Z551" t="str">
        <f>VLOOKUP(A551,[2]registrasi!$B$2:$C$3000,2,FALSE)</f>
        <v>registrasi</v>
      </c>
      <c r="AA551">
        <f>VLOOKUP(E551,[3]Sheet1!$C$5:$H$46,6,FALSE)</f>
        <v>287</v>
      </c>
      <c r="AB551" t="e">
        <f>VLOOKUP(A551,[2]nim!$A$2:$B$3000,2,FALSE)</f>
        <v>#N/A</v>
      </c>
    </row>
    <row r="552" spans="1:28" x14ac:dyDescent="0.3">
      <c r="A552" s="3">
        <v>4222311040166</v>
      </c>
      <c r="B552">
        <v>1</v>
      </c>
      <c r="C552" s="2">
        <v>2022</v>
      </c>
      <c r="E552" t="s">
        <v>104</v>
      </c>
      <c r="F552" t="str">
        <f>VLOOKUP(E552,[1]PRODI_2019!$F$2:$L$70,7,FALSE)</f>
        <v>FISIP</v>
      </c>
      <c r="G552" t="str">
        <f>VLOOKUP(F552,Sheet1!$H$4:$I$11,2,FALSE)</f>
        <v>6_FISIP</v>
      </c>
      <c r="H552" t="s">
        <v>677</v>
      </c>
      <c r="I552" t="s">
        <v>25</v>
      </c>
      <c r="J552" t="s">
        <v>1556</v>
      </c>
      <c r="K552" t="s">
        <v>2036</v>
      </c>
      <c r="L552" t="s">
        <v>26</v>
      </c>
      <c r="M552" t="s">
        <v>2290</v>
      </c>
      <c r="N552" t="s">
        <v>89</v>
      </c>
      <c r="O552" t="s">
        <v>2564</v>
      </c>
      <c r="P552" t="str">
        <f t="shared" si="28"/>
        <v>MA</v>
      </c>
      <c r="Q552" t="str">
        <f t="shared" si="29"/>
        <v>Swasta</v>
      </c>
      <c r="R552" t="str">
        <f t="shared" si="30"/>
        <v>MA</v>
      </c>
      <c r="S552" t="s">
        <v>2290</v>
      </c>
      <c r="T552" t="s">
        <v>89</v>
      </c>
      <c r="Z552" t="str">
        <f>VLOOKUP(A552,[2]registrasi!$B$2:$C$3000,2,FALSE)</f>
        <v>registrasi</v>
      </c>
      <c r="AA552">
        <f>VLOOKUP(E552,[3]Sheet1!$C$5:$H$46,6,FALSE)</f>
        <v>287</v>
      </c>
      <c r="AB552" t="str">
        <f>VLOOKUP(A552,[2]nim!$A$2:$B$3000,2,FALSE)</f>
        <v>diterima</v>
      </c>
    </row>
    <row r="553" spans="1:28" x14ac:dyDescent="0.3">
      <c r="A553" s="3">
        <v>4222322200070</v>
      </c>
      <c r="B553">
        <v>2</v>
      </c>
      <c r="C553" s="2">
        <v>2021</v>
      </c>
      <c r="E553" t="s">
        <v>104</v>
      </c>
      <c r="F553" t="str">
        <f>VLOOKUP(E553,[1]PRODI_2019!$F$2:$L$70,7,FALSE)</f>
        <v>FISIP</v>
      </c>
      <c r="G553" t="str">
        <f>VLOOKUP(F553,Sheet1!$H$4:$I$11,2,FALSE)</f>
        <v>6_FISIP</v>
      </c>
      <c r="H553" t="s">
        <v>678</v>
      </c>
      <c r="I553" t="s">
        <v>30</v>
      </c>
      <c r="J553" t="s">
        <v>1808</v>
      </c>
      <c r="K553" t="s">
        <v>2037</v>
      </c>
      <c r="L553" t="s">
        <v>26</v>
      </c>
      <c r="M553" t="s">
        <v>2923</v>
      </c>
      <c r="N553" t="s">
        <v>2468</v>
      </c>
      <c r="O553" t="s">
        <v>2687</v>
      </c>
      <c r="P553" t="str">
        <f t="shared" si="28"/>
        <v>MAN</v>
      </c>
      <c r="Q553" t="str">
        <f t="shared" si="29"/>
        <v>Negeri</v>
      </c>
      <c r="R553" t="str">
        <f t="shared" si="30"/>
        <v>MA</v>
      </c>
      <c r="S553" t="s">
        <v>2923</v>
      </c>
      <c r="T553" t="s">
        <v>2468</v>
      </c>
      <c r="Z553" t="e">
        <f>VLOOKUP(A553,[2]registrasi!$B$2:$C$3000,2,FALSE)</f>
        <v>#N/A</v>
      </c>
      <c r="AA553">
        <f>VLOOKUP(E553,[3]Sheet1!$C$5:$H$46,6,FALSE)</f>
        <v>287</v>
      </c>
      <c r="AB553" t="e">
        <f>VLOOKUP(A553,[2]nim!$A$2:$B$3000,2,FALSE)</f>
        <v>#N/A</v>
      </c>
    </row>
    <row r="554" spans="1:28" x14ac:dyDescent="0.3">
      <c r="A554" s="3">
        <v>4222311040462</v>
      </c>
      <c r="B554">
        <v>1</v>
      </c>
      <c r="C554" s="2">
        <v>2022</v>
      </c>
      <c r="E554" t="s">
        <v>104</v>
      </c>
      <c r="F554" t="str">
        <f>VLOOKUP(E554,[1]PRODI_2019!$F$2:$L$70,7,FALSE)</f>
        <v>FISIP</v>
      </c>
      <c r="G554" t="str">
        <f>VLOOKUP(F554,Sheet1!$H$4:$I$11,2,FALSE)</f>
        <v>6_FISIP</v>
      </c>
      <c r="H554" t="s">
        <v>679</v>
      </c>
      <c r="I554" t="s">
        <v>25</v>
      </c>
      <c r="J554" t="s">
        <v>1610</v>
      </c>
      <c r="K554" t="s">
        <v>1815</v>
      </c>
      <c r="L554" t="s">
        <v>26</v>
      </c>
      <c r="M554" t="s">
        <v>93</v>
      </c>
      <c r="N554" t="s">
        <v>89</v>
      </c>
      <c r="O554" t="s">
        <v>2489</v>
      </c>
      <c r="P554" t="str">
        <f t="shared" si="28"/>
        <v>MAN</v>
      </c>
      <c r="Q554" t="str">
        <f t="shared" si="29"/>
        <v>Negeri</v>
      </c>
      <c r="R554" t="str">
        <f t="shared" si="30"/>
        <v>MA</v>
      </c>
      <c r="S554" t="s">
        <v>93</v>
      </c>
      <c r="T554" t="s">
        <v>89</v>
      </c>
      <c r="Z554" t="str">
        <f>VLOOKUP(A554,[2]registrasi!$B$2:$C$3000,2,FALSE)</f>
        <v>registrasi</v>
      </c>
      <c r="AA554">
        <f>VLOOKUP(E554,[3]Sheet1!$C$5:$H$46,6,FALSE)</f>
        <v>287</v>
      </c>
      <c r="AB554" t="str">
        <f>VLOOKUP(A554,[2]nim!$A$2:$B$3000,2,FALSE)</f>
        <v>diterima</v>
      </c>
    </row>
    <row r="555" spans="1:28" x14ac:dyDescent="0.3">
      <c r="A555" s="3">
        <v>4222311040463</v>
      </c>
      <c r="B555">
        <v>1</v>
      </c>
      <c r="C555" s="2">
        <v>2022</v>
      </c>
      <c r="E555" t="s">
        <v>104</v>
      </c>
      <c r="F555" t="str">
        <f>VLOOKUP(E555,[1]PRODI_2019!$F$2:$L$70,7,FALSE)</f>
        <v>FISIP</v>
      </c>
      <c r="G555" t="str">
        <f>VLOOKUP(F555,Sheet1!$H$4:$I$11,2,FALSE)</f>
        <v>6_FISIP</v>
      </c>
      <c r="H555" t="s">
        <v>680</v>
      </c>
      <c r="I555" t="s">
        <v>25</v>
      </c>
      <c r="J555" t="s">
        <v>1558</v>
      </c>
      <c r="K555" t="s">
        <v>2038</v>
      </c>
      <c r="L555" t="s">
        <v>26</v>
      </c>
      <c r="M555" t="s">
        <v>93</v>
      </c>
      <c r="N555" t="s">
        <v>89</v>
      </c>
      <c r="O555" t="s">
        <v>2485</v>
      </c>
      <c r="P555" t="str">
        <f t="shared" si="28"/>
        <v>SMAN</v>
      </c>
      <c r="Q555" t="str">
        <f t="shared" si="29"/>
        <v>Negeri</v>
      </c>
      <c r="R555" t="str">
        <f t="shared" si="30"/>
        <v>SMA</v>
      </c>
      <c r="S555" t="s">
        <v>93</v>
      </c>
      <c r="T555" t="s">
        <v>89</v>
      </c>
      <c r="Z555" t="str">
        <f>VLOOKUP(A555,[2]registrasi!$B$2:$C$3000,2,FALSE)</f>
        <v>registrasi</v>
      </c>
      <c r="AA555">
        <f>VLOOKUP(E555,[3]Sheet1!$C$5:$H$46,6,FALSE)</f>
        <v>287</v>
      </c>
      <c r="AB555" t="e">
        <f>VLOOKUP(A555,[2]nim!$A$2:$B$3000,2,FALSE)</f>
        <v>#N/A</v>
      </c>
    </row>
    <row r="556" spans="1:28" x14ac:dyDescent="0.3">
      <c r="A556" s="3">
        <v>4222322200637</v>
      </c>
      <c r="B556">
        <v>2</v>
      </c>
      <c r="C556" s="2">
        <v>2021</v>
      </c>
      <c r="E556" t="s">
        <v>104</v>
      </c>
      <c r="F556" t="str">
        <f>VLOOKUP(E556,[1]PRODI_2019!$F$2:$L$70,7,FALSE)</f>
        <v>FISIP</v>
      </c>
      <c r="G556" t="str">
        <f>VLOOKUP(F556,Sheet1!$H$4:$I$11,2,FALSE)</f>
        <v>6_FISIP</v>
      </c>
      <c r="H556" t="s">
        <v>681</v>
      </c>
      <c r="I556" t="s">
        <v>25</v>
      </c>
      <c r="J556" t="s">
        <v>1610</v>
      </c>
      <c r="K556" t="s">
        <v>2039</v>
      </c>
      <c r="L556" t="s">
        <v>26</v>
      </c>
      <c r="M556" t="s">
        <v>2438</v>
      </c>
      <c r="N556" t="s">
        <v>2942</v>
      </c>
      <c r="O556" t="s">
        <v>2688</v>
      </c>
      <c r="P556" t="str">
        <f t="shared" si="28"/>
        <v>SMAS</v>
      </c>
      <c r="Q556" t="str">
        <f t="shared" si="29"/>
        <v>Swasta</v>
      </c>
      <c r="R556" t="str">
        <f t="shared" si="30"/>
        <v>SMA</v>
      </c>
      <c r="S556" t="s">
        <v>2438</v>
      </c>
      <c r="T556" t="s">
        <v>2942</v>
      </c>
      <c r="Z556" t="str">
        <f>VLOOKUP(A556,[2]registrasi!$B$2:$C$3000,2,FALSE)</f>
        <v>registrasi</v>
      </c>
      <c r="AA556">
        <f>VLOOKUP(E556,[3]Sheet1!$C$5:$H$46,6,FALSE)</f>
        <v>287</v>
      </c>
      <c r="AB556" t="e">
        <f>VLOOKUP(A556,[2]nim!$A$2:$B$3000,2,FALSE)</f>
        <v>#N/A</v>
      </c>
    </row>
    <row r="557" spans="1:28" x14ac:dyDescent="0.3">
      <c r="A557" s="3">
        <v>4222311040163</v>
      </c>
      <c r="B557">
        <v>1</v>
      </c>
      <c r="C557" s="2">
        <v>2021</v>
      </c>
      <c r="E557" t="s">
        <v>104</v>
      </c>
      <c r="F557" t="str">
        <f>VLOOKUP(E557,[1]PRODI_2019!$F$2:$L$70,7,FALSE)</f>
        <v>FISIP</v>
      </c>
      <c r="G557" t="str">
        <f>VLOOKUP(F557,Sheet1!$H$4:$I$11,2,FALSE)</f>
        <v>6_FISIP</v>
      </c>
      <c r="H557" t="s">
        <v>682</v>
      </c>
      <c r="I557" t="s">
        <v>25</v>
      </c>
      <c r="J557" t="s">
        <v>1569</v>
      </c>
      <c r="K557" t="s">
        <v>2040</v>
      </c>
      <c r="L557" t="s">
        <v>26</v>
      </c>
      <c r="M557" t="s">
        <v>2426</v>
      </c>
      <c r="N557" t="s">
        <v>89</v>
      </c>
      <c r="O557" t="s">
        <v>2521</v>
      </c>
      <c r="P557" t="str">
        <f t="shared" si="28"/>
        <v>SMAN</v>
      </c>
      <c r="Q557" t="str">
        <f t="shared" si="29"/>
        <v>Negeri</v>
      </c>
      <c r="R557" t="str">
        <f t="shared" si="30"/>
        <v>SMA</v>
      </c>
      <c r="S557" t="s">
        <v>2426</v>
      </c>
      <c r="T557" t="s">
        <v>89</v>
      </c>
      <c r="Z557" t="e">
        <f>VLOOKUP(A557,[2]registrasi!$B$2:$C$3000,2,FALSE)</f>
        <v>#N/A</v>
      </c>
      <c r="AA557">
        <f>VLOOKUP(E557,[3]Sheet1!$C$5:$H$46,6,FALSE)</f>
        <v>287</v>
      </c>
      <c r="AB557" t="e">
        <f>VLOOKUP(A557,[2]nim!$A$2:$B$3000,2,FALSE)</f>
        <v>#N/A</v>
      </c>
    </row>
    <row r="558" spans="1:28" x14ac:dyDescent="0.3">
      <c r="A558" s="3">
        <v>4222311040756</v>
      </c>
      <c r="B558">
        <v>1</v>
      </c>
      <c r="C558" s="2">
        <v>2021</v>
      </c>
      <c r="E558" t="s">
        <v>104</v>
      </c>
      <c r="F558" t="str">
        <f>VLOOKUP(E558,[1]PRODI_2019!$F$2:$L$70,7,FALSE)</f>
        <v>FISIP</v>
      </c>
      <c r="G558" t="str">
        <f>VLOOKUP(F558,Sheet1!$H$4:$I$11,2,FALSE)</f>
        <v>6_FISIP</v>
      </c>
      <c r="H558" t="s">
        <v>683</v>
      </c>
      <c r="I558" t="s">
        <v>30</v>
      </c>
      <c r="J558" t="s">
        <v>1578</v>
      </c>
      <c r="K558" t="s">
        <v>2041</v>
      </c>
      <c r="L558" t="s">
        <v>26</v>
      </c>
      <c r="M558" t="s">
        <v>93</v>
      </c>
      <c r="N558" t="s">
        <v>89</v>
      </c>
      <c r="O558" t="s">
        <v>2485</v>
      </c>
      <c r="P558" t="str">
        <f t="shared" si="28"/>
        <v>SMAN</v>
      </c>
      <c r="Q558" t="str">
        <f t="shared" si="29"/>
        <v>Negeri</v>
      </c>
      <c r="R558" t="str">
        <f t="shared" si="30"/>
        <v>SMA</v>
      </c>
      <c r="S558" t="s">
        <v>93</v>
      </c>
      <c r="T558" t="s">
        <v>89</v>
      </c>
      <c r="Z558" t="str">
        <f>VLOOKUP(A558,[2]registrasi!$B$2:$C$3000,2,FALSE)</f>
        <v>registrasi</v>
      </c>
      <c r="AA558">
        <f>VLOOKUP(E558,[3]Sheet1!$C$5:$H$46,6,FALSE)</f>
        <v>287</v>
      </c>
      <c r="AB558" t="e">
        <f>VLOOKUP(A558,[2]nim!$A$2:$B$3000,2,FALSE)</f>
        <v>#N/A</v>
      </c>
    </row>
    <row r="559" spans="1:28" x14ac:dyDescent="0.3">
      <c r="A559" s="3">
        <v>4222311041227</v>
      </c>
      <c r="B559">
        <v>1</v>
      </c>
      <c r="C559" s="2">
        <v>2021</v>
      </c>
      <c r="E559" t="s">
        <v>104</v>
      </c>
      <c r="F559" t="str">
        <f>VLOOKUP(E559,[1]PRODI_2019!$F$2:$L$70,7,FALSE)</f>
        <v>FISIP</v>
      </c>
      <c r="G559" t="str">
        <f>VLOOKUP(F559,Sheet1!$H$4:$I$11,2,FALSE)</f>
        <v>6_FISIP</v>
      </c>
      <c r="H559" t="s">
        <v>684</v>
      </c>
      <c r="I559" t="s">
        <v>30</v>
      </c>
      <c r="J559" t="s">
        <v>1552</v>
      </c>
      <c r="K559" t="s">
        <v>2042</v>
      </c>
      <c r="L559" t="s">
        <v>26</v>
      </c>
      <c r="M559" t="s">
        <v>1921</v>
      </c>
      <c r="N559" t="s">
        <v>89</v>
      </c>
      <c r="O559" t="s">
        <v>2583</v>
      </c>
      <c r="P559" t="str">
        <f t="shared" si="28"/>
        <v>SMKN</v>
      </c>
      <c r="Q559" t="str">
        <f t="shared" si="29"/>
        <v>Negeri</v>
      </c>
      <c r="R559" t="str">
        <f t="shared" si="30"/>
        <v>SMK</v>
      </c>
      <c r="S559" t="s">
        <v>1921</v>
      </c>
      <c r="T559" t="s">
        <v>89</v>
      </c>
      <c r="Z559" t="str">
        <f>VLOOKUP(A559,[2]registrasi!$B$2:$C$3000,2,FALSE)</f>
        <v>registrasi</v>
      </c>
      <c r="AA559">
        <f>VLOOKUP(E559,[3]Sheet1!$C$5:$H$46,6,FALSE)</f>
        <v>287</v>
      </c>
      <c r="AB559" t="str">
        <f>VLOOKUP(A559,[2]nim!$A$2:$B$3000,2,FALSE)</f>
        <v>diterima</v>
      </c>
    </row>
    <row r="560" spans="1:28" x14ac:dyDescent="0.3">
      <c r="A560" s="3">
        <v>4222311040358</v>
      </c>
      <c r="B560">
        <v>1</v>
      </c>
      <c r="C560" s="2">
        <v>2022</v>
      </c>
      <c r="E560" t="s">
        <v>104</v>
      </c>
      <c r="F560" t="str">
        <f>VLOOKUP(E560,[1]PRODI_2019!$F$2:$L$70,7,FALSE)</f>
        <v>FISIP</v>
      </c>
      <c r="G560" t="str">
        <f>VLOOKUP(F560,Sheet1!$H$4:$I$11,2,FALSE)</f>
        <v>6_FISIP</v>
      </c>
      <c r="H560" t="s">
        <v>685</v>
      </c>
      <c r="I560" t="s">
        <v>25</v>
      </c>
      <c r="J560" t="s">
        <v>1558</v>
      </c>
      <c r="K560" t="s">
        <v>1975</v>
      </c>
      <c r="L560" t="s">
        <v>26</v>
      </c>
      <c r="M560" t="s">
        <v>2290</v>
      </c>
      <c r="N560" t="s">
        <v>89</v>
      </c>
      <c r="O560" t="s">
        <v>2689</v>
      </c>
      <c r="P560" t="str">
        <f t="shared" si="28"/>
        <v>SMKS</v>
      </c>
      <c r="Q560" t="str">
        <f t="shared" si="29"/>
        <v>Swasta</v>
      </c>
      <c r="R560" t="str">
        <f t="shared" si="30"/>
        <v>SMK</v>
      </c>
      <c r="S560" t="s">
        <v>2290</v>
      </c>
      <c r="T560" t="s">
        <v>89</v>
      </c>
      <c r="Z560" t="str">
        <f>VLOOKUP(A560,[2]registrasi!$B$2:$C$3000,2,FALSE)</f>
        <v>registrasi</v>
      </c>
      <c r="AA560">
        <f>VLOOKUP(E560,[3]Sheet1!$C$5:$H$46,6,FALSE)</f>
        <v>287</v>
      </c>
      <c r="AB560" t="e">
        <f>VLOOKUP(A560,[2]nim!$A$2:$B$3000,2,FALSE)</f>
        <v>#N/A</v>
      </c>
    </row>
    <row r="561" spans="1:28" x14ac:dyDescent="0.3">
      <c r="A561" s="3">
        <v>4222311040922</v>
      </c>
      <c r="B561">
        <v>2</v>
      </c>
      <c r="C561" s="2">
        <v>2021</v>
      </c>
      <c r="E561" t="s">
        <v>104</v>
      </c>
      <c r="F561" t="str">
        <f>VLOOKUP(E561,[1]PRODI_2019!$F$2:$L$70,7,FALSE)</f>
        <v>FISIP</v>
      </c>
      <c r="G561" t="str">
        <f>VLOOKUP(F561,Sheet1!$H$4:$I$11,2,FALSE)</f>
        <v>6_FISIP</v>
      </c>
      <c r="H561" t="s">
        <v>686</v>
      </c>
      <c r="I561" t="s">
        <v>25</v>
      </c>
      <c r="J561" t="s">
        <v>1808</v>
      </c>
      <c r="K561" t="s">
        <v>2043</v>
      </c>
      <c r="L561" t="s">
        <v>26</v>
      </c>
      <c r="M561" t="s">
        <v>2290</v>
      </c>
      <c r="N561" t="s">
        <v>89</v>
      </c>
      <c r="O561" t="s">
        <v>2690</v>
      </c>
      <c r="P561" t="str">
        <f t="shared" si="28"/>
        <v>SMAIT</v>
      </c>
      <c r="Q561" t="str">
        <f t="shared" si="29"/>
        <v>Swasta</v>
      </c>
      <c r="R561" t="s">
        <v>2946</v>
      </c>
      <c r="S561" t="s">
        <v>2290</v>
      </c>
      <c r="T561" t="s">
        <v>89</v>
      </c>
      <c r="Z561" t="str">
        <f>VLOOKUP(A561,[2]registrasi!$B$2:$C$3000,2,FALSE)</f>
        <v>registrasi</v>
      </c>
      <c r="AA561">
        <f>VLOOKUP(E561,[3]Sheet1!$C$5:$H$46,6,FALSE)</f>
        <v>287</v>
      </c>
      <c r="AB561" t="str">
        <f>VLOOKUP(A561,[2]nim!$A$2:$B$3000,2,FALSE)</f>
        <v>diterima</v>
      </c>
    </row>
    <row r="562" spans="1:28" x14ac:dyDescent="0.3">
      <c r="A562" s="3">
        <v>4222311040943</v>
      </c>
      <c r="B562">
        <v>2</v>
      </c>
      <c r="C562" s="2">
        <v>2022</v>
      </c>
      <c r="E562" t="s">
        <v>104</v>
      </c>
      <c r="F562" t="str">
        <f>VLOOKUP(E562,[1]PRODI_2019!$F$2:$L$70,7,FALSE)</f>
        <v>FISIP</v>
      </c>
      <c r="G562" t="str">
        <f>VLOOKUP(F562,Sheet1!$H$4:$I$11,2,FALSE)</f>
        <v>6_FISIP</v>
      </c>
      <c r="H562" t="s">
        <v>687</v>
      </c>
      <c r="I562" t="s">
        <v>30</v>
      </c>
      <c r="J562" t="s">
        <v>1552</v>
      </c>
      <c r="K562" t="s">
        <v>1588</v>
      </c>
      <c r="L562" t="s">
        <v>26</v>
      </c>
      <c r="M562" t="s">
        <v>1921</v>
      </c>
      <c r="N562" t="s">
        <v>89</v>
      </c>
      <c r="O562" t="s">
        <v>2506</v>
      </c>
      <c r="P562" t="str">
        <f t="shared" si="28"/>
        <v>SMAN</v>
      </c>
      <c r="Q562" t="str">
        <f t="shared" si="29"/>
        <v>Negeri</v>
      </c>
      <c r="R562" t="str">
        <f t="shared" si="30"/>
        <v>SMA</v>
      </c>
      <c r="S562" t="s">
        <v>1921</v>
      </c>
      <c r="T562" t="s">
        <v>89</v>
      </c>
      <c r="Z562" t="str">
        <f>VLOOKUP(A562,[2]registrasi!$B$2:$C$3000,2,FALSE)</f>
        <v>registrasi</v>
      </c>
      <c r="AA562">
        <f>VLOOKUP(E562,[3]Sheet1!$C$5:$H$46,6,FALSE)</f>
        <v>287</v>
      </c>
      <c r="AB562" t="str">
        <f>VLOOKUP(A562,[2]nim!$A$2:$B$3000,2,FALSE)</f>
        <v>diterima</v>
      </c>
    </row>
    <row r="563" spans="1:28" x14ac:dyDescent="0.3">
      <c r="A563" s="3">
        <v>4222311040705</v>
      </c>
      <c r="B563">
        <v>1</v>
      </c>
      <c r="C563" s="2">
        <v>2022</v>
      </c>
      <c r="E563" t="s">
        <v>104</v>
      </c>
      <c r="F563" t="str">
        <f>VLOOKUP(E563,[1]PRODI_2019!$F$2:$L$70,7,FALSE)</f>
        <v>FISIP</v>
      </c>
      <c r="G563" t="str">
        <f>VLOOKUP(F563,Sheet1!$H$4:$I$11,2,FALSE)</f>
        <v>6_FISIP</v>
      </c>
      <c r="H563" t="s">
        <v>688</v>
      </c>
      <c r="I563" t="s">
        <v>30</v>
      </c>
      <c r="J563" t="s">
        <v>1558</v>
      </c>
      <c r="K563" t="s">
        <v>2044</v>
      </c>
      <c r="L563" t="s">
        <v>26</v>
      </c>
      <c r="M563" t="s">
        <v>93</v>
      </c>
      <c r="N563" t="s">
        <v>89</v>
      </c>
      <c r="O563" t="s">
        <v>2474</v>
      </c>
      <c r="P563" t="str">
        <f t="shared" si="28"/>
        <v>SMAN</v>
      </c>
      <c r="Q563" t="str">
        <f t="shared" si="29"/>
        <v>Negeri</v>
      </c>
      <c r="R563" t="str">
        <f t="shared" si="30"/>
        <v>SMA</v>
      </c>
      <c r="S563" t="s">
        <v>93</v>
      </c>
      <c r="T563" t="s">
        <v>89</v>
      </c>
      <c r="Z563" t="str">
        <f>VLOOKUP(A563,[2]registrasi!$B$2:$C$3000,2,FALSE)</f>
        <v>registrasi</v>
      </c>
      <c r="AA563">
        <f>VLOOKUP(E563,[3]Sheet1!$C$5:$H$46,6,FALSE)</f>
        <v>287</v>
      </c>
      <c r="AB563" t="e">
        <f>VLOOKUP(A563,[2]nim!$A$2:$B$3000,2,FALSE)</f>
        <v>#N/A</v>
      </c>
    </row>
    <row r="564" spans="1:28" x14ac:dyDescent="0.3">
      <c r="A564" s="3">
        <v>4222311041138</v>
      </c>
      <c r="B564">
        <v>2</v>
      </c>
      <c r="C564" s="2">
        <v>2022</v>
      </c>
      <c r="E564" t="s">
        <v>104</v>
      </c>
      <c r="F564" t="str">
        <f>VLOOKUP(E564,[1]PRODI_2019!$F$2:$L$70,7,FALSE)</f>
        <v>FISIP</v>
      </c>
      <c r="G564" t="str">
        <f>VLOOKUP(F564,Sheet1!$H$4:$I$11,2,FALSE)</f>
        <v>6_FISIP</v>
      </c>
      <c r="H564" t="s">
        <v>689</v>
      </c>
      <c r="I564" t="s">
        <v>30</v>
      </c>
      <c r="J564" t="s">
        <v>1567</v>
      </c>
      <c r="K564" t="s">
        <v>2045</v>
      </c>
      <c r="L564" t="s">
        <v>26</v>
      </c>
      <c r="M564" t="s">
        <v>2187</v>
      </c>
      <c r="N564" t="s">
        <v>89</v>
      </c>
      <c r="O564" t="s">
        <v>2503</v>
      </c>
      <c r="P564" t="str">
        <f t="shared" si="28"/>
        <v>SMAN</v>
      </c>
      <c r="Q564" t="str">
        <f t="shared" si="29"/>
        <v>Negeri</v>
      </c>
      <c r="R564" t="str">
        <f t="shared" si="30"/>
        <v>SMA</v>
      </c>
      <c r="S564" t="s">
        <v>2187</v>
      </c>
      <c r="T564" t="s">
        <v>89</v>
      </c>
      <c r="Z564" t="str">
        <f>VLOOKUP(A564,[2]registrasi!$B$2:$C$3000,2,FALSE)</f>
        <v>registrasi</v>
      </c>
      <c r="AA564">
        <f>VLOOKUP(E564,[3]Sheet1!$C$5:$H$46,6,FALSE)</f>
        <v>287</v>
      </c>
      <c r="AB564" t="e">
        <f>VLOOKUP(A564,[2]nim!$A$2:$B$3000,2,FALSE)</f>
        <v>#N/A</v>
      </c>
    </row>
    <row r="565" spans="1:28" x14ac:dyDescent="0.3">
      <c r="A565" s="3">
        <v>4222311040969</v>
      </c>
      <c r="B565">
        <v>1</v>
      </c>
      <c r="C565" s="2">
        <v>2022</v>
      </c>
      <c r="E565" t="s">
        <v>104</v>
      </c>
      <c r="F565" t="str">
        <f>VLOOKUP(E565,[1]PRODI_2019!$F$2:$L$70,7,FALSE)</f>
        <v>FISIP</v>
      </c>
      <c r="G565" t="str">
        <f>VLOOKUP(F565,Sheet1!$H$4:$I$11,2,FALSE)</f>
        <v>6_FISIP</v>
      </c>
      <c r="H565" t="s">
        <v>690</v>
      </c>
      <c r="I565" t="s">
        <v>30</v>
      </c>
      <c r="J565" t="s">
        <v>1558</v>
      </c>
      <c r="K565" t="s">
        <v>2046</v>
      </c>
      <c r="L565" t="s">
        <v>26</v>
      </c>
      <c r="M565" t="s">
        <v>93</v>
      </c>
      <c r="N565" t="s">
        <v>89</v>
      </c>
      <c r="O565" t="s">
        <v>2489</v>
      </c>
      <c r="P565" t="str">
        <f t="shared" si="28"/>
        <v>MAN</v>
      </c>
      <c r="Q565" t="str">
        <f t="shared" si="29"/>
        <v>Negeri</v>
      </c>
      <c r="R565" t="str">
        <f t="shared" si="30"/>
        <v>MA</v>
      </c>
      <c r="S565" t="s">
        <v>93</v>
      </c>
      <c r="T565" t="s">
        <v>89</v>
      </c>
      <c r="Z565" t="str">
        <f>VLOOKUP(A565,[2]registrasi!$B$2:$C$3000,2,FALSE)</f>
        <v>registrasi</v>
      </c>
      <c r="AA565">
        <f>VLOOKUP(E565,[3]Sheet1!$C$5:$H$46,6,FALSE)</f>
        <v>287</v>
      </c>
      <c r="AB565" t="e">
        <f>VLOOKUP(A565,[2]nim!$A$2:$B$3000,2,FALSE)</f>
        <v>#N/A</v>
      </c>
    </row>
    <row r="566" spans="1:28" x14ac:dyDescent="0.3">
      <c r="A566" s="3">
        <v>4222311040971</v>
      </c>
      <c r="B566">
        <v>1</v>
      </c>
      <c r="C566" s="2">
        <v>2022</v>
      </c>
      <c r="E566" t="s">
        <v>104</v>
      </c>
      <c r="F566" t="str">
        <f>VLOOKUP(E566,[1]PRODI_2019!$F$2:$L$70,7,FALSE)</f>
        <v>FISIP</v>
      </c>
      <c r="G566" t="str">
        <f>VLOOKUP(F566,Sheet1!$H$4:$I$11,2,FALSE)</f>
        <v>6_FISIP</v>
      </c>
      <c r="H566" t="s">
        <v>691</v>
      </c>
      <c r="I566" t="s">
        <v>25</v>
      </c>
      <c r="J566" t="s">
        <v>1808</v>
      </c>
      <c r="K566" t="s">
        <v>2047</v>
      </c>
      <c r="L566" t="s">
        <v>26</v>
      </c>
      <c r="M566" t="s">
        <v>93</v>
      </c>
      <c r="N566" t="s">
        <v>89</v>
      </c>
      <c r="O566" t="s">
        <v>2485</v>
      </c>
      <c r="P566" t="str">
        <f t="shared" si="28"/>
        <v>SMAN</v>
      </c>
      <c r="Q566" t="str">
        <f t="shared" si="29"/>
        <v>Negeri</v>
      </c>
      <c r="R566" t="str">
        <f t="shared" si="30"/>
        <v>SMA</v>
      </c>
      <c r="S566" t="s">
        <v>93</v>
      </c>
      <c r="T566" t="s">
        <v>89</v>
      </c>
      <c r="Z566" t="str">
        <f>VLOOKUP(A566,[2]registrasi!$B$2:$C$3000,2,FALSE)</f>
        <v>registrasi</v>
      </c>
      <c r="AA566">
        <f>VLOOKUP(E566,[3]Sheet1!$C$5:$H$46,6,FALSE)</f>
        <v>287</v>
      </c>
      <c r="AB566" t="e">
        <f>VLOOKUP(A566,[2]nim!$A$2:$B$3000,2,FALSE)</f>
        <v>#N/A</v>
      </c>
    </row>
    <row r="567" spans="1:28" x14ac:dyDescent="0.3">
      <c r="A567" s="3">
        <v>4222311040879</v>
      </c>
      <c r="B567">
        <v>2</v>
      </c>
      <c r="C567" s="2">
        <v>2022</v>
      </c>
      <c r="E567" t="s">
        <v>104</v>
      </c>
      <c r="F567" t="str">
        <f>VLOOKUP(E567,[1]PRODI_2019!$F$2:$L$70,7,FALSE)</f>
        <v>FISIP</v>
      </c>
      <c r="G567" t="str">
        <f>VLOOKUP(F567,Sheet1!$H$4:$I$11,2,FALSE)</f>
        <v>6_FISIP</v>
      </c>
      <c r="H567" t="s">
        <v>692</v>
      </c>
      <c r="I567" t="s">
        <v>30</v>
      </c>
      <c r="J567" t="s">
        <v>1556</v>
      </c>
      <c r="K567" t="s">
        <v>1857</v>
      </c>
      <c r="L567" t="s">
        <v>26</v>
      </c>
      <c r="M567" t="s">
        <v>1754</v>
      </c>
      <c r="N567" t="s">
        <v>89</v>
      </c>
      <c r="O567" t="s">
        <v>2539</v>
      </c>
      <c r="P567" t="str">
        <f t="shared" si="28"/>
        <v>SMAN</v>
      </c>
      <c r="Q567" t="str">
        <f t="shared" si="29"/>
        <v>Negeri</v>
      </c>
      <c r="R567" t="str">
        <f t="shared" si="30"/>
        <v>SMA</v>
      </c>
      <c r="S567" t="s">
        <v>1754</v>
      </c>
      <c r="T567" t="s">
        <v>89</v>
      </c>
      <c r="Z567" t="e">
        <f>VLOOKUP(A567,[2]registrasi!$B$2:$C$3000,2,FALSE)</f>
        <v>#N/A</v>
      </c>
      <c r="AA567">
        <f>VLOOKUP(E567,[3]Sheet1!$C$5:$H$46,6,FALSE)</f>
        <v>287</v>
      </c>
      <c r="AB567" t="e">
        <f>VLOOKUP(A567,[2]nim!$A$2:$B$3000,2,FALSE)</f>
        <v>#N/A</v>
      </c>
    </row>
    <row r="568" spans="1:28" x14ac:dyDescent="0.3">
      <c r="A568" s="3">
        <v>4222311041017</v>
      </c>
      <c r="B568">
        <v>1</v>
      </c>
      <c r="C568" s="2">
        <v>2022</v>
      </c>
      <c r="E568" t="s">
        <v>104</v>
      </c>
      <c r="F568" t="str">
        <f>VLOOKUP(E568,[1]PRODI_2019!$F$2:$L$70,7,FALSE)</f>
        <v>FISIP</v>
      </c>
      <c r="G568" t="str">
        <f>VLOOKUP(F568,Sheet1!$H$4:$I$11,2,FALSE)</f>
        <v>6_FISIP</v>
      </c>
      <c r="H568" t="s">
        <v>693</v>
      </c>
      <c r="I568" t="s">
        <v>25</v>
      </c>
      <c r="J568" t="s">
        <v>2048</v>
      </c>
      <c r="K568" t="s">
        <v>1976</v>
      </c>
      <c r="L568" t="s">
        <v>26</v>
      </c>
      <c r="M568" t="s">
        <v>2924</v>
      </c>
      <c r="N568" t="s">
        <v>2943</v>
      </c>
      <c r="O568" t="s">
        <v>2691</v>
      </c>
      <c r="P568" t="str">
        <f t="shared" si="28"/>
        <v>MAS</v>
      </c>
      <c r="Q568" t="str">
        <f t="shared" si="29"/>
        <v>Swasta</v>
      </c>
      <c r="R568" t="str">
        <f t="shared" si="30"/>
        <v>MA</v>
      </c>
      <c r="S568" t="s">
        <v>2924</v>
      </c>
      <c r="T568" t="s">
        <v>2943</v>
      </c>
      <c r="Z568" t="e">
        <f>VLOOKUP(A568,[2]registrasi!$B$2:$C$3000,2,FALSE)</f>
        <v>#N/A</v>
      </c>
      <c r="AA568">
        <f>VLOOKUP(E568,[3]Sheet1!$C$5:$H$46,6,FALSE)</f>
        <v>287</v>
      </c>
      <c r="AB568" t="e">
        <f>VLOOKUP(A568,[2]nim!$A$2:$B$3000,2,FALSE)</f>
        <v>#N/A</v>
      </c>
    </row>
    <row r="569" spans="1:28" x14ac:dyDescent="0.3">
      <c r="A569" s="3">
        <v>4222311040723</v>
      </c>
      <c r="B569">
        <v>2</v>
      </c>
      <c r="C569" s="2">
        <v>2022</v>
      </c>
      <c r="E569" t="s">
        <v>104</v>
      </c>
      <c r="F569" t="str">
        <f>VLOOKUP(E569,[1]PRODI_2019!$F$2:$L$70,7,FALSE)</f>
        <v>FISIP</v>
      </c>
      <c r="G569" t="str">
        <f>VLOOKUP(F569,Sheet1!$H$4:$I$11,2,FALSE)</f>
        <v>6_FISIP</v>
      </c>
      <c r="H569" t="s">
        <v>694</v>
      </c>
      <c r="I569" t="s">
        <v>30</v>
      </c>
      <c r="J569" t="s">
        <v>1552</v>
      </c>
      <c r="K569" t="s">
        <v>2049</v>
      </c>
      <c r="L569" t="s">
        <v>26</v>
      </c>
      <c r="M569" t="s">
        <v>1921</v>
      </c>
      <c r="N569" t="s">
        <v>89</v>
      </c>
      <c r="O569" t="s">
        <v>2532</v>
      </c>
      <c r="P569" t="str">
        <f t="shared" si="28"/>
        <v>SMAS</v>
      </c>
      <c r="Q569" t="str">
        <f t="shared" si="29"/>
        <v>Swasta</v>
      </c>
      <c r="R569" t="str">
        <f t="shared" si="30"/>
        <v>SMA</v>
      </c>
      <c r="S569" t="s">
        <v>1921</v>
      </c>
      <c r="T569" t="s">
        <v>89</v>
      </c>
      <c r="Z569" t="str">
        <f>VLOOKUP(A569,[2]registrasi!$B$2:$C$3000,2,FALSE)</f>
        <v>registrasi</v>
      </c>
      <c r="AA569">
        <f>VLOOKUP(E569,[3]Sheet1!$C$5:$H$46,6,FALSE)</f>
        <v>287</v>
      </c>
      <c r="AB569" t="e">
        <f>VLOOKUP(A569,[2]nim!$A$2:$B$3000,2,FALSE)</f>
        <v>#N/A</v>
      </c>
    </row>
    <row r="570" spans="1:28" x14ac:dyDescent="0.3">
      <c r="A570" s="3">
        <v>4222311040885</v>
      </c>
      <c r="B570">
        <v>1</v>
      </c>
      <c r="C570" s="2">
        <v>2022</v>
      </c>
      <c r="E570" t="s">
        <v>104</v>
      </c>
      <c r="F570" t="str">
        <f>VLOOKUP(E570,[1]PRODI_2019!$F$2:$L$70,7,FALSE)</f>
        <v>FISIP</v>
      </c>
      <c r="G570" t="str">
        <f>VLOOKUP(F570,Sheet1!$H$4:$I$11,2,FALSE)</f>
        <v>6_FISIP</v>
      </c>
      <c r="H570" t="s">
        <v>695</v>
      </c>
      <c r="I570" t="s">
        <v>30</v>
      </c>
      <c r="J570" t="s">
        <v>1556</v>
      </c>
      <c r="K570" t="s">
        <v>1851</v>
      </c>
      <c r="L570" t="s">
        <v>26</v>
      </c>
      <c r="M570" t="s">
        <v>1824</v>
      </c>
      <c r="N570" t="s">
        <v>89</v>
      </c>
      <c r="O570" t="s">
        <v>2692</v>
      </c>
      <c r="P570" t="str">
        <f t="shared" si="28"/>
        <v>SMAN</v>
      </c>
      <c r="Q570" t="str">
        <f t="shared" si="29"/>
        <v>Negeri</v>
      </c>
      <c r="R570" t="str">
        <f t="shared" si="30"/>
        <v>SMA</v>
      </c>
      <c r="S570" t="s">
        <v>1824</v>
      </c>
      <c r="T570" t="s">
        <v>89</v>
      </c>
      <c r="Z570" t="str">
        <f>VLOOKUP(A570,[2]registrasi!$B$2:$C$3000,2,FALSE)</f>
        <v>registrasi</v>
      </c>
      <c r="AA570">
        <f>VLOOKUP(E570,[3]Sheet1!$C$5:$H$46,6,FALSE)</f>
        <v>287</v>
      </c>
      <c r="AB570" t="str">
        <f>VLOOKUP(A570,[2]nim!$A$2:$B$3000,2,FALSE)</f>
        <v>diterima</v>
      </c>
    </row>
    <row r="571" spans="1:28" x14ac:dyDescent="0.3">
      <c r="A571" s="3">
        <v>4222311040575</v>
      </c>
      <c r="B571">
        <v>1</v>
      </c>
      <c r="C571" s="2">
        <v>2022</v>
      </c>
      <c r="E571" t="s">
        <v>104</v>
      </c>
      <c r="F571" t="str">
        <f>VLOOKUP(E571,[1]PRODI_2019!$F$2:$L$70,7,FALSE)</f>
        <v>FISIP</v>
      </c>
      <c r="G571" t="str">
        <f>VLOOKUP(F571,Sheet1!$H$4:$I$11,2,FALSE)</f>
        <v>6_FISIP</v>
      </c>
      <c r="H571" t="s">
        <v>696</v>
      </c>
      <c r="I571" t="s">
        <v>25</v>
      </c>
      <c r="J571" t="s">
        <v>93</v>
      </c>
      <c r="K571" t="s">
        <v>2050</v>
      </c>
      <c r="L571" t="s">
        <v>26</v>
      </c>
      <c r="M571" t="s">
        <v>93</v>
      </c>
      <c r="N571" t="s">
        <v>89</v>
      </c>
      <c r="O571" t="s">
        <v>2485</v>
      </c>
      <c r="P571" t="str">
        <f t="shared" si="28"/>
        <v>SMAN</v>
      </c>
      <c r="Q571" t="str">
        <f t="shared" si="29"/>
        <v>Negeri</v>
      </c>
      <c r="R571" t="str">
        <f t="shared" si="30"/>
        <v>SMA</v>
      </c>
      <c r="S571" t="s">
        <v>93</v>
      </c>
      <c r="T571" t="s">
        <v>89</v>
      </c>
      <c r="Z571" t="str">
        <f>VLOOKUP(A571,[2]registrasi!$B$2:$C$3000,2,FALSE)</f>
        <v>registrasi</v>
      </c>
      <c r="AA571">
        <f>VLOOKUP(E571,[3]Sheet1!$C$5:$H$46,6,FALSE)</f>
        <v>287</v>
      </c>
      <c r="AB571" t="str">
        <f>VLOOKUP(A571,[2]nim!$A$2:$B$3000,2,FALSE)</f>
        <v>diterima</v>
      </c>
    </row>
    <row r="572" spans="1:28" x14ac:dyDescent="0.3">
      <c r="A572" s="3">
        <v>4222311040685</v>
      </c>
      <c r="B572">
        <v>1</v>
      </c>
      <c r="C572" s="2">
        <v>2022</v>
      </c>
      <c r="E572" t="s">
        <v>104</v>
      </c>
      <c r="F572" t="str">
        <f>VLOOKUP(E572,[1]PRODI_2019!$F$2:$L$70,7,FALSE)</f>
        <v>FISIP</v>
      </c>
      <c r="G572" t="str">
        <f>VLOOKUP(F572,Sheet1!$H$4:$I$11,2,FALSE)</f>
        <v>6_FISIP</v>
      </c>
      <c r="H572" t="s">
        <v>697</v>
      </c>
      <c r="I572" t="s">
        <v>30</v>
      </c>
      <c r="J572" t="s">
        <v>1558</v>
      </c>
      <c r="K572" t="s">
        <v>2051</v>
      </c>
      <c r="L572" t="s">
        <v>26</v>
      </c>
      <c r="M572" t="s">
        <v>93</v>
      </c>
      <c r="N572" t="s">
        <v>89</v>
      </c>
      <c r="O572" t="s">
        <v>2485</v>
      </c>
      <c r="P572" t="str">
        <f t="shared" si="28"/>
        <v>SMAN</v>
      </c>
      <c r="Q572" t="str">
        <f t="shared" si="29"/>
        <v>Negeri</v>
      </c>
      <c r="R572" t="str">
        <f t="shared" si="30"/>
        <v>SMA</v>
      </c>
      <c r="S572" t="s">
        <v>93</v>
      </c>
      <c r="T572" t="s">
        <v>89</v>
      </c>
      <c r="Z572" t="str">
        <f>VLOOKUP(A572,[2]registrasi!$B$2:$C$3000,2,FALSE)</f>
        <v>registrasi</v>
      </c>
      <c r="AA572">
        <f>VLOOKUP(E572,[3]Sheet1!$C$5:$H$46,6,FALSE)</f>
        <v>287</v>
      </c>
      <c r="AB572" t="e">
        <f>VLOOKUP(A572,[2]nim!$A$2:$B$3000,2,FALSE)</f>
        <v>#N/A</v>
      </c>
    </row>
    <row r="573" spans="1:28" x14ac:dyDescent="0.3">
      <c r="A573" s="3">
        <v>4222311041002</v>
      </c>
      <c r="B573">
        <v>1</v>
      </c>
      <c r="C573" s="2">
        <v>2022</v>
      </c>
      <c r="E573" t="s">
        <v>104</v>
      </c>
      <c r="F573" t="str">
        <f>VLOOKUP(E573,[1]PRODI_2019!$F$2:$L$70,7,FALSE)</f>
        <v>FISIP</v>
      </c>
      <c r="G573" t="str">
        <f>VLOOKUP(F573,Sheet1!$H$4:$I$11,2,FALSE)</f>
        <v>6_FISIP</v>
      </c>
      <c r="H573" t="s">
        <v>698</v>
      </c>
      <c r="I573" t="s">
        <v>25</v>
      </c>
      <c r="J573" t="s">
        <v>1578</v>
      </c>
      <c r="K573" t="s">
        <v>1756</v>
      </c>
      <c r="L573" t="s">
        <v>26</v>
      </c>
      <c r="M573" t="s">
        <v>93</v>
      </c>
      <c r="N573" t="s">
        <v>89</v>
      </c>
      <c r="O573" t="s">
        <v>2485</v>
      </c>
      <c r="P573" t="str">
        <f t="shared" si="28"/>
        <v>SMAN</v>
      </c>
      <c r="Q573" t="str">
        <f t="shared" si="29"/>
        <v>Negeri</v>
      </c>
      <c r="R573" t="str">
        <f t="shared" si="30"/>
        <v>SMA</v>
      </c>
      <c r="S573" t="s">
        <v>93</v>
      </c>
      <c r="T573" t="s">
        <v>89</v>
      </c>
      <c r="Z573" t="str">
        <f>VLOOKUP(A573,[2]registrasi!$B$2:$C$3000,2,FALSE)</f>
        <v>registrasi</v>
      </c>
      <c r="AA573">
        <f>VLOOKUP(E573,[3]Sheet1!$C$5:$H$46,6,FALSE)</f>
        <v>287</v>
      </c>
      <c r="AB573" t="e">
        <f>VLOOKUP(A573,[2]nim!$A$2:$B$3000,2,FALSE)</f>
        <v>#N/A</v>
      </c>
    </row>
    <row r="574" spans="1:28" x14ac:dyDescent="0.3">
      <c r="A574" s="3">
        <v>4222311041027</v>
      </c>
      <c r="B574">
        <v>1</v>
      </c>
      <c r="C574" s="2">
        <v>2022</v>
      </c>
      <c r="E574" t="s">
        <v>104</v>
      </c>
      <c r="F574" t="str">
        <f>VLOOKUP(E574,[1]PRODI_2019!$F$2:$L$70,7,FALSE)</f>
        <v>FISIP</v>
      </c>
      <c r="G574" t="str">
        <f>VLOOKUP(F574,Sheet1!$H$4:$I$11,2,FALSE)</f>
        <v>6_FISIP</v>
      </c>
      <c r="H574" t="s">
        <v>699</v>
      </c>
      <c r="I574" t="s">
        <v>30</v>
      </c>
      <c r="J574" t="s">
        <v>1900</v>
      </c>
      <c r="K574" t="s">
        <v>1764</v>
      </c>
      <c r="L574" t="s">
        <v>26</v>
      </c>
      <c r="M574" t="s">
        <v>2320</v>
      </c>
      <c r="N574" t="s">
        <v>90</v>
      </c>
      <c r="O574" t="s">
        <v>2693</v>
      </c>
      <c r="P574" t="str">
        <f t="shared" si="28"/>
        <v>SMAN</v>
      </c>
      <c r="Q574" t="str">
        <f t="shared" si="29"/>
        <v>Negeri</v>
      </c>
      <c r="R574" t="str">
        <f t="shared" si="30"/>
        <v>SMA</v>
      </c>
      <c r="S574" t="s">
        <v>2320</v>
      </c>
      <c r="T574" t="s">
        <v>90</v>
      </c>
      <c r="Z574" t="str">
        <f>VLOOKUP(A574,[2]registrasi!$B$2:$C$3000,2,FALSE)</f>
        <v>registrasi</v>
      </c>
      <c r="AA574">
        <f>VLOOKUP(E574,[3]Sheet1!$C$5:$H$46,6,FALSE)</f>
        <v>287</v>
      </c>
      <c r="AB574" t="e">
        <f>VLOOKUP(A574,[2]nim!$A$2:$B$3000,2,FALSE)</f>
        <v>#N/A</v>
      </c>
    </row>
    <row r="575" spans="1:28" x14ac:dyDescent="0.3">
      <c r="A575" s="3">
        <v>4222322201052</v>
      </c>
      <c r="B575">
        <v>2</v>
      </c>
      <c r="C575" s="2">
        <v>2022</v>
      </c>
      <c r="E575" t="s">
        <v>104</v>
      </c>
      <c r="F575" t="str">
        <f>VLOOKUP(E575,[1]PRODI_2019!$F$2:$L$70,7,FALSE)</f>
        <v>FISIP</v>
      </c>
      <c r="G575" t="str">
        <f>VLOOKUP(F575,Sheet1!$H$4:$I$11,2,FALSE)</f>
        <v>6_FISIP</v>
      </c>
      <c r="H575" t="s">
        <v>700</v>
      </c>
      <c r="I575" t="s">
        <v>30</v>
      </c>
      <c r="J575" t="s">
        <v>1610</v>
      </c>
      <c r="K575" t="s">
        <v>2052</v>
      </c>
      <c r="L575" t="s">
        <v>26</v>
      </c>
      <c r="M575" t="s">
        <v>1754</v>
      </c>
      <c r="N575" t="s">
        <v>89</v>
      </c>
      <c r="O575" t="s">
        <v>2694</v>
      </c>
      <c r="P575" t="str">
        <f t="shared" si="28"/>
        <v>SMAS</v>
      </c>
      <c r="Q575" t="str">
        <f t="shared" si="29"/>
        <v>Swasta</v>
      </c>
      <c r="R575" t="str">
        <f t="shared" si="30"/>
        <v>SMA</v>
      </c>
      <c r="S575" t="s">
        <v>1754</v>
      </c>
      <c r="T575" t="s">
        <v>89</v>
      </c>
      <c r="Z575" t="str">
        <f>VLOOKUP(A575,[2]registrasi!$B$2:$C$3000,2,FALSE)</f>
        <v>registrasi</v>
      </c>
      <c r="AA575">
        <f>VLOOKUP(E575,[3]Sheet1!$C$5:$H$46,6,FALSE)</f>
        <v>287</v>
      </c>
      <c r="AB575" t="e">
        <f>VLOOKUP(A575,[2]nim!$A$2:$B$3000,2,FALSE)</f>
        <v>#N/A</v>
      </c>
    </row>
    <row r="576" spans="1:28" x14ac:dyDescent="0.3">
      <c r="A576" s="3">
        <v>4222311041147</v>
      </c>
      <c r="B576">
        <v>1</v>
      </c>
      <c r="C576" s="2">
        <v>2022</v>
      </c>
      <c r="E576" t="s">
        <v>104</v>
      </c>
      <c r="F576" t="str">
        <f>VLOOKUP(E576,[1]PRODI_2019!$F$2:$L$70,7,FALSE)</f>
        <v>FISIP</v>
      </c>
      <c r="G576" t="str">
        <f>VLOOKUP(F576,Sheet1!$H$4:$I$11,2,FALSE)</f>
        <v>6_FISIP</v>
      </c>
      <c r="H576" t="s">
        <v>701</v>
      </c>
      <c r="I576" t="s">
        <v>25</v>
      </c>
      <c r="J576" t="s">
        <v>2053</v>
      </c>
      <c r="K576" t="s">
        <v>1604</v>
      </c>
      <c r="L576" t="s">
        <v>26</v>
      </c>
      <c r="M576" t="s">
        <v>93</v>
      </c>
      <c r="N576" t="s">
        <v>89</v>
      </c>
      <c r="O576" t="s">
        <v>2485</v>
      </c>
      <c r="P576" t="str">
        <f t="shared" si="28"/>
        <v>SMAN</v>
      </c>
      <c r="Q576" t="str">
        <f t="shared" si="29"/>
        <v>Negeri</v>
      </c>
      <c r="R576" t="str">
        <f t="shared" si="30"/>
        <v>SMA</v>
      </c>
      <c r="S576" t="s">
        <v>93</v>
      </c>
      <c r="T576" t="s">
        <v>89</v>
      </c>
      <c r="Z576" t="str">
        <f>VLOOKUP(A576,[2]registrasi!$B$2:$C$3000,2,FALSE)</f>
        <v>registrasi</v>
      </c>
      <c r="AA576">
        <f>VLOOKUP(E576,[3]Sheet1!$C$5:$H$46,6,FALSE)</f>
        <v>287</v>
      </c>
      <c r="AB576" t="e">
        <f>VLOOKUP(A576,[2]nim!$A$2:$B$3000,2,FALSE)</f>
        <v>#N/A</v>
      </c>
    </row>
    <row r="577" spans="1:28" x14ac:dyDescent="0.3">
      <c r="A577" s="3">
        <v>4222311041299</v>
      </c>
      <c r="B577">
        <v>1</v>
      </c>
      <c r="C577" s="2">
        <v>2022</v>
      </c>
      <c r="E577" t="s">
        <v>104</v>
      </c>
      <c r="F577" t="str">
        <f>VLOOKUP(E577,[1]PRODI_2019!$F$2:$L$70,7,FALSE)</f>
        <v>FISIP</v>
      </c>
      <c r="G577" t="str">
        <f>VLOOKUP(F577,Sheet1!$H$4:$I$11,2,FALSE)</f>
        <v>6_FISIP</v>
      </c>
      <c r="H577" t="s">
        <v>702</v>
      </c>
      <c r="I577" t="s">
        <v>30</v>
      </c>
      <c r="J577" t="s">
        <v>1556</v>
      </c>
      <c r="K577" t="s">
        <v>2054</v>
      </c>
      <c r="L577" t="s">
        <v>26</v>
      </c>
      <c r="M577" t="s">
        <v>1754</v>
      </c>
      <c r="N577" t="s">
        <v>89</v>
      </c>
      <c r="O577" t="s">
        <v>2517</v>
      </c>
      <c r="P577" t="str">
        <f t="shared" si="28"/>
        <v>SMAS</v>
      </c>
      <c r="Q577" t="str">
        <f t="shared" si="29"/>
        <v>Swasta</v>
      </c>
      <c r="R577" t="str">
        <f t="shared" si="30"/>
        <v>SMA</v>
      </c>
      <c r="S577" t="s">
        <v>1754</v>
      </c>
      <c r="T577" t="s">
        <v>89</v>
      </c>
      <c r="Z577" t="str">
        <f>VLOOKUP(A577,[2]registrasi!$B$2:$C$3000,2,FALSE)</f>
        <v>registrasi</v>
      </c>
      <c r="AA577">
        <f>VLOOKUP(E577,[3]Sheet1!$C$5:$H$46,6,FALSE)</f>
        <v>287</v>
      </c>
      <c r="AB577" t="e">
        <f>VLOOKUP(A577,[2]nim!$A$2:$B$3000,2,FALSE)</f>
        <v>#N/A</v>
      </c>
    </row>
    <row r="578" spans="1:28" x14ac:dyDescent="0.3">
      <c r="A578" s="3">
        <v>4222311041047</v>
      </c>
      <c r="B578">
        <v>1</v>
      </c>
      <c r="C578" s="2">
        <v>2022</v>
      </c>
      <c r="E578" t="s">
        <v>104</v>
      </c>
      <c r="F578" t="str">
        <f>VLOOKUP(E578,[1]PRODI_2019!$F$2:$L$70,7,FALSE)</f>
        <v>FISIP</v>
      </c>
      <c r="G578" t="str">
        <f>VLOOKUP(F578,Sheet1!$H$4:$I$11,2,FALSE)</f>
        <v>6_FISIP</v>
      </c>
      <c r="H578" t="s">
        <v>703</v>
      </c>
      <c r="I578" t="s">
        <v>30</v>
      </c>
      <c r="J578" t="s">
        <v>2055</v>
      </c>
      <c r="K578" t="s">
        <v>2056</v>
      </c>
      <c r="L578" t="s">
        <v>26</v>
      </c>
      <c r="M578" t="s">
        <v>2187</v>
      </c>
      <c r="N578" t="s">
        <v>89</v>
      </c>
      <c r="O578" t="s">
        <v>2478</v>
      </c>
      <c r="P578" t="str">
        <f t="shared" si="28"/>
        <v>SMAN</v>
      </c>
      <c r="Q578" t="str">
        <f t="shared" si="29"/>
        <v>Negeri</v>
      </c>
      <c r="R578" t="str">
        <f t="shared" si="30"/>
        <v>SMA</v>
      </c>
      <c r="S578" t="s">
        <v>2187</v>
      </c>
      <c r="T578" t="s">
        <v>89</v>
      </c>
      <c r="Z578" t="str">
        <f>VLOOKUP(A578,[2]registrasi!$B$2:$C$3000,2,FALSE)</f>
        <v>registrasi</v>
      </c>
      <c r="AA578">
        <f>VLOOKUP(E578,[3]Sheet1!$C$5:$H$46,6,FALSE)</f>
        <v>287</v>
      </c>
      <c r="AB578" t="str">
        <f>VLOOKUP(A578,[2]nim!$A$2:$B$3000,2,FALSE)</f>
        <v>diterima</v>
      </c>
    </row>
    <row r="579" spans="1:28" x14ac:dyDescent="0.3">
      <c r="A579" s="3">
        <v>4222311041280</v>
      </c>
      <c r="B579">
        <v>1</v>
      </c>
      <c r="C579" s="2">
        <v>2022</v>
      </c>
      <c r="E579" t="s">
        <v>104</v>
      </c>
      <c r="F579" t="str">
        <f>VLOOKUP(E579,[1]PRODI_2019!$F$2:$L$70,7,FALSE)</f>
        <v>FISIP</v>
      </c>
      <c r="G579" t="str">
        <f>VLOOKUP(F579,Sheet1!$H$4:$I$11,2,FALSE)</f>
        <v>6_FISIP</v>
      </c>
      <c r="H579" t="s">
        <v>704</v>
      </c>
      <c r="I579" t="s">
        <v>25</v>
      </c>
      <c r="J579" t="s">
        <v>1558</v>
      </c>
      <c r="K579" t="s">
        <v>1780</v>
      </c>
      <c r="L579" t="s">
        <v>26</v>
      </c>
      <c r="M579" t="s">
        <v>2290</v>
      </c>
      <c r="N579" t="s">
        <v>89</v>
      </c>
      <c r="O579" t="s">
        <v>2695</v>
      </c>
      <c r="P579" t="str">
        <f t="shared" ref="P579:P642" si="31">TRIM(LEFT(O579,FIND(" ",O579,1)))</f>
        <v>SMAS</v>
      </c>
      <c r="Q579" t="str">
        <f t="shared" si="29"/>
        <v>Swasta</v>
      </c>
      <c r="R579" t="str">
        <f t="shared" si="30"/>
        <v>SMA</v>
      </c>
      <c r="S579" t="s">
        <v>2290</v>
      </c>
      <c r="T579" t="s">
        <v>89</v>
      </c>
      <c r="Z579" t="str">
        <f>VLOOKUP(A579,[2]registrasi!$B$2:$C$3000,2,FALSE)</f>
        <v>registrasi</v>
      </c>
      <c r="AA579">
        <f>VLOOKUP(E579,[3]Sheet1!$C$5:$H$46,6,FALSE)</f>
        <v>287</v>
      </c>
      <c r="AB579" t="e">
        <f>VLOOKUP(A579,[2]nim!$A$2:$B$3000,2,FALSE)</f>
        <v>#N/A</v>
      </c>
    </row>
    <row r="580" spans="1:28" x14ac:dyDescent="0.3">
      <c r="A580" s="3">
        <v>4222311041202</v>
      </c>
      <c r="B580">
        <v>1</v>
      </c>
      <c r="C580" s="2">
        <v>2022</v>
      </c>
      <c r="E580" t="s">
        <v>104</v>
      </c>
      <c r="F580" t="str">
        <f>VLOOKUP(E580,[1]PRODI_2019!$F$2:$L$70,7,FALSE)</f>
        <v>FISIP</v>
      </c>
      <c r="G580" t="str">
        <f>VLOOKUP(F580,Sheet1!$H$4:$I$11,2,FALSE)</f>
        <v>6_FISIP</v>
      </c>
      <c r="H580" t="s">
        <v>705</v>
      </c>
      <c r="I580" t="s">
        <v>30</v>
      </c>
      <c r="J580" t="s">
        <v>1561</v>
      </c>
      <c r="K580" t="s">
        <v>1863</v>
      </c>
      <c r="L580" t="s">
        <v>26</v>
      </c>
      <c r="M580" t="s">
        <v>2187</v>
      </c>
      <c r="N580" t="s">
        <v>89</v>
      </c>
      <c r="O580" t="s">
        <v>2478</v>
      </c>
      <c r="P580" t="str">
        <f t="shared" si="31"/>
        <v>SMAN</v>
      </c>
      <c r="Q580" t="str">
        <f t="shared" si="29"/>
        <v>Negeri</v>
      </c>
      <c r="R580" t="str">
        <f t="shared" si="30"/>
        <v>SMA</v>
      </c>
      <c r="S580" t="s">
        <v>2187</v>
      </c>
      <c r="T580" t="s">
        <v>89</v>
      </c>
      <c r="Z580" t="str">
        <f>VLOOKUP(A580,[2]registrasi!$B$2:$C$3000,2,FALSE)</f>
        <v>registrasi</v>
      </c>
      <c r="AA580">
        <f>VLOOKUP(E580,[3]Sheet1!$C$5:$H$46,6,FALSE)</f>
        <v>287</v>
      </c>
      <c r="AB580" t="str">
        <f>VLOOKUP(A580,[2]nim!$A$2:$B$3000,2,FALSE)</f>
        <v>diterima</v>
      </c>
    </row>
    <row r="581" spans="1:28" x14ac:dyDescent="0.3">
      <c r="A581" s="3">
        <v>4222311041306</v>
      </c>
      <c r="B581">
        <v>1</v>
      </c>
      <c r="C581" s="2">
        <v>2022</v>
      </c>
      <c r="E581" t="s">
        <v>104</v>
      </c>
      <c r="F581" t="str">
        <f>VLOOKUP(E581,[1]PRODI_2019!$F$2:$L$70,7,FALSE)</f>
        <v>FISIP</v>
      </c>
      <c r="G581" t="str">
        <f>VLOOKUP(F581,Sheet1!$H$4:$I$11,2,FALSE)</f>
        <v>6_FISIP</v>
      </c>
      <c r="H581" t="s">
        <v>706</v>
      </c>
      <c r="I581" t="s">
        <v>25</v>
      </c>
      <c r="J581" t="s">
        <v>1735</v>
      </c>
      <c r="K581" t="s">
        <v>1713</v>
      </c>
      <c r="L581" t="s">
        <v>26</v>
      </c>
      <c r="M581" t="s">
        <v>93</v>
      </c>
      <c r="N581" t="s">
        <v>89</v>
      </c>
      <c r="O581" t="s">
        <v>2485</v>
      </c>
      <c r="P581" t="str">
        <f t="shared" si="31"/>
        <v>SMAN</v>
      </c>
      <c r="Q581" t="str">
        <f t="shared" si="29"/>
        <v>Negeri</v>
      </c>
      <c r="R581" t="str">
        <f t="shared" si="30"/>
        <v>SMA</v>
      </c>
      <c r="S581" t="s">
        <v>93</v>
      </c>
      <c r="T581" t="s">
        <v>89</v>
      </c>
      <c r="Z581" t="str">
        <f>VLOOKUP(A581,[2]registrasi!$B$2:$C$3000,2,FALSE)</f>
        <v>registrasi</v>
      </c>
      <c r="AA581">
        <f>VLOOKUP(E581,[3]Sheet1!$C$5:$H$46,6,FALSE)</f>
        <v>287</v>
      </c>
      <c r="AB581" t="e">
        <f>VLOOKUP(A581,[2]nim!$A$2:$B$3000,2,FALSE)</f>
        <v>#N/A</v>
      </c>
    </row>
    <row r="582" spans="1:28" x14ac:dyDescent="0.3">
      <c r="A582" s="3">
        <v>4222311041345</v>
      </c>
      <c r="B582">
        <v>1</v>
      </c>
      <c r="C582" s="2">
        <v>2022</v>
      </c>
      <c r="E582" t="s">
        <v>104</v>
      </c>
      <c r="F582" t="str">
        <f>VLOOKUP(E582,[1]PRODI_2019!$F$2:$L$70,7,FALSE)</f>
        <v>FISIP</v>
      </c>
      <c r="G582" t="str">
        <f>VLOOKUP(F582,Sheet1!$H$4:$I$11,2,FALSE)</f>
        <v>6_FISIP</v>
      </c>
      <c r="H582" t="s">
        <v>707</v>
      </c>
      <c r="I582" t="s">
        <v>25</v>
      </c>
      <c r="J582" t="s">
        <v>1558</v>
      </c>
      <c r="K582" t="s">
        <v>1922</v>
      </c>
      <c r="L582" t="s">
        <v>26</v>
      </c>
      <c r="M582" t="s">
        <v>93</v>
      </c>
      <c r="N582" t="s">
        <v>89</v>
      </c>
      <c r="O582" t="s">
        <v>2485</v>
      </c>
      <c r="P582" t="str">
        <f t="shared" si="31"/>
        <v>SMAN</v>
      </c>
      <c r="Q582" t="str">
        <f t="shared" si="29"/>
        <v>Negeri</v>
      </c>
      <c r="R582" t="str">
        <f t="shared" si="30"/>
        <v>SMA</v>
      </c>
      <c r="S582" t="s">
        <v>93</v>
      </c>
      <c r="T582" t="s">
        <v>89</v>
      </c>
      <c r="Z582" t="str">
        <f>VLOOKUP(A582,[2]registrasi!$B$2:$C$3000,2,FALSE)</f>
        <v>registrasi</v>
      </c>
      <c r="AA582">
        <f>VLOOKUP(E582,[3]Sheet1!$C$5:$H$46,6,FALSE)</f>
        <v>287</v>
      </c>
      <c r="AB582" t="e">
        <f>VLOOKUP(A582,[2]nim!$A$2:$B$3000,2,FALSE)</f>
        <v>#N/A</v>
      </c>
    </row>
    <row r="583" spans="1:28" x14ac:dyDescent="0.3">
      <c r="A583" s="3">
        <v>4222311041167</v>
      </c>
      <c r="B583">
        <v>1</v>
      </c>
      <c r="C583" s="2">
        <v>2022</v>
      </c>
      <c r="E583" t="s">
        <v>104</v>
      </c>
      <c r="F583" t="str">
        <f>VLOOKUP(E583,[1]PRODI_2019!$F$2:$L$70,7,FALSE)</f>
        <v>FISIP</v>
      </c>
      <c r="G583" t="str">
        <f>VLOOKUP(F583,Sheet1!$H$4:$I$11,2,FALSE)</f>
        <v>6_FISIP</v>
      </c>
      <c r="H583" t="s">
        <v>708</v>
      </c>
      <c r="I583" t="s">
        <v>30</v>
      </c>
      <c r="J583" t="s">
        <v>1558</v>
      </c>
      <c r="K583" t="s">
        <v>2057</v>
      </c>
      <c r="L583" t="s">
        <v>26</v>
      </c>
      <c r="M583" t="s">
        <v>93</v>
      </c>
      <c r="N583" t="s">
        <v>89</v>
      </c>
      <c r="O583" t="s">
        <v>2479</v>
      </c>
      <c r="P583" t="str">
        <f t="shared" si="31"/>
        <v>SMAN</v>
      </c>
      <c r="Q583" t="str">
        <f t="shared" si="29"/>
        <v>Negeri</v>
      </c>
      <c r="R583" t="str">
        <f t="shared" si="30"/>
        <v>SMA</v>
      </c>
      <c r="S583" t="s">
        <v>93</v>
      </c>
      <c r="T583" t="s">
        <v>89</v>
      </c>
      <c r="Z583" t="str">
        <f>VLOOKUP(A583,[2]registrasi!$B$2:$C$3000,2,FALSE)</f>
        <v>registrasi</v>
      </c>
      <c r="AA583">
        <f>VLOOKUP(E583,[3]Sheet1!$C$5:$H$46,6,FALSE)</f>
        <v>287</v>
      </c>
      <c r="AB583" t="e">
        <f>VLOOKUP(A583,[2]nim!$A$2:$B$3000,2,FALSE)</f>
        <v>#N/A</v>
      </c>
    </row>
    <row r="584" spans="1:28" x14ac:dyDescent="0.3">
      <c r="A584" s="3">
        <v>4222311041434</v>
      </c>
      <c r="B584">
        <v>1</v>
      </c>
      <c r="C584" s="2">
        <v>2022</v>
      </c>
      <c r="E584" t="s">
        <v>104</v>
      </c>
      <c r="F584" t="str">
        <f>VLOOKUP(E584,[1]PRODI_2019!$F$2:$L$70,7,FALSE)</f>
        <v>FISIP</v>
      </c>
      <c r="G584" t="str">
        <f>VLOOKUP(F584,Sheet1!$H$4:$I$11,2,FALSE)</f>
        <v>6_FISIP</v>
      </c>
      <c r="H584" t="s">
        <v>709</v>
      </c>
      <c r="I584" t="s">
        <v>25</v>
      </c>
      <c r="J584" t="s">
        <v>2058</v>
      </c>
      <c r="K584" t="s">
        <v>1720</v>
      </c>
      <c r="L584" t="s">
        <v>26</v>
      </c>
      <c r="M584" t="s">
        <v>2925</v>
      </c>
      <c r="N584" t="s">
        <v>2471</v>
      </c>
      <c r="O584" t="s">
        <v>2696</v>
      </c>
      <c r="P584" t="str">
        <f t="shared" si="31"/>
        <v>SMAN</v>
      </c>
      <c r="Q584" t="str">
        <f t="shared" si="29"/>
        <v>Negeri</v>
      </c>
      <c r="R584" t="str">
        <f t="shared" si="30"/>
        <v>SMA</v>
      </c>
      <c r="S584" t="s">
        <v>2925</v>
      </c>
      <c r="T584" t="s">
        <v>2471</v>
      </c>
      <c r="Z584" t="str">
        <f>VLOOKUP(A584,[2]registrasi!$B$2:$C$3000,2,FALSE)</f>
        <v>registrasi</v>
      </c>
      <c r="AA584">
        <f>VLOOKUP(E584,[3]Sheet1!$C$5:$H$46,6,FALSE)</f>
        <v>287</v>
      </c>
      <c r="AB584" t="e">
        <f>VLOOKUP(A584,[2]nim!$A$2:$B$3000,2,FALSE)</f>
        <v>#N/A</v>
      </c>
    </row>
    <row r="585" spans="1:28" x14ac:dyDescent="0.3">
      <c r="A585" s="3">
        <v>4222311041442</v>
      </c>
      <c r="B585">
        <v>1</v>
      </c>
      <c r="C585" s="2">
        <v>2022</v>
      </c>
      <c r="E585" t="s">
        <v>104</v>
      </c>
      <c r="F585" t="str">
        <f>VLOOKUP(E585,[1]PRODI_2019!$F$2:$L$70,7,FALSE)</f>
        <v>FISIP</v>
      </c>
      <c r="G585" t="str">
        <f>VLOOKUP(F585,Sheet1!$H$4:$I$11,2,FALSE)</f>
        <v>6_FISIP</v>
      </c>
      <c r="H585" t="s">
        <v>710</v>
      </c>
      <c r="I585" t="s">
        <v>25</v>
      </c>
      <c r="J585" t="s">
        <v>1900</v>
      </c>
      <c r="K585" t="s">
        <v>2059</v>
      </c>
      <c r="L585" t="s">
        <v>26</v>
      </c>
      <c r="M585" t="s">
        <v>2438</v>
      </c>
      <c r="N585" t="s">
        <v>2942</v>
      </c>
      <c r="O585" t="s">
        <v>2697</v>
      </c>
      <c r="P585" t="str">
        <f t="shared" si="31"/>
        <v>SMAS</v>
      </c>
      <c r="Q585" t="str">
        <f t="shared" si="29"/>
        <v>Swasta</v>
      </c>
      <c r="R585" t="str">
        <f t="shared" si="30"/>
        <v>SMA</v>
      </c>
      <c r="S585" t="s">
        <v>2438</v>
      </c>
      <c r="T585" t="s">
        <v>2942</v>
      </c>
      <c r="Z585" t="str">
        <f>VLOOKUP(A585,[2]registrasi!$B$2:$C$3000,2,FALSE)</f>
        <v>registrasi</v>
      </c>
      <c r="AA585">
        <f>VLOOKUP(E585,[3]Sheet1!$C$5:$H$46,6,FALSE)</f>
        <v>287</v>
      </c>
      <c r="AB585" t="str">
        <f>VLOOKUP(A585,[2]nim!$A$2:$B$3000,2,FALSE)</f>
        <v>diterima</v>
      </c>
    </row>
    <row r="586" spans="1:28" x14ac:dyDescent="0.3">
      <c r="A586" s="3">
        <v>4222311041234</v>
      </c>
      <c r="B586">
        <v>1</v>
      </c>
      <c r="C586" s="2">
        <v>2022</v>
      </c>
      <c r="E586" t="s">
        <v>104</v>
      </c>
      <c r="F586" t="str">
        <f>VLOOKUP(E586,[1]PRODI_2019!$F$2:$L$70,7,FALSE)</f>
        <v>FISIP</v>
      </c>
      <c r="G586" t="str">
        <f>VLOOKUP(F586,Sheet1!$H$4:$I$11,2,FALSE)</f>
        <v>6_FISIP</v>
      </c>
      <c r="H586" t="s">
        <v>711</v>
      </c>
      <c r="I586" t="s">
        <v>25</v>
      </c>
      <c r="J586" t="s">
        <v>1569</v>
      </c>
      <c r="K586" t="s">
        <v>2060</v>
      </c>
      <c r="L586" t="s">
        <v>26</v>
      </c>
      <c r="M586" t="s">
        <v>2426</v>
      </c>
      <c r="N586" t="s">
        <v>89</v>
      </c>
      <c r="O586" t="s">
        <v>2698</v>
      </c>
      <c r="P586" t="str">
        <f t="shared" si="31"/>
        <v>SMAN</v>
      </c>
      <c r="Q586" t="str">
        <f t="shared" si="29"/>
        <v>Negeri</v>
      </c>
      <c r="R586" t="str">
        <f t="shared" si="30"/>
        <v>SMA</v>
      </c>
      <c r="S586" t="s">
        <v>2426</v>
      </c>
      <c r="T586" t="s">
        <v>89</v>
      </c>
      <c r="Z586" t="e">
        <f>VLOOKUP(A586,[2]registrasi!$B$2:$C$3000,2,FALSE)</f>
        <v>#N/A</v>
      </c>
      <c r="AA586">
        <f>VLOOKUP(E586,[3]Sheet1!$C$5:$H$46,6,FALSE)</f>
        <v>287</v>
      </c>
      <c r="AB586" t="e">
        <f>VLOOKUP(A586,[2]nim!$A$2:$B$3000,2,FALSE)</f>
        <v>#N/A</v>
      </c>
    </row>
    <row r="587" spans="1:28" x14ac:dyDescent="0.3">
      <c r="A587" s="3">
        <v>4222341030356</v>
      </c>
      <c r="B587">
        <v>1</v>
      </c>
      <c r="C587" s="2">
        <v>2022</v>
      </c>
      <c r="E587" t="s">
        <v>104</v>
      </c>
      <c r="F587" t="str">
        <f>VLOOKUP(E587,[1]PRODI_2019!$F$2:$L$70,7,FALSE)</f>
        <v>FISIP</v>
      </c>
      <c r="G587" t="str">
        <f>VLOOKUP(F587,Sheet1!$H$4:$I$11,2,FALSE)</f>
        <v>6_FISIP</v>
      </c>
      <c r="H587" t="s">
        <v>712</v>
      </c>
      <c r="I587" t="s">
        <v>25</v>
      </c>
      <c r="J587" t="s">
        <v>1610</v>
      </c>
      <c r="K587" t="s">
        <v>2061</v>
      </c>
      <c r="L587" t="s">
        <v>26</v>
      </c>
      <c r="M587" t="s">
        <v>2433</v>
      </c>
      <c r="N587" t="s">
        <v>90</v>
      </c>
      <c r="O587" t="s">
        <v>2544</v>
      </c>
      <c r="P587" t="str">
        <f t="shared" si="31"/>
        <v>SMAS</v>
      </c>
      <c r="Q587" t="str">
        <f t="shared" ref="Q587:Q650" si="32">IF(RIGHT(P587,1)="N","Negeri","Swasta")</f>
        <v>Swasta</v>
      </c>
      <c r="R587" t="str">
        <f t="shared" ref="R587:R650" si="33">IF(Q587="Negeri",LEFT(P587,LEN(P587)-1),IF(RIGHT(P587,1)="S",LEFT(P587,LEN(P587)-1),P587))</f>
        <v>SMA</v>
      </c>
      <c r="S587" t="s">
        <v>2433</v>
      </c>
      <c r="T587" t="s">
        <v>90</v>
      </c>
      <c r="Z587" t="e">
        <f>VLOOKUP(A587,[2]registrasi!$B$2:$C$3000,2,FALSE)</f>
        <v>#N/A</v>
      </c>
      <c r="AA587">
        <f>VLOOKUP(E587,[3]Sheet1!$C$5:$H$46,6,FALSE)</f>
        <v>287</v>
      </c>
      <c r="AB587" t="e">
        <f>VLOOKUP(A587,[2]nim!$A$2:$B$3000,2,FALSE)</f>
        <v>#N/A</v>
      </c>
    </row>
    <row r="588" spans="1:28" x14ac:dyDescent="0.3">
      <c r="A588" s="3">
        <v>4222322201450</v>
      </c>
      <c r="B588">
        <v>1</v>
      </c>
      <c r="C588" s="2">
        <v>2021</v>
      </c>
      <c r="E588" t="s">
        <v>104</v>
      </c>
      <c r="F588" t="str">
        <f>VLOOKUP(E588,[1]PRODI_2019!$F$2:$L$70,7,FALSE)</f>
        <v>FISIP</v>
      </c>
      <c r="G588" t="str">
        <f>VLOOKUP(F588,Sheet1!$H$4:$I$11,2,FALSE)</f>
        <v>6_FISIP</v>
      </c>
      <c r="H588" t="s">
        <v>713</v>
      </c>
      <c r="I588" t="s">
        <v>30</v>
      </c>
      <c r="J588" t="s">
        <v>1610</v>
      </c>
      <c r="K588" t="s">
        <v>2062</v>
      </c>
      <c r="L588" t="s">
        <v>26</v>
      </c>
      <c r="M588" t="s">
        <v>1824</v>
      </c>
      <c r="N588" t="s">
        <v>89</v>
      </c>
      <c r="O588" t="s">
        <v>2699</v>
      </c>
      <c r="P588" t="str">
        <f t="shared" si="31"/>
        <v>SMAN</v>
      </c>
      <c r="Q588" t="str">
        <f t="shared" si="32"/>
        <v>Negeri</v>
      </c>
      <c r="R588" t="str">
        <f t="shared" si="33"/>
        <v>SMA</v>
      </c>
      <c r="S588" t="s">
        <v>1824</v>
      </c>
      <c r="T588" t="s">
        <v>89</v>
      </c>
      <c r="Z588" t="str">
        <f>VLOOKUP(A588,[2]registrasi!$B$2:$C$3000,2,FALSE)</f>
        <v>registrasi</v>
      </c>
      <c r="AA588">
        <f>VLOOKUP(E588,[3]Sheet1!$C$5:$H$46,6,FALSE)</f>
        <v>287</v>
      </c>
      <c r="AB588" t="str">
        <f>VLOOKUP(A588,[2]nim!$A$2:$B$3000,2,FALSE)</f>
        <v>diterima</v>
      </c>
    </row>
    <row r="589" spans="1:28" x14ac:dyDescent="0.3">
      <c r="A589" s="3">
        <v>4222311041244</v>
      </c>
      <c r="B589">
        <v>1</v>
      </c>
      <c r="C589" s="2">
        <v>2022</v>
      </c>
      <c r="E589" t="s">
        <v>104</v>
      </c>
      <c r="F589" t="str">
        <f>VLOOKUP(E589,[1]PRODI_2019!$F$2:$L$70,7,FALSE)</f>
        <v>FISIP</v>
      </c>
      <c r="G589" t="str">
        <f>VLOOKUP(F589,Sheet1!$H$4:$I$11,2,FALSE)</f>
        <v>6_FISIP</v>
      </c>
      <c r="H589" t="s">
        <v>714</v>
      </c>
      <c r="I589" t="s">
        <v>25</v>
      </c>
      <c r="J589" t="s">
        <v>1567</v>
      </c>
      <c r="K589" t="s">
        <v>1823</v>
      </c>
      <c r="L589" t="s">
        <v>26</v>
      </c>
      <c r="M589" t="s">
        <v>93</v>
      </c>
      <c r="N589" t="s">
        <v>89</v>
      </c>
      <c r="O589" t="s">
        <v>2501</v>
      </c>
      <c r="P589" t="str">
        <f t="shared" si="31"/>
        <v>SMAN</v>
      </c>
      <c r="Q589" t="str">
        <f t="shared" si="32"/>
        <v>Negeri</v>
      </c>
      <c r="R589" t="str">
        <f t="shared" si="33"/>
        <v>SMA</v>
      </c>
      <c r="S589" t="s">
        <v>93</v>
      </c>
      <c r="T589" t="s">
        <v>89</v>
      </c>
      <c r="Z589" t="str">
        <f>VLOOKUP(A589,[2]registrasi!$B$2:$C$3000,2,FALSE)</f>
        <v>registrasi</v>
      </c>
      <c r="AA589">
        <f>VLOOKUP(E589,[3]Sheet1!$C$5:$H$46,6,FALSE)</f>
        <v>287</v>
      </c>
      <c r="AB589" t="str">
        <f>VLOOKUP(A589,[2]nim!$A$2:$B$3000,2,FALSE)</f>
        <v>diterima</v>
      </c>
    </row>
    <row r="590" spans="1:28" x14ac:dyDescent="0.3">
      <c r="A590" s="3">
        <v>4222311041439</v>
      </c>
      <c r="B590">
        <v>1</v>
      </c>
      <c r="C590" s="2">
        <v>2022</v>
      </c>
      <c r="E590" t="s">
        <v>104</v>
      </c>
      <c r="F590" t="str">
        <f>VLOOKUP(E590,[1]PRODI_2019!$F$2:$L$70,7,FALSE)</f>
        <v>FISIP</v>
      </c>
      <c r="G590" t="str">
        <f>VLOOKUP(F590,Sheet1!$H$4:$I$11,2,FALSE)</f>
        <v>6_FISIP</v>
      </c>
      <c r="H590" t="s">
        <v>715</v>
      </c>
      <c r="I590" t="s">
        <v>30</v>
      </c>
      <c r="J590" t="s">
        <v>1556</v>
      </c>
      <c r="K590" t="s">
        <v>1997</v>
      </c>
      <c r="L590" t="s">
        <v>26</v>
      </c>
      <c r="M590" t="s">
        <v>93</v>
      </c>
      <c r="N590" t="s">
        <v>89</v>
      </c>
      <c r="O590" t="s">
        <v>2484</v>
      </c>
      <c r="P590" t="str">
        <f t="shared" si="31"/>
        <v>SMAN</v>
      </c>
      <c r="Q590" t="str">
        <f t="shared" si="32"/>
        <v>Negeri</v>
      </c>
      <c r="R590" t="str">
        <f t="shared" si="33"/>
        <v>SMA</v>
      </c>
      <c r="S590" t="s">
        <v>93</v>
      </c>
      <c r="T590" t="s">
        <v>89</v>
      </c>
      <c r="Z590" t="str">
        <f>VLOOKUP(A590,[2]registrasi!$B$2:$C$3000,2,FALSE)</f>
        <v>registrasi</v>
      </c>
      <c r="AA590">
        <f>VLOOKUP(E590,[3]Sheet1!$C$5:$H$46,6,FALSE)</f>
        <v>287</v>
      </c>
      <c r="AB590" t="e">
        <f>VLOOKUP(A590,[2]nim!$A$2:$B$3000,2,FALSE)</f>
        <v>#N/A</v>
      </c>
    </row>
    <row r="591" spans="1:28" x14ac:dyDescent="0.3">
      <c r="A591" s="3">
        <v>4222311041466</v>
      </c>
      <c r="B591">
        <v>2</v>
      </c>
      <c r="C591" s="2">
        <v>2022</v>
      </c>
      <c r="E591" t="s">
        <v>104</v>
      </c>
      <c r="F591" t="str">
        <f>VLOOKUP(E591,[1]PRODI_2019!$F$2:$L$70,7,FALSE)</f>
        <v>FISIP</v>
      </c>
      <c r="G591" t="str">
        <f>VLOOKUP(F591,Sheet1!$H$4:$I$11,2,FALSE)</f>
        <v>6_FISIP</v>
      </c>
      <c r="H591" t="s">
        <v>716</v>
      </c>
      <c r="I591" t="s">
        <v>30</v>
      </c>
      <c r="J591" t="s">
        <v>2063</v>
      </c>
      <c r="K591" t="s">
        <v>2064</v>
      </c>
      <c r="L591" t="s">
        <v>26</v>
      </c>
      <c r="M591" t="s">
        <v>1921</v>
      </c>
      <c r="N591" t="s">
        <v>89</v>
      </c>
      <c r="O591" t="s">
        <v>2491</v>
      </c>
      <c r="P591" t="str">
        <f t="shared" si="31"/>
        <v>SMAN</v>
      </c>
      <c r="Q591" t="str">
        <f t="shared" si="32"/>
        <v>Negeri</v>
      </c>
      <c r="R591" t="str">
        <f t="shared" si="33"/>
        <v>SMA</v>
      </c>
      <c r="S591" t="s">
        <v>1921</v>
      </c>
      <c r="T591" t="s">
        <v>89</v>
      </c>
      <c r="Z591" t="str">
        <f>VLOOKUP(A591,[2]registrasi!$B$2:$C$3000,2,FALSE)</f>
        <v>registrasi</v>
      </c>
      <c r="AA591">
        <f>VLOOKUP(E591,[3]Sheet1!$C$5:$H$46,6,FALSE)</f>
        <v>287</v>
      </c>
      <c r="AB591" t="e">
        <f>VLOOKUP(A591,[2]nim!$A$2:$B$3000,2,FALSE)</f>
        <v>#N/A</v>
      </c>
    </row>
    <row r="592" spans="1:28" x14ac:dyDescent="0.3">
      <c r="A592" s="3">
        <v>4222311041402</v>
      </c>
      <c r="B592">
        <v>1</v>
      </c>
      <c r="C592" s="2">
        <v>2022</v>
      </c>
      <c r="E592" t="s">
        <v>104</v>
      </c>
      <c r="F592" t="str">
        <f>VLOOKUP(E592,[1]PRODI_2019!$F$2:$L$70,7,FALSE)</f>
        <v>FISIP</v>
      </c>
      <c r="G592" t="str">
        <f>VLOOKUP(F592,Sheet1!$H$4:$I$11,2,FALSE)</f>
        <v>6_FISIP</v>
      </c>
      <c r="H592" t="s">
        <v>717</v>
      </c>
      <c r="I592" t="s">
        <v>25</v>
      </c>
      <c r="J592" t="s">
        <v>1567</v>
      </c>
      <c r="K592" t="s">
        <v>1819</v>
      </c>
      <c r="L592" t="s">
        <v>26</v>
      </c>
      <c r="M592" t="s">
        <v>2187</v>
      </c>
      <c r="N592" t="s">
        <v>89</v>
      </c>
      <c r="O592" t="s">
        <v>2700</v>
      </c>
      <c r="P592" t="str">
        <f t="shared" si="31"/>
        <v>MAS</v>
      </c>
      <c r="Q592" t="str">
        <f t="shared" si="32"/>
        <v>Swasta</v>
      </c>
      <c r="R592" t="str">
        <f t="shared" si="33"/>
        <v>MA</v>
      </c>
      <c r="S592" t="s">
        <v>2187</v>
      </c>
      <c r="T592" t="s">
        <v>89</v>
      </c>
      <c r="Z592" t="str">
        <f>VLOOKUP(A592,[2]registrasi!$B$2:$C$3000,2,FALSE)</f>
        <v>registrasi</v>
      </c>
      <c r="AA592">
        <f>VLOOKUP(E592,[3]Sheet1!$C$5:$H$46,6,FALSE)</f>
        <v>287</v>
      </c>
      <c r="AB592" t="e">
        <f>VLOOKUP(A592,[2]nim!$A$2:$B$3000,2,FALSE)</f>
        <v>#N/A</v>
      </c>
    </row>
    <row r="593" spans="1:28" x14ac:dyDescent="0.3">
      <c r="A593" s="3">
        <v>4222311041370</v>
      </c>
      <c r="B593">
        <v>2</v>
      </c>
      <c r="C593" s="2">
        <v>2022</v>
      </c>
      <c r="E593" t="s">
        <v>104</v>
      </c>
      <c r="F593" t="str">
        <f>VLOOKUP(E593,[1]PRODI_2019!$F$2:$L$70,7,FALSE)</f>
        <v>FISIP</v>
      </c>
      <c r="G593" t="str">
        <f>VLOOKUP(F593,Sheet1!$H$4:$I$11,2,FALSE)</f>
        <v>6_FISIP</v>
      </c>
      <c r="H593" t="s">
        <v>718</v>
      </c>
      <c r="I593" t="s">
        <v>30</v>
      </c>
      <c r="J593" t="s">
        <v>1558</v>
      </c>
      <c r="K593" t="s">
        <v>2065</v>
      </c>
      <c r="L593" t="s">
        <v>26</v>
      </c>
      <c r="M593" t="s">
        <v>2187</v>
      </c>
      <c r="N593" t="s">
        <v>89</v>
      </c>
      <c r="O593" t="s">
        <v>2488</v>
      </c>
      <c r="P593" t="str">
        <f t="shared" si="31"/>
        <v>SMAN</v>
      </c>
      <c r="Q593" t="str">
        <f t="shared" si="32"/>
        <v>Negeri</v>
      </c>
      <c r="R593" t="str">
        <f t="shared" si="33"/>
        <v>SMA</v>
      </c>
      <c r="S593" t="s">
        <v>2187</v>
      </c>
      <c r="T593" t="s">
        <v>89</v>
      </c>
      <c r="Z593" t="str">
        <f>VLOOKUP(A593,[2]registrasi!$B$2:$C$3000,2,FALSE)</f>
        <v>registrasi</v>
      </c>
      <c r="AA593">
        <f>VLOOKUP(E593,[3]Sheet1!$C$5:$H$46,6,FALSE)</f>
        <v>287</v>
      </c>
      <c r="AB593" t="str">
        <f>VLOOKUP(A593,[2]nim!$A$2:$B$3000,2,FALSE)</f>
        <v>diterima</v>
      </c>
    </row>
    <row r="594" spans="1:28" x14ac:dyDescent="0.3">
      <c r="A594" s="3">
        <v>4222322210193</v>
      </c>
      <c r="B594">
        <v>2</v>
      </c>
      <c r="C594" s="2">
        <v>2022</v>
      </c>
      <c r="E594" t="s">
        <v>104</v>
      </c>
      <c r="F594" t="str">
        <f>VLOOKUP(E594,[1]PRODI_2019!$F$2:$L$70,7,FALSE)</f>
        <v>FISIP</v>
      </c>
      <c r="G594" t="str">
        <f>VLOOKUP(F594,Sheet1!$H$4:$I$11,2,FALSE)</f>
        <v>6_FISIP</v>
      </c>
      <c r="H594" t="s">
        <v>719</v>
      </c>
      <c r="I594" t="s">
        <v>30</v>
      </c>
      <c r="J594" t="s">
        <v>1610</v>
      </c>
      <c r="K594" t="s">
        <v>2066</v>
      </c>
      <c r="L594" t="s">
        <v>26</v>
      </c>
      <c r="M594" t="s">
        <v>2431</v>
      </c>
      <c r="N594" t="s">
        <v>2942</v>
      </c>
      <c r="O594" t="s">
        <v>2701</v>
      </c>
      <c r="P594" t="str">
        <f t="shared" si="31"/>
        <v>MAN</v>
      </c>
      <c r="Q594" t="str">
        <f t="shared" si="32"/>
        <v>Negeri</v>
      </c>
      <c r="R594" t="str">
        <f t="shared" si="33"/>
        <v>MA</v>
      </c>
      <c r="S594" t="s">
        <v>2431</v>
      </c>
      <c r="T594" t="s">
        <v>2942</v>
      </c>
      <c r="Z594" t="e">
        <f>VLOOKUP(A594,[2]registrasi!$B$2:$C$3000,2,FALSE)</f>
        <v>#N/A</v>
      </c>
      <c r="AA594">
        <f>VLOOKUP(E594,[3]Sheet1!$C$5:$H$46,6,FALSE)</f>
        <v>287</v>
      </c>
      <c r="AB594" t="e">
        <f>VLOOKUP(A594,[2]nim!$A$2:$B$3000,2,FALSE)</f>
        <v>#N/A</v>
      </c>
    </row>
    <row r="595" spans="1:28" x14ac:dyDescent="0.3">
      <c r="A595" s="3">
        <v>4222311041479</v>
      </c>
      <c r="B595">
        <v>1</v>
      </c>
      <c r="C595" s="2">
        <v>2022</v>
      </c>
      <c r="E595" t="s">
        <v>104</v>
      </c>
      <c r="F595" t="str">
        <f>VLOOKUP(E595,[1]PRODI_2019!$F$2:$L$70,7,FALSE)</f>
        <v>FISIP</v>
      </c>
      <c r="G595" t="str">
        <f>VLOOKUP(F595,Sheet1!$H$4:$I$11,2,FALSE)</f>
        <v>6_FISIP</v>
      </c>
      <c r="H595" t="s">
        <v>720</v>
      </c>
      <c r="I595" t="s">
        <v>25</v>
      </c>
      <c r="J595" t="s">
        <v>1558</v>
      </c>
      <c r="K595" t="s">
        <v>1962</v>
      </c>
      <c r="L595" t="s">
        <v>26</v>
      </c>
      <c r="M595" t="s">
        <v>93</v>
      </c>
      <c r="N595" t="s">
        <v>89</v>
      </c>
      <c r="O595" t="s">
        <v>2474</v>
      </c>
      <c r="P595" t="str">
        <f t="shared" si="31"/>
        <v>SMAN</v>
      </c>
      <c r="Q595" t="str">
        <f t="shared" si="32"/>
        <v>Negeri</v>
      </c>
      <c r="R595" t="str">
        <f t="shared" si="33"/>
        <v>SMA</v>
      </c>
      <c r="S595" t="s">
        <v>93</v>
      </c>
      <c r="T595" t="s">
        <v>89</v>
      </c>
      <c r="Z595" t="str">
        <f>VLOOKUP(A595,[2]registrasi!$B$2:$C$3000,2,FALSE)</f>
        <v>registrasi</v>
      </c>
      <c r="AA595">
        <f>VLOOKUP(E595,[3]Sheet1!$C$5:$H$46,6,FALSE)</f>
        <v>287</v>
      </c>
      <c r="AB595" t="e">
        <f>VLOOKUP(A595,[2]nim!$A$2:$B$3000,2,FALSE)</f>
        <v>#N/A</v>
      </c>
    </row>
    <row r="596" spans="1:28" x14ac:dyDescent="0.3">
      <c r="A596" s="3">
        <v>4222311041574</v>
      </c>
      <c r="B596">
        <v>1</v>
      </c>
      <c r="C596" s="2">
        <v>2021</v>
      </c>
      <c r="E596" t="s">
        <v>104</v>
      </c>
      <c r="F596" t="str">
        <f>VLOOKUP(E596,[1]PRODI_2019!$F$2:$L$70,7,FALSE)</f>
        <v>FISIP</v>
      </c>
      <c r="G596" t="str">
        <f>VLOOKUP(F596,Sheet1!$H$4:$I$11,2,FALSE)</f>
        <v>6_FISIP</v>
      </c>
      <c r="H596" t="s">
        <v>721</v>
      </c>
      <c r="I596" t="s">
        <v>25</v>
      </c>
      <c r="J596" t="s">
        <v>1556</v>
      </c>
      <c r="K596" t="s">
        <v>1792</v>
      </c>
      <c r="L596" t="s">
        <v>26</v>
      </c>
      <c r="M596" t="s">
        <v>1824</v>
      </c>
      <c r="N596" t="s">
        <v>89</v>
      </c>
      <c r="O596" t="s">
        <v>2702</v>
      </c>
      <c r="P596" t="str">
        <f t="shared" si="31"/>
        <v>SMAS</v>
      </c>
      <c r="Q596" t="str">
        <f t="shared" si="32"/>
        <v>Swasta</v>
      </c>
      <c r="R596" t="str">
        <f t="shared" si="33"/>
        <v>SMA</v>
      </c>
      <c r="S596" t="s">
        <v>1824</v>
      </c>
      <c r="T596" t="s">
        <v>89</v>
      </c>
      <c r="Z596" t="str">
        <f>VLOOKUP(A596,[2]registrasi!$B$2:$C$3000,2,FALSE)</f>
        <v>registrasi</v>
      </c>
      <c r="AA596">
        <f>VLOOKUP(E596,[3]Sheet1!$C$5:$H$46,6,FALSE)</f>
        <v>287</v>
      </c>
      <c r="AB596" t="e">
        <f>VLOOKUP(A596,[2]nim!$A$2:$B$3000,2,FALSE)</f>
        <v>#N/A</v>
      </c>
    </row>
    <row r="597" spans="1:28" x14ac:dyDescent="0.3">
      <c r="A597" s="3">
        <v>4222311041501</v>
      </c>
      <c r="B597">
        <v>2</v>
      </c>
      <c r="C597" s="2">
        <v>2021</v>
      </c>
      <c r="E597" t="s">
        <v>104</v>
      </c>
      <c r="F597" t="str">
        <f>VLOOKUP(E597,[1]PRODI_2019!$F$2:$L$70,7,FALSE)</f>
        <v>FISIP</v>
      </c>
      <c r="G597" t="str">
        <f>VLOOKUP(F597,Sheet1!$H$4:$I$11,2,FALSE)</f>
        <v>6_FISIP</v>
      </c>
      <c r="H597" t="s">
        <v>722</v>
      </c>
      <c r="I597" t="s">
        <v>25</v>
      </c>
      <c r="J597" t="s">
        <v>2067</v>
      </c>
      <c r="K597" t="s">
        <v>2068</v>
      </c>
      <c r="L597" t="s">
        <v>26</v>
      </c>
      <c r="M597" t="s">
        <v>92</v>
      </c>
      <c r="N597" t="s">
        <v>87</v>
      </c>
      <c r="O597" t="s">
        <v>2703</v>
      </c>
      <c r="P597" t="str">
        <f t="shared" si="31"/>
        <v>SMAN</v>
      </c>
      <c r="Q597" t="str">
        <f t="shared" si="32"/>
        <v>Negeri</v>
      </c>
      <c r="R597" t="str">
        <f t="shared" si="33"/>
        <v>SMA</v>
      </c>
      <c r="S597" t="s">
        <v>92</v>
      </c>
      <c r="T597" t="s">
        <v>87</v>
      </c>
      <c r="Z597" t="str">
        <f>VLOOKUP(A597,[2]registrasi!$B$2:$C$3000,2,FALSE)</f>
        <v>registrasi</v>
      </c>
      <c r="AA597">
        <f>VLOOKUP(E597,[3]Sheet1!$C$5:$H$46,6,FALSE)</f>
        <v>287</v>
      </c>
      <c r="AB597" t="e">
        <f>VLOOKUP(A597,[2]nim!$A$2:$B$3000,2,FALSE)</f>
        <v>#N/A</v>
      </c>
    </row>
    <row r="598" spans="1:28" x14ac:dyDescent="0.3">
      <c r="A598" s="3">
        <v>4222311041818</v>
      </c>
      <c r="B598">
        <v>2</v>
      </c>
      <c r="C598" s="2">
        <v>2022</v>
      </c>
      <c r="E598" t="s">
        <v>104</v>
      </c>
      <c r="F598" t="str">
        <f>VLOOKUP(E598,[1]PRODI_2019!$F$2:$L$70,7,FALSE)</f>
        <v>FISIP</v>
      </c>
      <c r="G598" t="str">
        <f>VLOOKUP(F598,Sheet1!$H$4:$I$11,2,FALSE)</f>
        <v>6_FISIP</v>
      </c>
      <c r="H598" t="s">
        <v>723</v>
      </c>
      <c r="I598" t="s">
        <v>25</v>
      </c>
      <c r="J598" t="s">
        <v>1573</v>
      </c>
      <c r="K598" t="s">
        <v>1682</v>
      </c>
      <c r="L598" t="s">
        <v>26</v>
      </c>
      <c r="M598" t="s">
        <v>93</v>
      </c>
      <c r="N598" t="s">
        <v>89</v>
      </c>
      <c r="O598" t="s">
        <v>2485</v>
      </c>
      <c r="P598" t="str">
        <f t="shared" si="31"/>
        <v>SMAN</v>
      </c>
      <c r="Q598" t="str">
        <f t="shared" si="32"/>
        <v>Negeri</v>
      </c>
      <c r="R598" t="str">
        <f t="shared" si="33"/>
        <v>SMA</v>
      </c>
      <c r="S598" t="s">
        <v>93</v>
      </c>
      <c r="T598" t="s">
        <v>89</v>
      </c>
      <c r="Z598" t="str">
        <f>VLOOKUP(A598,[2]registrasi!$B$2:$C$3000,2,FALSE)</f>
        <v>registrasi</v>
      </c>
      <c r="AA598">
        <f>VLOOKUP(E598,[3]Sheet1!$C$5:$H$46,6,FALSE)</f>
        <v>287</v>
      </c>
      <c r="AB598" t="e">
        <f>VLOOKUP(A598,[2]nim!$A$2:$B$3000,2,FALSE)</f>
        <v>#N/A</v>
      </c>
    </row>
    <row r="599" spans="1:28" x14ac:dyDescent="0.3">
      <c r="A599" s="3">
        <v>4222311041819</v>
      </c>
      <c r="B599">
        <v>2</v>
      </c>
      <c r="C599" s="2">
        <v>2022</v>
      </c>
      <c r="E599" t="s">
        <v>104</v>
      </c>
      <c r="F599" t="str">
        <f>VLOOKUP(E599,[1]PRODI_2019!$F$2:$L$70,7,FALSE)</f>
        <v>FISIP</v>
      </c>
      <c r="G599" t="str">
        <f>VLOOKUP(F599,Sheet1!$H$4:$I$11,2,FALSE)</f>
        <v>6_FISIP</v>
      </c>
      <c r="H599" t="s">
        <v>724</v>
      </c>
      <c r="I599" t="s">
        <v>25</v>
      </c>
      <c r="J599" t="s">
        <v>1556</v>
      </c>
      <c r="K599" t="s">
        <v>2069</v>
      </c>
      <c r="L599" t="s">
        <v>26</v>
      </c>
      <c r="M599" t="s">
        <v>1754</v>
      </c>
      <c r="N599" t="s">
        <v>89</v>
      </c>
      <c r="O599" t="s">
        <v>2704</v>
      </c>
      <c r="P599" t="str">
        <f t="shared" si="31"/>
        <v>SMAS</v>
      </c>
      <c r="Q599" t="str">
        <f t="shared" si="32"/>
        <v>Swasta</v>
      </c>
      <c r="R599" t="str">
        <f t="shared" si="33"/>
        <v>SMA</v>
      </c>
      <c r="S599" t="s">
        <v>1754</v>
      </c>
      <c r="T599" t="s">
        <v>89</v>
      </c>
      <c r="Z599" t="str">
        <f>VLOOKUP(A599,[2]registrasi!$B$2:$C$3000,2,FALSE)</f>
        <v>registrasi</v>
      </c>
      <c r="AA599">
        <f>VLOOKUP(E599,[3]Sheet1!$C$5:$H$46,6,FALSE)</f>
        <v>287</v>
      </c>
      <c r="AB599" t="e">
        <f>VLOOKUP(A599,[2]nim!$A$2:$B$3000,2,FALSE)</f>
        <v>#N/A</v>
      </c>
    </row>
    <row r="600" spans="1:28" x14ac:dyDescent="0.3">
      <c r="A600" s="3">
        <v>4122322210015</v>
      </c>
      <c r="B600">
        <v>2</v>
      </c>
      <c r="C600" s="2">
        <v>2021</v>
      </c>
      <c r="E600" t="s">
        <v>78</v>
      </c>
      <c r="F600" t="str">
        <f>VLOOKUP(E600,[1]PRODI_2019!$F$2:$L$70,7,FALSE)</f>
        <v>Pertanian</v>
      </c>
      <c r="G600" t="str">
        <f>VLOOKUP(F600,Sheet1!$H$4:$I$11,2,FALSE)</f>
        <v>4_Pertanian</v>
      </c>
      <c r="H600" t="s">
        <v>725</v>
      </c>
      <c r="I600" t="s">
        <v>25</v>
      </c>
      <c r="J600" t="s">
        <v>1610</v>
      </c>
      <c r="K600" t="s">
        <v>2070</v>
      </c>
      <c r="L600" t="s">
        <v>2424</v>
      </c>
      <c r="M600" t="s">
        <v>2320</v>
      </c>
      <c r="N600" t="s">
        <v>90</v>
      </c>
      <c r="O600" t="s">
        <v>2705</v>
      </c>
      <c r="P600" t="str">
        <f t="shared" si="31"/>
        <v>SMAN</v>
      </c>
      <c r="Q600" t="str">
        <f t="shared" si="32"/>
        <v>Negeri</v>
      </c>
      <c r="R600" t="str">
        <f t="shared" si="33"/>
        <v>SMA</v>
      </c>
      <c r="S600" t="s">
        <v>2320</v>
      </c>
      <c r="T600" t="s">
        <v>90</v>
      </c>
      <c r="Z600" t="e">
        <f>VLOOKUP(A600,[2]registrasi!$B$2:$C$3000,2,FALSE)</f>
        <v>#N/A</v>
      </c>
      <c r="AA600">
        <f>VLOOKUP(E600,[3]Sheet1!$C$5:$H$46,6,FALSE)</f>
        <v>40</v>
      </c>
      <c r="AB600" t="e">
        <f>VLOOKUP(A600,[2]nim!$A$2:$B$3000,2,FALSE)</f>
        <v>#N/A</v>
      </c>
    </row>
    <row r="601" spans="1:28" x14ac:dyDescent="0.3">
      <c r="A601" s="3">
        <v>4122311050385</v>
      </c>
      <c r="B601">
        <v>2</v>
      </c>
      <c r="C601" s="2">
        <v>2022</v>
      </c>
      <c r="E601" t="s">
        <v>78</v>
      </c>
      <c r="F601" t="str">
        <f>VLOOKUP(E601,[1]PRODI_2019!$F$2:$L$70,7,FALSE)</f>
        <v>Pertanian</v>
      </c>
      <c r="G601" t="str">
        <f>VLOOKUP(F601,Sheet1!$H$4:$I$11,2,FALSE)</f>
        <v>4_Pertanian</v>
      </c>
      <c r="H601" t="s">
        <v>726</v>
      </c>
      <c r="I601" t="s">
        <v>25</v>
      </c>
      <c r="J601" t="s">
        <v>1558</v>
      </c>
      <c r="K601" t="s">
        <v>1945</v>
      </c>
      <c r="L601" t="s">
        <v>26</v>
      </c>
      <c r="M601" t="s">
        <v>93</v>
      </c>
      <c r="N601" t="s">
        <v>89</v>
      </c>
      <c r="O601" t="s">
        <v>2474</v>
      </c>
      <c r="P601" t="str">
        <f t="shared" si="31"/>
        <v>SMAN</v>
      </c>
      <c r="Q601" t="str">
        <f t="shared" si="32"/>
        <v>Negeri</v>
      </c>
      <c r="R601" t="str">
        <f t="shared" si="33"/>
        <v>SMA</v>
      </c>
      <c r="S601" t="s">
        <v>93</v>
      </c>
      <c r="T601" t="s">
        <v>89</v>
      </c>
      <c r="Z601" t="str">
        <f>VLOOKUP(A601,[2]registrasi!$B$2:$C$3000,2,FALSE)</f>
        <v>registrasi</v>
      </c>
      <c r="AA601">
        <f>VLOOKUP(E601,[3]Sheet1!$C$5:$H$46,6,FALSE)</f>
        <v>40</v>
      </c>
      <c r="AB601" t="str">
        <f>VLOOKUP(A601,[2]nim!$A$2:$B$3000,2,FALSE)</f>
        <v>diterima</v>
      </c>
    </row>
    <row r="602" spans="1:28" x14ac:dyDescent="0.3">
      <c r="A602" s="3">
        <v>4122311050314</v>
      </c>
      <c r="B602">
        <v>2</v>
      </c>
      <c r="C602" s="2">
        <v>2022</v>
      </c>
      <c r="E602" t="s">
        <v>78</v>
      </c>
      <c r="F602" t="str">
        <f>VLOOKUP(E602,[1]PRODI_2019!$F$2:$L$70,7,FALSE)</f>
        <v>Pertanian</v>
      </c>
      <c r="G602" t="str">
        <f>VLOOKUP(F602,Sheet1!$H$4:$I$11,2,FALSE)</f>
        <v>4_Pertanian</v>
      </c>
      <c r="H602" t="s">
        <v>727</v>
      </c>
      <c r="I602" t="s">
        <v>25</v>
      </c>
      <c r="J602" t="s">
        <v>1561</v>
      </c>
      <c r="K602" t="s">
        <v>1598</v>
      </c>
      <c r="L602" t="s">
        <v>26</v>
      </c>
      <c r="M602" t="s">
        <v>2187</v>
      </c>
      <c r="N602" t="s">
        <v>89</v>
      </c>
      <c r="O602" t="s">
        <v>2481</v>
      </c>
      <c r="P602" t="str">
        <f t="shared" si="31"/>
        <v>SMKN</v>
      </c>
      <c r="Q602" t="str">
        <f t="shared" si="32"/>
        <v>Negeri</v>
      </c>
      <c r="R602" t="str">
        <f t="shared" si="33"/>
        <v>SMK</v>
      </c>
      <c r="S602" t="s">
        <v>2187</v>
      </c>
      <c r="T602" t="s">
        <v>89</v>
      </c>
      <c r="Z602" t="e">
        <f>VLOOKUP(A602,[2]registrasi!$B$2:$C$3000,2,FALSE)</f>
        <v>#N/A</v>
      </c>
      <c r="AA602">
        <f>VLOOKUP(E602,[3]Sheet1!$C$5:$H$46,6,FALSE)</f>
        <v>40</v>
      </c>
      <c r="AB602" t="e">
        <f>VLOOKUP(A602,[2]nim!$A$2:$B$3000,2,FALSE)</f>
        <v>#N/A</v>
      </c>
    </row>
    <row r="603" spans="1:28" x14ac:dyDescent="0.3">
      <c r="A603" s="3">
        <v>4122322200933</v>
      </c>
      <c r="B603">
        <v>1</v>
      </c>
      <c r="C603" s="2">
        <v>2021</v>
      </c>
      <c r="E603" t="s">
        <v>78</v>
      </c>
      <c r="F603" t="str">
        <f>VLOOKUP(E603,[1]PRODI_2019!$F$2:$L$70,7,FALSE)</f>
        <v>Pertanian</v>
      </c>
      <c r="G603" t="str">
        <f>VLOOKUP(F603,Sheet1!$H$4:$I$11,2,FALSE)</f>
        <v>4_Pertanian</v>
      </c>
      <c r="H603" t="s">
        <v>728</v>
      </c>
      <c r="I603" t="s">
        <v>30</v>
      </c>
      <c r="J603" t="s">
        <v>1556</v>
      </c>
      <c r="K603" t="s">
        <v>2071</v>
      </c>
      <c r="L603" t="s">
        <v>26</v>
      </c>
      <c r="M603" t="s">
        <v>1754</v>
      </c>
      <c r="N603" t="s">
        <v>89</v>
      </c>
      <c r="O603" t="s">
        <v>2537</v>
      </c>
      <c r="P603" t="str">
        <f t="shared" si="31"/>
        <v>SMAN</v>
      </c>
      <c r="Q603" t="str">
        <f t="shared" si="32"/>
        <v>Negeri</v>
      </c>
      <c r="R603" t="str">
        <f t="shared" si="33"/>
        <v>SMA</v>
      </c>
      <c r="S603" t="s">
        <v>1754</v>
      </c>
      <c r="T603" t="s">
        <v>89</v>
      </c>
      <c r="Z603" t="str">
        <f>VLOOKUP(A603,[2]registrasi!$B$2:$C$3000,2,FALSE)</f>
        <v>registrasi</v>
      </c>
      <c r="AA603">
        <f>VLOOKUP(E603,[3]Sheet1!$C$5:$H$46,6,FALSE)</f>
        <v>40</v>
      </c>
      <c r="AB603" t="e">
        <f>VLOOKUP(A603,[2]nim!$A$2:$B$3000,2,FALSE)</f>
        <v>#N/A</v>
      </c>
    </row>
    <row r="604" spans="1:28" x14ac:dyDescent="0.3">
      <c r="A604" s="3">
        <v>4122311050231</v>
      </c>
      <c r="B604">
        <v>1</v>
      </c>
      <c r="C604" s="2">
        <v>2022</v>
      </c>
      <c r="E604" t="s">
        <v>78</v>
      </c>
      <c r="F604" t="str">
        <f>VLOOKUP(E604,[1]PRODI_2019!$F$2:$L$70,7,FALSE)</f>
        <v>Pertanian</v>
      </c>
      <c r="G604" t="str">
        <f>VLOOKUP(F604,Sheet1!$H$4:$I$11,2,FALSE)</f>
        <v>4_Pertanian</v>
      </c>
      <c r="H604" t="s">
        <v>729</v>
      </c>
      <c r="I604" t="s">
        <v>25</v>
      </c>
      <c r="J604" t="s">
        <v>1556</v>
      </c>
      <c r="K604" t="s">
        <v>1965</v>
      </c>
      <c r="L604" t="s">
        <v>26</v>
      </c>
      <c r="M604" t="s">
        <v>1754</v>
      </c>
      <c r="N604" t="s">
        <v>89</v>
      </c>
      <c r="O604" t="s">
        <v>2706</v>
      </c>
      <c r="P604" t="str">
        <f t="shared" si="31"/>
        <v>SMKS</v>
      </c>
      <c r="Q604" t="str">
        <f t="shared" si="32"/>
        <v>Swasta</v>
      </c>
      <c r="R604" t="str">
        <f t="shared" si="33"/>
        <v>SMK</v>
      </c>
      <c r="S604" t="s">
        <v>1754</v>
      </c>
      <c r="T604" t="s">
        <v>89</v>
      </c>
      <c r="Z604" t="str">
        <f>VLOOKUP(A604,[2]registrasi!$B$2:$C$3000,2,FALSE)</f>
        <v>registrasi</v>
      </c>
      <c r="AA604">
        <f>VLOOKUP(E604,[3]Sheet1!$C$5:$H$46,6,FALSE)</f>
        <v>40</v>
      </c>
      <c r="AB604" t="e">
        <f>VLOOKUP(A604,[2]nim!$A$2:$B$3000,2,FALSE)</f>
        <v>#N/A</v>
      </c>
    </row>
    <row r="605" spans="1:28" x14ac:dyDescent="0.3">
      <c r="A605" s="3">
        <v>4122311050779</v>
      </c>
      <c r="B605">
        <v>1</v>
      </c>
      <c r="C605" s="2">
        <v>2022</v>
      </c>
      <c r="E605" t="s">
        <v>78</v>
      </c>
      <c r="F605" t="str">
        <f>VLOOKUP(E605,[1]PRODI_2019!$F$2:$L$70,7,FALSE)</f>
        <v>Pertanian</v>
      </c>
      <c r="G605" t="str">
        <f>VLOOKUP(F605,Sheet1!$H$4:$I$11,2,FALSE)</f>
        <v>4_Pertanian</v>
      </c>
      <c r="H605" t="s">
        <v>730</v>
      </c>
      <c r="I605" t="s">
        <v>30</v>
      </c>
      <c r="J605" t="s">
        <v>1578</v>
      </c>
      <c r="K605" t="s">
        <v>1913</v>
      </c>
      <c r="L605" t="s">
        <v>26</v>
      </c>
      <c r="M605" t="s">
        <v>93</v>
      </c>
      <c r="N605" t="s">
        <v>89</v>
      </c>
      <c r="O605" t="s">
        <v>2485</v>
      </c>
      <c r="P605" t="str">
        <f t="shared" si="31"/>
        <v>SMAN</v>
      </c>
      <c r="Q605" t="str">
        <f t="shared" si="32"/>
        <v>Negeri</v>
      </c>
      <c r="R605" t="str">
        <f t="shared" si="33"/>
        <v>SMA</v>
      </c>
      <c r="S605" t="s">
        <v>93</v>
      </c>
      <c r="T605" t="s">
        <v>89</v>
      </c>
      <c r="Z605" t="e">
        <f>VLOOKUP(A605,[2]registrasi!$B$2:$C$3000,2,FALSE)</f>
        <v>#N/A</v>
      </c>
      <c r="AA605">
        <f>VLOOKUP(E605,[3]Sheet1!$C$5:$H$46,6,FALSE)</f>
        <v>40</v>
      </c>
      <c r="AB605" t="e">
        <f>VLOOKUP(A605,[2]nim!$A$2:$B$3000,2,FALSE)</f>
        <v>#N/A</v>
      </c>
    </row>
    <row r="606" spans="1:28" x14ac:dyDescent="0.3">
      <c r="A606" s="3">
        <v>4122311050581</v>
      </c>
      <c r="B606">
        <v>2</v>
      </c>
      <c r="C606" s="2">
        <v>2022</v>
      </c>
      <c r="E606" t="s">
        <v>78</v>
      </c>
      <c r="F606" t="str">
        <f>VLOOKUP(E606,[1]PRODI_2019!$F$2:$L$70,7,FALSE)</f>
        <v>Pertanian</v>
      </c>
      <c r="G606" t="str">
        <f>VLOOKUP(F606,Sheet1!$H$4:$I$11,2,FALSE)</f>
        <v>4_Pertanian</v>
      </c>
      <c r="H606" t="s">
        <v>731</v>
      </c>
      <c r="I606" t="s">
        <v>25</v>
      </c>
      <c r="J606" t="s">
        <v>2072</v>
      </c>
      <c r="K606" t="s">
        <v>2073</v>
      </c>
      <c r="L606" t="s">
        <v>26</v>
      </c>
      <c r="M606" t="s">
        <v>93</v>
      </c>
      <c r="N606" t="s">
        <v>89</v>
      </c>
      <c r="O606" t="s">
        <v>2485</v>
      </c>
      <c r="P606" t="str">
        <f t="shared" si="31"/>
        <v>SMAN</v>
      </c>
      <c r="Q606" t="str">
        <f t="shared" si="32"/>
        <v>Negeri</v>
      </c>
      <c r="R606" t="str">
        <f t="shared" si="33"/>
        <v>SMA</v>
      </c>
      <c r="S606" t="s">
        <v>93</v>
      </c>
      <c r="T606" t="s">
        <v>89</v>
      </c>
      <c r="Z606" t="str">
        <f>VLOOKUP(A606,[2]registrasi!$B$2:$C$3000,2,FALSE)</f>
        <v>registrasi</v>
      </c>
      <c r="AA606">
        <f>VLOOKUP(E606,[3]Sheet1!$C$5:$H$46,6,FALSE)</f>
        <v>40</v>
      </c>
      <c r="AB606" t="e">
        <f>VLOOKUP(A606,[2]nim!$A$2:$B$3000,2,FALSE)</f>
        <v>#N/A</v>
      </c>
    </row>
    <row r="607" spans="1:28" x14ac:dyDescent="0.3">
      <c r="A607" s="3">
        <v>4122311050431</v>
      </c>
      <c r="B607">
        <v>2</v>
      </c>
      <c r="C607" s="2">
        <v>2021</v>
      </c>
      <c r="E607" t="s">
        <v>78</v>
      </c>
      <c r="F607" t="str">
        <f>VLOOKUP(E607,[1]PRODI_2019!$F$2:$L$70,7,FALSE)</f>
        <v>Pertanian</v>
      </c>
      <c r="G607" t="str">
        <f>VLOOKUP(F607,Sheet1!$H$4:$I$11,2,FALSE)</f>
        <v>4_Pertanian</v>
      </c>
      <c r="H607" t="s">
        <v>732</v>
      </c>
      <c r="I607" t="s">
        <v>25</v>
      </c>
      <c r="J607" t="s">
        <v>1569</v>
      </c>
      <c r="K607" t="s">
        <v>2074</v>
      </c>
      <c r="L607" t="s">
        <v>26</v>
      </c>
      <c r="M607" t="s">
        <v>2426</v>
      </c>
      <c r="N607" t="s">
        <v>89</v>
      </c>
      <c r="O607" t="s">
        <v>2707</v>
      </c>
      <c r="P607" t="str">
        <f t="shared" si="31"/>
        <v>SMAN</v>
      </c>
      <c r="Q607" t="str">
        <f t="shared" si="32"/>
        <v>Negeri</v>
      </c>
      <c r="R607" t="str">
        <f t="shared" si="33"/>
        <v>SMA</v>
      </c>
      <c r="S607" t="s">
        <v>2426</v>
      </c>
      <c r="T607" t="s">
        <v>89</v>
      </c>
      <c r="Z607" t="str">
        <f>VLOOKUP(A607,[2]registrasi!$B$2:$C$3000,2,FALSE)</f>
        <v>registrasi</v>
      </c>
      <c r="AA607">
        <f>VLOOKUP(E607,[3]Sheet1!$C$5:$H$46,6,FALSE)</f>
        <v>40</v>
      </c>
      <c r="AB607" t="str">
        <f>VLOOKUP(A607,[2]nim!$A$2:$B$3000,2,FALSE)</f>
        <v>diterima</v>
      </c>
    </row>
    <row r="608" spans="1:28" x14ac:dyDescent="0.3">
      <c r="A608" s="3">
        <v>4122311050592</v>
      </c>
      <c r="B608">
        <v>2</v>
      </c>
      <c r="C608" s="2">
        <v>2022</v>
      </c>
      <c r="E608" t="s">
        <v>78</v>
      </c>
      <c r="F608" t="str">
        <f>VLOOKUP(E608,[1]PRODI_2019!$F$2:$L$70,7,FALSE)</f>
        <v>Pertanian</v>
      </c>
      <c r="G608" t="str">
        <f>VLOOKUP(F608,Sheet1!$H$4:$I$11,2,FALSE)</f>
        <v>4_Pertanian</v>
      </c>
      <c r="H608" t="s">
        <v>733</v>
      </c>
      <c r="I608" t="s">
        <v>25</v>
      </c>
      <c r="J608" t="s">
        <v>1565</v>
      </c>
      <c r="K608" t="s">
        <v>2075</v>
      </c>
      <c r="L608" t="s">
        <v>26</v>
      </c>
      <c r="M608" t="s">
        <v>93</v>
      </c>
      <c r="N608" t="s">
        <v>89</v>
      </c>
      <c r="O608" t="s">
        <v>2474</v>
      </c>
      <c r="P608" t="str">
        <f t="shared" si="31"/>
        <v>SMAN</v>
      </c>
      <c r="Q608" t="str">
        <f t="shared" si="32"/>
        <v>Negeri</v>
      </c>
      <c r="R608" t="str">
        <f t="shared" si="33"/>
        <v>SMA</v>
      </c>
      <c r="S608" t="s">
        <v>93</v>
      </c>
      <c r="T608" t="s">
        <v>89</v>
      </c>
      <c r="Z608" t="str">
        <f>VLOOKUP(A608,[2]registrasi!$B$2:$C$3000,2,FALSE)</f>
        <v>registrasi</v>
      </c>
      <c r="AA608">
        <f>VLOOKUP(E608,[3]Sheet1!$C$5:$H$46,6,FALSE)</f>
        <v>40</v>
      </c>
      <c r="AB608" t="e">
        <f>VLOOKUP(A608,[2]nim!$A$2:$B$3000,2,FALSE)</f>
        <v>#N/A</v>
      </c>
    </row>
    <row r="609" spans="1:28" x14ac:dyDescent="0.3">
      <c r="A609" s="3">
        <v>4122311050614</v>
      </c>
      <c r="B609">
        <v>2</v>
      </c>
      <c r="C609" s="2">
        <v>2022</v>
      </c>
      <c r="E609" t="s">
        <v>78</v>
      </c>
      <c r="F609" t="str">
        <f>VLOOKUP(E609,[1]PRODI_2019!$F$2:$L$70,7,FALSE)</f>
        <v>Pertanian</v>
      </c>
      <c r="G609" t="str">
        <f>VLOOKUP(F609,Sheet1!$H$4:$I$11,2,FALSE)</f>
        <v>4_Pertanian</v>
      </c>
      <c r="H609" t="s">
        <v>734</v>
      </c>
      <c r="I609" t="s">
        <v>30</v>
      </c>
      <c r="J609" t="s">
        <v>1556</v>
      </c>
      <c r="K609" t="s">
        <v>1587</v>
      </c>
      <c r="L609" t="s">
        <v>26</v>
      </c>
      <c r="M609" t="s">
        <v>1824</v>
      </c>
      <c r="N609" t="s">
        <v>89</v>
      </c>
      <c r="O609" t="s">
        <v>2673</v>
      </c>
      <c r="P609" t="str">
        <f t="shared" si="31"/>
        <v>SMAN</v>
      </c>
      <c r="Q609" t="str">
        <f t="shared" si="32"/>
        <v>Negeri</v>
      </c>
      <c r="R609" t="str">
        <f t="shared" si="33"/>
        <v>SMA</v>
      </c>
      <c r="S609" t="s">
        <v>1824</v>
      </c>
      <c r="T609" t="s">
        <v>89</v>
      </c>
      <c r="Z609" t="str">
        <f>VLOOKUP(A609,[2]registrasi!$B$2:$C$3000,2,FALSE)</f>
        <v>registrasi</v>
      </c>
      <c r="AA609">
        <f>VLOOKUP(E609,[3]Sheet1!$C$5:$H$46,6,FALSE)</f>
        <v>40</v>
      </c>
      <c r="AB609" t="str">
        <f>VLOOKUP(A609,[2]nim!$A$2:$B$3000,2,FALSE)</f>
        <v>diterima</v>
      </c>
    </row>
    <row r="610" spans="1:28" x14ac:dyDescent="0.3">
      <c r="A610" s="3">
        <v>4122311050909</v>
      </c>
      <c r="B610">
        <v>2</v>
      </c>
      <c r="C610" s="2">
        <v>2022</v>
      </c>
      <c r="E610" t="s">
        <v>78</v>
      </c>
      <c r="F610" t="str">
        <f>VLOOKUP(E610,[1]PRODI_2019!$F$2:$L$70,7,FALSE)</f>
        <v>Pertanian</v>
      </c>
      <c r="G610" t="str">
        <f>VLOOKUP(F610,Sheet1!$H$4:$I$11,2,FALSE)</f>
        <v>4_Pertanian</v>
      </c>
      <c r="H610" t="s">
        <v>735</v>
      </c>
      <c r="I610" t="s">
        <v>25</v>
      </c>
      <c r="J610" t="s">
        <v>1569</v>
      </c>
      <c r="K610" t="s">
        <v>1833</v>
      </c>
      <c r="L610" t="s">
        <v>26</v>
      </c>
      <c r="M610" t="s">
        <v>2426</v>
      </c>
      <c r="N610" t="s">
        <v>89</v>
      </c>
      <c r="O610" t="s">
        <v>2521</v>
      </c>
      <c r="P610" t="str">
        <f t="shared" si="31"/>
        <v>SMAN</v>
      </c>
      <c r="Q610" t="str">
        <f t="shared" si="32"/>
        <v>Negeri</v>
      </c>
      <c r="R610" t="str">
        <f t="shared" si="33"/>
        <v>SMA</v>
      </c>
      <c r="S610" t="s">
        <v>2426</v>
      </c>
      <c r="T610" t="s">
        <v>89</v>
      </c>
      <c r="Z610" t="str">
        <f>VLOOKUP(A610,[2]registrasi!$B$2:$C$3000,2,FALSE)</f>
        <v>registrasi</v>
      </c>
      <c r="AA610">
        <f>VLOOKUP(E610,[3]Sheet1!$C$5:$H$46,6,FALSE)</f>
        <v>40</v>
      </c>
      <c r="AB610" t="str">
        <f>VLOOKUP(A610,[2]nim!$A$2:$B$3000,2,FALSE)</f>
        <v>diterima</v>
      </c>
    </row>
    <row r="611" spans="1:28" x14ac:dyDescent="0.3">
      <c r="A611" s="3">
        <v>4122311051009</v>
      </c>
      <c r="B611">
        <v>2</v>
      </c>
      <c r="C611" s="2">
        <v>2022</v>
      </c>
      <c r="E611" t="s">
        <v>78</v>
      </c>
      <c r="F611" t="str">
        <f>VLOOKUP(E611,[1]PRODI_2019!$F$2:$L$70,7,FALSE)</f>
        <v>Pertanian</v>
      </c>
      <c r="G611" t="str">
        <f>VLOOKUP(F611,Sheet1!$H$4:$I$11,2,FALSE)</f>
        <v>4_Pertanian</v>
      </c>
      <c r="H611" t="s">
        <v>736</v>
      </c>
      <c r="I611" t="s">
        <v>25</v>
      </c>
      <c r="J611" t="s">
        <v>1561</v>
      </c>
      <c r="K611" t="s">
        <v>2076</v>
      </c>
      <c r="L611" t="s">
        <v>26</v>
      </c>
      <c r="M611" t="s">
        <v>2187</v>
      </c>
      <c r="N611" t="s">
        <v>89</v>
      </c>
      <c r="O611" t="s">
        <v>2492</v>
      </c>
      <c r="P611" t="str">
        <f t="shared" si="31"/>
        <v>SMAN</v>
      </c>
      <c r="Q611" t="str">
        <f t="shared" si="32"/>
        <v>Negeri</v>
      </c>
      <c r="R611" t="str">
        <f t="shared" si="33"/>
        <v>SMA</v>
      </c>
      <c r="S611" t="s">
        <v>2187</v>
      </c>
      <c r="T611" t="s">
        <v>89</v>
      </c>
      <c r="Z611" t="str">
        <f>VLOOKUP(A611,[2]registrasi!$B$2:$C$3000,2,FALSE)</f>
        <v>registrasi</v>
      </c>
      <c r="AA611">
        <f>VLOOKUP(E611,[3]Sheet1!$C$5:$H$46,6,FALSE)</f>
        <v>40</v>
      </c>
      <c r="AB611" t="e">
        <f>VLOOKUP(A611,[2]nim!$A$2:$B$3000,2,FALSE)</f>
        <v>#N/A</v>
      </c>
    </row>
    <row r="612" spans="1:28" x14ac:dyDescent="0.3">
      <c r="A612" s="3">
        <v>4122311050657</v>
      </c>
      <c r="B612">
        <v>2</v>
      </c>
      <c r="C612" s="2">
        <v>2022</v>
      </c>
      <c r="E612" t="s">
        <v>78</v>
      </c>
      <c r="F612" t="str">
        <f>VLOOKUP(E612,[1]PRODI_2019!$F$2:$L$70,7,FALSE)</f>
        <v>Pertanian</v>
      </c>
      <c r="G612" t="str">
        <f>VLOOKUP(F612,Sheet1!$H$4:$I$11,2,FALSE)</f>
        <v>4_Pertanian</v>
      </c>
      <c r="H612" t="s">
        <v>737</v>
      </c>
      <c r="I612" t="s">
        <v>30</v>
      </c>
      <c r="J612" t="s">
        <v>1610</v>
      </c>
      <c r="K612" t="s">
        <v>1854</v>
      </c>
      <c r="L612" t="s">
        <v>26</v>
      </c>
      <c r="M612" t="s">
        <v>2427</v>
      </c>
      <c r="N612" t="s">
        <v>89</v>
      </c>
      <c r="O612" t="s">
        <v>2708</v>
      </c>
      <c r="P612" t="str">
        <f t="shared" si="31"/>
        <v>SMAS</v>
      </c>
      <c r="Q612" t="str">
        <f t="shared" si="32"/>
        <v>Swasta</v>
      </c>
      <c r="R612" t="str">
        <f t="shared" si="33"/>
        <v>SMA</v>
      </c>
      <c r="S612" t="s">
        <v>2427</v>
      </c>
      <c r="T612" t="s">
        <v>89</v>
      </c>
      <c r="Z612" t="str">
        <f>VLOOKUP(A612,[2]registrasi!$B$2:$C$3000,2,FALSE)</f>
        <v>registrasi</v>
      </c>
      <c r="AA612">
        <f>VLOOKUP(E612,[3]Sheet1!$C$5:$H$46,6,FALSE)</f>
        <v>40</v>
      </c>
      <c r="AB612" t="e">
        <f>VLOOKUP(A612,[2]nim!$A$2:$B$3000,2,FALSE)</f>
        <v>#N/A</v>
      </c>
    </row>
    <row r="613" spans="1:28" x14ac:dyDescent="0.3">
      <c r="A613" s="3">
        <v>4122311050596</v>
      </c>
      <c r="B613">
        <v>2</v>
      </c>
      <c r="C613" s="2">
        <v>2022</v>
      </c>
      <c r="E613" t="s">
        <v>78</v>
      </c>
      <c r="F613" t="str">
        <f>VLOOKUP(E613,[1]PRODI_2019!$F$2:$L$70,7,FALSE)</f>
        <v>Pertanian</v>
      </c>
      <c r="G613" t="str">
        <f>VLOOKUP(F613,Sheet1!$H$4:$I$11,2,FALSE)</f>
        <v>4_Pertanian</v>
      </c>
      <c r="H613" t="s">
        <v>738</v>
      </c>
      <c r="I613" t="s">
        <v>25</v>
      </c>
      <c r="J613" t="s">
        <v>1556</v>
      </c>
      <c r="K613" t="s">
        <v>1780</v>
      </c>
      <c r="L613" t="s">
        <v>26</v>
      </c>
      <c r="M613" t="s">
        <v>1754</v>
      </c>
      <c r="N613" t="s">
        <v>89</v>
      </c>
      <c r="O613" t="s">
        <v>2609</v>
      </c>
      <c r="P613" t="str">
        <f t="shared" si="31"/>
        <v>SMAN</v>
      </c>
      <c r="Q613" t="str">
        <f t="shared" si="32"/>
        <v>Negeri</v>
      </c>
      <c r="R613" t="str">
        <f t="shared" si="33"/>
        <v>SMA</v>
      </c>
      <c r="S613" t="s">
        <v>1754</v>
      </c>
      <c r="T613" t="s">
        <v>89</v>
      </c>
      <c r="Z613" t="str">
        <f>VLOOKUP(A613,[2]registrasi!$B$2:$C$3000,2,FALSE)</f>
        <v>registrasi</v>
      </c>
      <c r="AA613">
        <f>VLOOKUP(E613,[3]Sheet1!$C$5:$H$46,6,FALSE)</f>
        <v>40</v>
      </c>
      <c r="AB613" t="str">
        <f>VLOOKUP(A613,[2]nim!$A$2:$B$3000,2,FALSE)</f>
        <v>diterima</v>
      </c>
    </row>
    <row r="614" spans="1:28" x14ac:dyDescent="0.3">
      <c r="A614" s="3">
        <v>4122311050527</v>
      </c>
      <c r="B614">
        <v>2</v>
      </c>
      <c r="C614" s="2">
        <v>2022</v>
      </c>
      <c r="E614" t="s">
        <v>78</v>
      </c>
      <c r="F614" t="str">
        <f>VLOOKUP(E614,[1]PRODI_2019!$F$2:$L$70,7,FALSE)</f>
        <v>Pertanian</v>
      </c>
      <c r="G614" t="str">
        <f>VLOOKUP(F614,Sheet1!$H$4:$I$11,2,FALSE)</f>
        <v>4_Pertanian</v>
      </c>
      <c r="H614" t="s">
        <v>739</v>
      </c>
      <c r="I614" t="s">
        <v>25</v>
      </c>
      <c r="J614" t="s">
        <v>1556</v>
      </c>
      <c r="K614" t="s">
        <v>1609</v>
      </c>
      <c r="L614" t="s">
        <v>26</v>
      </c>
      <c r="M614" t="s">
        <v>1754</v>
      </c>
      <c r="N614" t="s">
        <v>89</v>
      </c>
      <c r="O614" t="s">
        <v>2539</v>
      </c>
      <c r="P614" t="str">
        <f t="shared" si="31"/>
        <v>SMAN</v>
      </c>
      <c r="Q614" t="str">
        <f t="shared" si="32"/>
        <v>Negeri</v>
      </c>
      <c r="R614" t="str">
        <f t="shared" si="33"/>
        <v>SMA</v>
      </c>
      <c r="S614" t="s">
        <v>1754</v>
      </c>
      <c r="T614" t="s">
        <v>89</v>
      </c>
      <c r="Z614" t="str">
        <f>VLOOKUP(A614,[2]registrasi!$B$2:$C$3000,2,FALSE)</f>
        <v>registrasi</v>
      </c>
      <c r="AA614">
        <f>VLOOKUP(E614,[3]Sheet1!$C$5:$H$46,6,FALSE)</f>
        <v>40</v>
      </c>
      <c r="AB614" t="str">
        <f>VLOOKUP(A614,[2]nim!$A$2:$B$3000,2,FALSE)</f>
        <v>diterima</v>
      </c>
    </row>
    <row r="615" spans="1:28" x14ac:dyDescent="0.3">
      <c r="A615" s="3">
        <v>4122311050899</v>
      </c>
      <c r="B615">
        <v>1</v>
      </c>
      <c r="C615" s="2">
        <v>2022</v>
      </c>
      <c r="E615" t="s">
        <v>78</v>
      </c>
      <c r="F615" t="str">
        <f>VLOOKUP(E615,[1]PRODI_2019!$F$2:$L$70,7,FALSE)</f>
        <v>Pertanian</v>
      </c>
      <c r="G615" t="str">
        <f>VLOOKUP(F615,Sheet1!$H$4:$I$11,2,FALSE)</f>
        <v>4_Pertanian</v>
      </c>
      <c r="H615" t="s">
        <v>740</v>
      </c>
      <c r="I615" t="s">
        <v>30</v>
      </c>
      <c r="J615" t="s">
        <v>1556</v>
      </c>
      <c r="K615" t="s">
        <v>2077</v>
      </c>
      <c r="L615" t="s">
        <v>2424</v>
      </c>
      <c r="M615" t="s">
        <v>1754</v>
      </c>
      <c r="N615" t="s">
        <v>89</v>
      </c>
      <c r="O615" t="s">
        <v>2709</v>
      </c>
      <c r="P615" t="str">
        <f t="shared" si="31"/>
        <v>SMAS</v>
      </c>
      <c r="Q615" t="str">
        <f t="shared" si="32"/>
        <v>Swasta</v>
      </c>
      <c r="R615" t="str">
        <f t="shared" si="33"/>
        <v>SMA</v>
      </c>
      <c r="S615" t="s">
        <v>1754</v>
      </c>
      <c r="T615" t="s">
        <v>89</v>
      </c>
      <c r="Z615" t="str">
        <f>VLOOKUP(A615,[2]registrasi!$B$2:$C$3000,2,FALSE)</f>
        <v>registrasi</v>
      </c>
      <c r="AA615">
        <f>VLOOKUP(E615,[3]Sheet1!$C$5:$H$46,6,FALSE)</f>
        <v>40</v>
      </c>
      <c r="AB615" t="str">
        <f>VLOOKUP(A615,[2]nim!$A$2:$B$3000,2,FALSE)</f>
        <v>diterima</v>
      </c>
    </row>
    <row r="616" spans="1:28" x14ac:dyDescent="0.3">
      <c r="A616" s="3">
        <v>4122311050764</v>
      </c>
      <c r="B616">
        <v>2</v>
      </c>
      <c r="C616" s="2">
        <v>2022</v>
      </c>
      <c r="E616" t="s">
        <v>78</v>
      </c>
      <c r="F616" t="str">
        <f>VLOOKUP(E616,[1]PRODI_2019!$F$2:$L$70,7,FALSE)</f>
        <v>Pertanian</v>
      </c>
      <c r="G616" t="str">
        <f>VLOOKUP(F616,Sheet1!$H$4:$I$11,2,FALSE)</f>
        <v>4_Pertanian</v>
      </c>
      <c r="H616" t="s">
        <v>741</v>
      </c>
      <c r="I616" t="s">
        <v>30</v>
      </c>
      <c r="J616" t="s">
        <v>1552</v>
      </c>
      <c r="K616" t="s">
        <v>2018</v>
      </c>
      <c r="L616" t="s">
        <v>26</v>
      </c>
      <c r="M616" t="s">
        <v>2290</v>
      </c>
      <c r="N616" t="s">
        <v>89</v>
      </c>
      <c r="O616" t="s">
        <v>2662</v>
      </c>
      <c r="P616" t="str">
        <f t="shared" si="31"/>
        <v>SMAN</v>
      </c>
      <c r="Q616" t="str">
        <f t="shared" si="32"/>
        <v>Negeri</v>
      </c>
      <c r="R616" t="str">
        <f t="shared" si="33"/>
        <v>SMA</v>
      </c>
      <c r="S616" t="s">
        <v>2290</v>
      </c>
      <c r="T616" t="s">
        <v>89</v>
      </c>
      <c r="Z616" t="str">
        <f>VLOOKUP(A616,[2]registrasi!$B$2:$C$3000,2,FALSE)</f>
        <v>registrasi</v>
      </c>
      <c r="AA616">
        <f>VLOOKUP(E616,[3]Sheet1!$C$5:$H$46,6,FALSE)</f>
        <v>40</v>
      </c>
      <c r="AB616" t="e">
        <f>VLOOKUP(A616,[2]nim!$A$2:$B$3000,2,FALSE)</f>
        <v>#N/A</v>
      </c>
    </row>
    <row r="617" spans="1:28" x14ac:dyDescent="0.3">
      <c r="A617" s="3">
        <v>4122311051065</v>
      </c>
      <c r="B617">
        <v>2</v>
      </c>
      <c r="C617" s="2">
        <v>2021</v>
      </c>
      <c r="E617" t="s">
        <v>78</v>
      </c>
      <c r="F617" t="str">
        <f>VLOOKUP(E617,[1]PRODI_2019!$F$2:$L$70,7,FALSE)</f>
        <v>Pertanian</v>
      </c>
      <c r="G617" t="str">
        <f>VLOOKUP(F617,Sheet1!$H$4:$I$11,2,FALSE)</f>
        <v>4_Pertanian</v>
      </c>
      <c r="H617" t="s">
        <v>742</v>
      </c>
      <c r="I617" t="s">
        <v>25</v>
      </c>
      <c r="J617" t="s">
        <v>1569</v>
      </c>
      <c r="K617" t="s">
        <v>2031</v>
      </c>
      <c r="L617" t="s">
        <v>26</v>
      </c>
      <c r="M617" t="s">
        <v>2426</v>
      </c>
      <c r="N617" t="s">
        <v>89</v>
      </c>
      <c r="O617" t="s">
        <v>2710</v>
      </c>
      <c r="P617" t="str">
        <f t="shared" si="31"/>
        <v>MAS</v>
      </c>
      <c r="Q617" t="str">
        <f t="shared" si="32"/>
        <v>Swasta</v>
      </c>
      <c r="R617" t="str">
        <f t="shared" si="33"/>
        <v>MA</v>
      </c>
      <c r="S617" t="s">
        <v>2426</v>
      </c>
      <c r="T617" t="s">
        <v>89</v>
      </c>
      <c r="Z617" t="str">
        <f>VLOOKUP(A617,[2]registrasi!$B$2:$C$3000,2,FALSE)</f>
        <v>registrasi</v>
      </c>
      <c r="AA617">
        <f>VLOOKUP(E617,[3]Sheet1!$C$5:$H$46,6,FALSE)</f>
        <v>40</v>
      </c>
      <c r="AB617" t="e">
        <f>VLOOKUP(A617,[2]nim!$A$2:$B$3000,2,FALSE)</f>
        <v>#N/A</v>
      </c>
    </row>
    <row r="618" spans="1:28" x14ac:dyDescent="0.3">
      <c r="A618" s="3">
        <v>4122334260317</v>
      </c>
      <c r="B618">
        <v>1</v>
      </c>
      <c r="C618" s="2">
        <v>2022</v>
      </c>
      <c r="E618" t="s">
        <v>78</v>
      </c>
      <c r="F618" t="str">
        <f>VLOOKUP(E618,[1]PRODI_2019!$F$2:$L$70,7,FALSE)</f>
        <v>Pertanian</v>
      </c>
      <c r="G618" t="str">
        <f>VLOOKUP(F618,Sheet1!$H$4:$I$11,2,FALSE)</f>
        <v>4_Pertanian</v>
      </c>
      <c r="H618" t="s">
        <v>743</v>
      </c>
      <c r="I618" t="s">
        <v>25</v>
      </c>
      <c r="J618" t="s">
        <v>2078</v>
      </c>
      <c r="K618" t="s">
        <v>2051</v>
      </c>
      <c r="L618" t="s">
        <v>26</v>
      </c>
      <c r="M618" t="s">
        <v>2380</v>
      </c>
      <c r="N618" t="s">
        <v>90</v>
      </c>
      <c r="O618" t="s">
        <v>2711</v>
      </c>
      <c r="P618" t="str">
        <f t="shared" si="31"/>
        <v>SMKS</v>
      </c>
      <c r="Q618" t="str">
        <f t="shared" si="32"/>
        <v>Swasta</v>
      </c>
      <c r="R618" t="str">
        <f t="shared" si="33"/>
        <v>SMK</v>
      </c>
      <c r="S618" t="s">
        <v>2380</v>
      </c>
      <c r="T618" t="s">
        <v>90</v>
      </c>
      <c r="Z618" t="str">
        <f>VLOOKUP(A618,[2]registrasi!$B$2:$C$3000,2,FALSE)</f>
        <v>registrasi</v>
      </c>
      <c r="AA618">
        <f>VLOOKUP(E618,[3]Sheet1!$C$5:$H$46,6,FALSE)</f>
        <v>40</v>
      </c>
      <c r="AB618" t="str">
        <f>VLOOKUP(A618,[2]nim!$A$2:$B$3000,2,FALSE)</f>
        <v>diterima</v>
      </c>
    </row>
    <row r="619" spans="1:28" x14ac:dyDescent="0.3">
      <c r="A619" s="3">
        <v>4122311051014</v>
      </c>
      <c r="B619">
        <v>2</v>
      </c>
      <c r="C619" s="2">
        <v>2022</v>
      </c>
      <c r="E619" t="s">
        <v>78</v>
      </c>
      <c r="F619" t="str">
        <f>VLOOKUP(E619,[1]PRODI_2019!$F$2:$L$70,7,FALSE)</f>
        <v>Pertanian</v>
      </c>
      <c r="G619" t="str">
        <f>VLOOKUP(F619,Sheet1!$H$4:$I$11,2,FALSE)</f>
        <v>4_Pertanian</v>
      </c>
      <c r="H619" t="s">
        <v>744</v>
      </c>
      <c r="I619" t="s">
        <v>25</v>
      </c>
      <c r="J619" t="s">
        <v>1556</v>
      </c>
      <c r="K619" t="s">
        <v>1731</v>
      </c>
      <c r="L619" t="s">
        <v>26</v>
      </c>
      <c r="M619" t="s">
        <v>1754</v>
      </c>
      <c r="N619" t="s">
        <v>89</v>
      </c>
      <c r="O619" t="s">
        <v>2599</v>
      </c>
      <c r="P619" t="str">
        <f t="shared" si="31"/>
        <v>SMAN</v>
      </c>
      <c r="Q619" t="str">
        <f t="shared" si="32"/>
        <v>Negeri</v>
      </c>
      <c r="R619" t="str">
        <f t="shared" si="33"/>
        <v>SMA</v>
      </c>
      <c r="S619" t="s">
        <v>1754</v>
      </c>
      <c r="T619" t="s">
        <v>89</v>
      </c>
      <c r="Z619" t="str">
        <f>VLOOKUP(A619,[2]registrasi!$B$2:$C$3000,2,FALSE)</f>
        <v>registrasi</v>
      </c>
      <c r="AA619">
        <f>VLOOKUP(E619,[3]Sheet1!$C$5:$H$46,6,FALSE)</f>
        <v>40</v>
      </c>
      <c r="AB619" t="e">
        <f>VLOOKUP(A619,[2]nim!$A$2:$B$3000,2,FALSE)</f>
        <v>#N/A</v>
      </c>
    </row>
    <row r="620" spans="1:28" x14ac:dyDescent="0.3">
      <c r="A620" s="3">
        <v>4122311041833</v>
      </c>
      <c r="B620">
        <v>1</v>
      </c>
      <c r="C620" s="2">
        <v>2022</v>
      </c>
      <c r="E620" t="s">
        <v>78</v>
      </c>
      <c r="F620" t="str">
        <f>VLOOKUP(E620,[1]PRODI_2019!$F$2:$L$70,7,FALSE)</f>
        <v>Pertanian</v>
      </c>
      <c r="G620" t="str">
        <f>VLOOKUP(F620,Sheet1!$H$4:$I$11,2,FALSE)</f>
        <v>4_Pertanian</v>
      </c>
      <c r="H620" t="s">
        <v>745</v>
      </c>
      <c r="I620" t="s">
        <v>30</v>
      </c>
      <c r="J620" t="s">
        <v>1552</v>
      </c>
      <c r="K620" t="s">
        <v>2079</v>
      </c>
      <c r="L620" t="s">
        <v>26</v>
      </c>
      <c r="M620" t="s">
        <v>1921</v>
      </c>
      <c r="N620" t="s">
        <v>89</v>
      </c>
      <c r="O620" t="s">
        <v>2515</v>
      </c>
      <c r="P620" t="str">
        <f t="shared" si="31"/>
        <v>MAN</v>
      </c>
      <c r="Q620" t="str">
        <f t="shared" si="32"/>
        <v>Negeri</v>
      </c>
      <c r="R620" t="str">
        <f t="shared" si="33"/>
        <v>MA</v>
      </c>
      <c r="S620" t="s">
        <v>1921</v>
      </c>
      <c r="T620" t="s">
        <v>89</v>
      </c>
      <c r="Z620" t="e">
        <f>VLOOKUP(A620,[2]registrasi!$B$2:$C$3000,2,FALSE)</f>
        <v>#N/A</v>
      </c>
      <c r="AA620">
        <f>VLOOKUP(E620,[3]Sheet1!$C$5:$H$46,6,FALSE)</f>
        <v>40</v>
      </c>
      <c r="AB620" t="e">
        <f>VLOOKUP(A620,[2]nim!$A$2:$B$3000,2,FALSE)</f>
        <v>#N/A</v>
      </c>
    </row>
    <row r="621" spans="1:28" x14ac:dyDescent="0.3">
      <c r="A621" s="3">
        <v>4122311041778</v>
      </c>
      <c r="B621">
        <v>2</v>
      </c>
      <c r="C621" s="2">
        <v>2022</v>
      </c>
      <c r="E621" t="s">
        <v>78</v>
      </c>
      <c r="F621" t="str">
        <f>VLOOKUP(E621,[1]PRODI_2019!$F$2:$L$70,7,FALSE)</f>
        <v>Pertanian</v>
      </c>
      <c r="G621" t="str">
        <f>VLOOKUP(F621,Sheet1!$H$4:$I$11,2,FALSE)</f>
        <v>4_Pertanian</v>
      </c>
      <c r="H621" t="s">
        <v>746</v>
      </c>
      <c r="I621" t="s">
        <v>25</v>
      </c>
      <c r="J621" t="s">
        <v>1567</v>
      </c>
      <c r="K621" t="s">
        <v>2080</v>
      </c>
      <c r="L621" t="s">
        <v>26</v>
      </c>
      <c r="M621" t="s">
        <v>2187</v>
      </c>
      <c r="N621" t="s">
        <v>89</v>
      </c>
      <c r="O621" t="s">
        <v>2478</v>
      </c>
      <c r="P621" t="str">
        <f t="shared" si="31"/>
        <v>SMAN</v>
      </c>
      <c r="Q621" t="str">
        <f t="shared" si="32"/>
        <v>Negeri</v>
      </c>
      <c r="R621" t="str">
        <f t="shared" si="33"/>
        <v>SMA</v>
      </c>
      <c r="S621" t="s">
        <v>2187</v>
      </c>
      <c r="T621" t="s">
        <v>89</v>
      </c>
      <c r="Z621" t="e">
        <f>VLOOKUP(A621,[2]registrasi!$B$2:$C$3000,2,FALSE)</f>
        <v>#N/A</v>
      </c>
      <c r="AA621">
        <f>VLOOKUP(E621,[3]Sheet1!$C$5:$H$46,6,FALSE)</f>
        <v>40</v>
      </c>
      <c r="AB621" t="e">
        <f>VLOOKUP(A621,[2]nim!$A$2:$B$3000,2,FALSE)</f>
        <v>#N/A</v>
      </c>
    </row>
    <row r="622" spans="1:28" x14ac:dyDescent="0.3">
      <c r="A622" s="3">
        <v>4122311041980</v>
      </c>
      <c r="B622">
        <v>2</v>
      </c>
      <c r="C622" s="2">
        <v>2022</v>
      </c>
      <c r="E622" t="s">
        <v>78</v>
      </c>
      <c r="F622" t="str">
        <f>VLOOKUP(E622,[1]PRODI_2019!$F$2:$L$70,7,FALSE)</f>
        <v>Pertanian</v>
      </c>
      <c r="G622" t="str">
        <f>VLOOKUP(F622,Sheet1!$H$4:$I$11,2,FALSE)</f>
        <v>4_Pertanian</v>
      </c>
      <c r="H622" t="s">
        <v>747</v>
      </c>
      <c r="I622" t="s">
        <v>25</v>
      </c>
      <c r="J622" t="s">
        <v>1578</v>
      </c>
      <c r="K622" t="s">
        <v>1585</v>
      </c>
      <c r="L622" t="s">
        <v>26</v>
      </c>
      <c r="M622" t="s">
        <v>93</v>
      </c>
      <c r="N622" t="s">
        <v>89</v>
      </c>
      <c r="O622" t="s">
        <v>2479</v>
      </c>
      <c r="P622" t="str">
        <f t="shared" si="31"/>
        <v>SMAN</v>
      </c>
      <c r="Q622" t="str">
        <f t="shared" si="32"/>
        <v>Negeri</v>
      </c>
      <c r="R622" t="str">
        <f t="shared" si="33"/>
        <v>SMA</v>
      </c>
      <c r="S622" t="s">
        <v>93</v>
      </c>
      <c r="T622" t="s">
        <v>89</v>
      </c>
      <c r="Z622" t="str">
        <f>VLOOKUP(A622,[2]registrasi!$B$2:$C$3000,2,FALSE)</f>
        <v>registrasi</v>
      </c>
      <c r="AA622">
        <f>VLOOKUP(E622,[3]Sheet1!$C$5:$H$46,6,FALSE)</f>
        <v>40</v>
      </c>
      <c r="AB622" t="str">
        <f>VLOOKUP(A622,[2]nim!$A$2:$B$3000,2,FALSE)</f>
        <v>diterima</v>
      </c>
    </row>
    <row r="623" spans="1:28" x14ac:dyDescent="0.3">
      <c r="A623" s="3">
        <v>4122311041614</v>
      </c>
      <c r="B623">
        <v>1</v>
      </c>
      <c r="C623" s="2">
        <v>2022</v>
      </c>
      <c r="E623" t="s">
        <v>78</v>
      </c>
      <c r="F623" t="str">
        <f>VLOOKUP(E623,[1]PRODI_2019!$F$2:$L$70,7,FALSE)</f>
        <v>Pertanian</v>
      </c>
      <c r="G623" t="str">
        <f>VLOOKUP(F623,Sheet1!$H$4:$I$11,2,FALSE)</f>
        <v>4_Pertanian</v>
      </c>
      <c r="H623" t="s">
        <v>748</v>
      </c>
      <c r="I623" t="s">
        <v>30</v>
      </c>
      <c r="J623" t="s">
        <v>1652</v>
      </c>
      <c r="K623" t="s">
        <v>2081</v>
      </c>
      <c r="L623" t="s">
        <v>26</v>
      </c>
      <c r="M623" t="s">
        <v>2290</v>
      </c>
      <c r="N623" t="s">
        <v>89</v>
      </c>
      <c r="O623" t="s">
        <v>2531</v>
      </c>
      <c r="P623" t="str">
        <f t="shared" si="31"/>
        <v>SMAN</v>
      </c>
      <c r="Q623" t="str">
        <f t="shared" si="32"/>
        <v>Negeri</v>
      </c>
      <c r="R623" t="str">
        <f t="shared" si="33"/>
        <v>SMA</v>
      </c>
      <c r="S623" t="s">
        <v>2290</v>
      </c>
      <c r="T623" t="s">
        <v>89</v>
      </c>
      <c r="Z623" t="e">
        <f>VLOOKUP(A623,[2]registrasi!$B$2:$C$3000,2,FALSE)</f>
        <v>#N/A</v>
      </c>
      <c r="AA623">
        <f>VLOOKUP(E623,[3]Sheet1!$C$5:$H$46,6,FALSE)</f>
        <v>40</v>
      </c>
      <c r="AB623" t="e">
        <f>VLOOKUP(A623,[2]nim!$A$2:$B$3000,2,FALSE)</f>
        <v>#N/A</v>
      </c>
    </row>
    <row r="624" spans="1:28" x14ac:dyDescent="0.3">
      <c r="A624" s="3">
        <v>4122311041689</v>
      </c>
      <c r="B624">
        <v>2</v>
      </c>
      <c r="C624" s="2">
        <v>2020</v>
      </c>
      <c r="E624" t="s">
        <v>78</v>
      </c>
      <c r="F624" t="str">
        <f>VLOOKUP(E624,[1]PRODI_2019!$F$2:$L$70,7,FALSE)</f>
        <v>Pertanian</v>
      </c>
      <c r="G624" t="str">
        <f>VLOOKUP(F624,Sheet1!$H$4:$I$11,2,FALSE)</f>
        <v>4_Pertanian</v>
      </c>
      <c r="H624" t="s">
        <v>749</v>
      </c>
      <c r="I624" t="s">
        <v>25</v>
      </c>
      <c r="J624" t="s">
        <v>2082</v>
      </c>
      <c r="K624" t="s">
        <v>2083</v>
      </c>
      <c r="L624" t="s">
        <v>26</v>
      </c>
      <c r="M624" t="s">
        <v>1824</v>
      </c>
      <c r="N624" t="s">
        <v>89</v>
      </c>
      <c r="O624" t="s">
        <v>2608</v>
      </c>
      <c r="P624" t="str">
        <f t="shared" si="31"/>
        <v>SMAN</v>
      </c>
      <c r="Q624" t="str">
        <f t="shared" si="32"/>
        <v>Negeri</v>
      </c>
      <c r="R624" t="str">
        <f t="shared" si="33"/>
        <v>SMA</v>
      </c>
      <c r="S624" t="s">
        <v>1824</v>
      </c>
      <c r="T624" t="s">
        <v>89</v>
      </c>
      <c r="Z624" t="e">
        <f>VLOOKUP(A624,[2]registrasi!$B$2:$C$3000,2,FALSE)</f>
        <v>#N/A</v>
      </c>
      <c r="AA624">
        <f>VLOOKUP(E624,[3]Sheet1!$C$5:$H$46,6,FALSE)</f>
        <v>40</v>
      </c>
      <c r="AB624" t="e">
        <f>VLOOKUP(A624,[2]nim!$A$2:$B$3000,2,FALSE)</f>
        <v>#N/A</v>
      </c>
    </row>
    <row r="625" spans="1:28" x14ac:dyDescent="0.3">
      <c r="A625" s="3">
        <v>4122311051315</v>
      </c>
      <c r="B625">
        <v>1</v>
      </c>
      <c r="C625" s="2">
        <v>2022</v>
      </c>
      <c r="E625" t="s">
        <v>78</v>
      </c>
      <c r="F625" t="str">
        <f>VLOOKUP(E625,[1]PRODI_2019!$F$2:$L$70,7,FALSE)</f>
        <v>Pertanian</v>
      </c>
      <c r="G625" t="str">
        <f>VLOOKUP(F625,Sheet1!$H$4:$I$11,2,FALSE)</f>
        <v>4_Pertanian</v>
      </c>
      <c r="H625" t="s">
        <v>750</v>
      </c>
      <c r="I625" t="s">
        <v>25</v>
      </c>
      <c r="J625" t="s">
        <v>2084</v>
      </c>
      <c r="K625" t="s">
        <v>2045</v>
      </c>
      <c r="L625" t="s">
        <v>26</v>
      </c>
      <c r="M625" t="s">
        <v>1824</v>
      </c>
      <c r="N625" t="s">
        <v>89</v>
      </c>
      <c r="O625" t="s">
        <v>2712</v>
      </c>
      <c r="P625" t="str">
        <f t="shared" si="31"/>
        <v>SMAN</v>
      </c>
      <c r="Q625" t="str">
        <f t="shared" si="32"/>
        <v>Negeri</v>
      </c>
      <c r="R625" t="str">
        <f t="shared" si="33"/>
        <v>SMA</v>
      </c>
      <c r="S625" t="s">
        <v>1824</v>
      </c>
      <c r="T625" t="s">
        <v>89</v>
      </c>
      <c r="Z625" t="str">
        <f>VLOOKUP(A625,[2]registrasi!$B$2:$C$3000,2,FALSE)</f>
        <v>registrasi</v>
      </c>
      <c r="AA625">
        <f>VLOOKUP(E625,[3]Sheet1!$C$5:$H$46,6,FALSE)</f>
        <v>40</v>
      </c>
      <c r="AB625" t="str">
        <f>VLOOKUP(A625,[2]nim!$A$2:$B$3000,2,FALSE)</f>
        <v>diterima</v>
      </c>
    </row>
    <row r="626" spans="1:28" x14ac:dyDescent="0.3">
      <c r="A626" s="3">
        <v>4122322201668</v>
      </c>
      <c r="B626">
        <v>1</v>
      </c>
      <c r="C626" s="2">
        <v>2022</v>
      </c>
      <c r="E626" t="s">
        <v>78</v>
      </c>
      <c r="F626" t="str">
        <f>VLOOKUP(E626,[1]PRODI_2019!$F$2:$L$70,7,FALSE)</f>
        <v>Pertanian</v>
      </c>
      <c r="G626" t="str">
        <f>VLOOKUP(F626,Sheet1!$H$4:$I$11,2,FALSE)</f>
        <v>4_Pertanian</v>
      </c>
      <c r="H626" t="s">
        <v>751</v>
      </c>
      <c r="I626" t="s">
        <v>30</v>
      </c>
      <c r="J626" t="s">
        <v>1610</v>
      </c>
      <c r="K626" t="s">
        <v>2085</v>
      </c>
      <c r="L626" t="s">
        <v>26</v>
      </c>
      <c r="M626" t="s">
        <v>1824</v>
      </c>
      <c r="N626" t="s">
        <v>89</v>
      </c>
      <c r="O626" t="s">
        <v>2713</v>
      </c>
      <c r="P626" t="str">
        <f t="shared" si="31"/>
        <v>SMAN</v>
      </c>
      <c r="Q626" t="str">
        <f t="shared" si="32"/>
        <v>Negeri</v>
      </c>
      <c r="R626" t="str">
        <f t="shared" si="33"/>
        <v>SMA</v>
      </c>
      <c r="S626" t="s">
        <v>1824</v>
      </c>
      <c r="T626" t="s">
        <v>89</v>
      </c>
      <c r="Z626" t="str">
        <f>VLOOKUP(A626,[2]registrasi!$B$2:$C$3000,2,FALSE)</f>
        <v>registrasi</v>
      </c>
      <c r="AA626">
        <f>VLOOKUP(E626,[3]Sheet1!$C$5:$H$46,6,FALSE)</f>
        <v>40</v>
      </c>
      <c r="AB626" t="str">
        <f>VLOOKUP(A626,[2]nim!$A$2:$B$3000,2,FALSE)</f>
        <v>diterima</v>
      </c>
    </row>
    <row r="627" spans="1:28" x14ac:dyDescent="0.3">
      <c r="A627" s="3">
        <v>4122311041732</v>
      </c>
      <c r="B627">
        <v>1</v>
      </c>
      <c r="C627" s="2">
        <v>2022</v>
      </c>
      <c r="E627" t="s">
        <v>78</v>
      </c>
      <c r="F627" t="str">
        <f>VLOOKUP(E627,[1]PRODI_2019!$F$2:$L$70,7,FALSE)</f>
        <v>Pertanian</v>
      </c>
      <c r="G627" t="str">
        <f>VLOOKUP(F627,Sheet1!$H$4:$I$11,2,FALSE)</f>
        <v>4_Pertanian</v>
      </c>
      <c r="H627" t="s">
        <v>752</v>
      </c>
      <c r="I627" t="s">
        <v>25</v>
      </c>
      <c r="J627" t="s">
        <v>1610</v>
      </c>
      <c r="K627" t="s">
        <v>2045</v>
      </c>
      <c r="L627" t="s">
        <v>26</v>
      </c>
      <c r="M627" t="s">
        <v>2433</v>
      </c>
      <c r="N627" t="s">
        <v>90</v>
      </c>
      <c r="O627" t="s">
        <v>2548</v>
      </c>
      <c r="P627" t="str">
        <f t="shared" si="31"/>
        <v>MAN</v>
      </c>
      <c r="Q627" t="str">
        <f t="shared" si="32"/>
        <v>Negeri</v>
      </c>
      <c r="R627" t="str">
        <f t="shared" si="33"/>
        <v>MA</v>
      </c>
      <c r="S627" t="s">
        <v>2433</v>
      </c>
      <c r="T627" t="s">
        <v>90</v>
      </c>
      <c r="Z627" t="e">
        <f>VLOOKUP(A627,[2]registrasi!$B$2:$C$3000,2,FALSE)</f>
        <v>#N/A</v>
      </c>
      <c r="AA627">
        <f>VLOOKUP(E627,[3]Sheet1!$C$5:$H$46,6,FALSE)</f>
        <v>40</v>
      </c>
      <c r="AB627" t="e">
        <f>VLOOKUP(A627,[2]nim!$A$2:$B$3000,2,FALSE)</f>
        <v>#N/A</v>
      </c>
    </row>
    <row r="628" spans="1:28" x14ac:dyDescent="0.3">
      <c r="A628" s="3">
        <v>4122311041751</v>
      </c>
      <c r="B628">
        <v>2</v>
      </c>
      <c r="C628" s="2">
        <v>2022</v>
      </c>
      <c r="E628" t="s">
        <v>78</v>
      </c>
      <c r="F628" t="str">
        <f>VLOOKUP(E628,[1]PRODI_2019!$F$2:$L$70,7,FALSE)</f>
        <v>Pertanian</v>
      </c>
      <c r="G628" t="str">
        <f>VLOOKUP(F628,Sheet1!$H$4:$I$11,2,FALSE)</f>
        <v>4_Pertanian</v>
      </c>
      <c r="H628" t="s">
        <v>753</v>
      </c>
      <c r="I628" t="s">
        <v>25</v>
      </c>
      <c r="J628" t="s">
        <v>1567</v>
      </c>
      <c r="K628" t="s">
        <v>1939</v>
      </c>
      <c r="L628" t="s">
        <v>26</v>
      </c>
      <c r="M628" t="s">
        <v>2187</v>
      </c>
      <c r="N628" t="s">
        <v>89</v>
      </c>
      <c r="O628" t="s">
        <v>2492</v>
      </c>
      <c r="P628" t="str">
        <f t="shared" si="31"/>
        <v>SMAN</v>
      </c>
      <c r="Q628" t="str">
        <f t="shared" si="32"/>
        <v>Negeri</v>
      </c>
      <c r="R628" t="str">
        <f t="shared" si="33"/>
        <v>SMA</v>
      </c>
      <c r="S628" t="s">
        <v>2187</v>
      </c>
      <c r="T628" t="s">
        <v>89</v>
      </c>
      <c r="Z628" t="str">
        <f>VLOOKUP(A628,[2]registrasi!$B$2:$C$3000,2,FALSE)</f>
        <v>registrasi</v>
      </c>
      <c r="AA628">
        <f>VLOOKUP(E628,[3]Sheet1!$C$5:$H$46,6,FALSE)</f>
        <v>40</v>
      </c>
      <c r="AB628" t="e">
        <f>VLOOKUP(A628,[2]nim!$A$2:$B$3000,2,FALSE)</f>
        <v>#N/A</v>
      </c>
    </row>
    <row r="629" spans="1:28" x14ac:dyDescent="0.3">
      <c r="A629" s="3">
        <v>4122311042049</v>
      </c>
      <c r="B629">
        <v>1</v>
      </c>
      <c r="C629" s="2">
        <v>2022</v>
      </c>
      <c r="E629" t="s">
        <v>78</v>
      </c>
      <c r="F629" t="str">
        <f>VLOOKUP(E629,[1]PRODI_2019!$F$2:$L$70,7,FALSE)</f>
        <v>Pertanian</v>
      </c>
      <c r="G629" t="str">
        <f>VLOOKUP(F629,Sheet1!$H$4:$I$11,2,FALSE)</f>
        <v>4_Pertanian</v>
      </c>
      <c r="H629" t="s">
        <v>754</v>
      </c>
      <c r="I629" t="s">
        <v>30</v>
      </c>
      <c r="J629" t="s">
        <v>1610</v>
      </c>
      <c r="K629" t="s">
        <v>1708</v>
      </c>
      <c r="L629" t="s">
        <v>82</v>
      </c>
      <c r="M629" t="s">
        <v>1824</v>
      </c>
      <c r="N629" t="s">
        <v>89</v>
      </c>
      <c r="O629" t="s">
        <v>2554</v>
      </c>
      <c r="P629" t="str">
        <f t="shared" si="31"/>
        <v>SMAS</v>
      </c>
      <c r="Q629" t="str">
        <f t="shared" si="32"/>
        <v>Swasta</v>
      </c>
      <c r="R629" t="str">
        <f t="shared" si="33"/>
        <v>SMA</v>
      </c>
      <c r="S629" t="s">
        <v>1824</v>
      </c>
      <c r="T629" t="s">
        <v>89</v>
      </c>
      <c r="Z629" t="str">
        <f>VLOOKUP(A629,[2]registrasi!$B$2:$C$3000,2,FALSE)</f>
        <v>registrasi</v>
      </c>
      <c r="AA629">
        <f>VLOOKUP(E629,[3]Sheet1!$C$5:$H$46,6,FALSE)</f>
        <v>40</v>
      </c>
      <c r="AB629" t="e">
        <f>VLOOKUP(A629,[2]nim!$A$2:$B$3000,2,FALSE)</f>
        <v>#N/A</v>
      </c>
    </row>
    <row r="630" spans="1:28" x14ac:dyDescent="0.3">
      <c r="A630" s="3">
        <v>4122311051004</v>
      </c>
      <c r="B630">
        <v>1</v>
      </c>
      <c r="C630" s="2">
        <v>2021</v>
      </c>
      <c r="E630" t="s">
        <v>105</v>
      </c>
      <c r="F630" t="str">
        <f>VLOOKUP(E630,[1]PRODI_2019!$F$2:$L$70,7,FALSE)</f>
        <v>Teknik</v>
      </c>
      <c r="G630" t="str">
        <f>VLOOKUP(F630,Sheet1!$H$4:$I$11,2,FALSE)</f>
        <v>3_Teknik</v>
      </c>
      <c r="H630" t="s">
        <v>755</v>
      </c>
      <c r="I630" t="s">
        <v>25</v>
      </c>
      <c r="J630" t="s">
        <v>1552</v>
      </c>
      <c r="K630" t="s">
        <v>2086</v>
      </c>
      <c r="L630" t="s">
        <v>26</v>
      </c>
      <c r="M630" t="s">
        <v>1921</v>
      </c>
      <c r="N630" t="s">
        <v>89</v>
      </c>
      <c r="O630" t="s">
        <v>2583</v>
      </c>
      <c r="P630" t="str">
        <f t="shared" si="31"/>
        <v>SMKN</v>
      </c>
      <c r="Q630" t="str">
        <f t="shared" si="32"/>
        <v>Negeri</v>
      </c>
      <c r="R630" t="str">
        <f t="shared" si="33"/>
        <v>SMK</v>
      </c>
      <c r="S630" t="s">
        <v>1921</v>
      </c>
      <c r="T630" t="s">
        <v>89</v>
      </c>
      <c r="Z630" t="str">
        <f>VLOOKUP(A630,[2]registrasi!$B$2:$C$3000,2,FALSE)</f>
        <v>registrasi</v>
      </c>
      <c r="AA630">
        <f>VLOOKUP(E630,[3]Sheet1!$C$5:$H$46,6,FALSE)</f>
        <v>269</v>
      </c>
      <c r="AB630" t="str">
        <f>VLOOKUP(A630,[2]nim!$A$2:$B$3000,2,FALSE)</f>
        <v>diterima</v>
      </c>
    </row>
    <row r="631" spans="1:28" x14ac:dyDescent="0.3">
      <c r="A631" s="3">
        <v>4122311050087</v>
      </c>
      <c r="B631">
        <v>1</v>
      </c>
      <c r="C631" s="2">
        <v>2022</v>
      </c>
      <c r="E631" t="s">
        <v>105</v>
      </c>
      <c r="F631" t="str">
        <f>VLOOKUP(E631,[1]PRODI_2019!$F$2:$L$70,7,FALSE)</f>
        <v>Teknik</v>
      </c>
      <c r="G631" t="str">
        <f>VLOOKUP(F631,Sheet1!$H$4:$I$11,2,FALSE)</f>
        <v>3_Teknik</v>
      </c>
      <c r="H631" t="s">
        <v>756</v>
      </c>
      <c r="I631" t="s">
        <v>25</v>
      </c>
      <c r="J631" t="s">
        <v>1552</v>
      </c>
      <c r="K631" t="s">
        <v>1943</v>
      </c>
      <c r="L631" t="s">
        <v>26</v>
      </c>
      <c r="M631" t="s">
        <v>1921</v>
      </c>
      <c r="N631" t="s">
        <v>89</v>
      </c>
      <c r="O631" t="s">
        <v>2714</v>
      </c>
      <c r="P631" t="str">
        <f t="shared" si="31"/>
        <v>SMKS</v>
      </c>
      <c r="Q631" t="str">
        <f t="shared" si="32"/>
        <v>Swasta</v>
      </c>
      <c r="R631" t="str">
        <f t="shared" si="33"/>
        <v>SMK</v>
      </c>
      <c r="S631" t="s">
        <v>1921</v>
      </c>
      <c r="T631" t="s">
        <v>89</v>
      </c>
      <c r="Z631" t="str">
        <f>VLOOKUP(A631,[2]registrasi!$B$2:$C$3000,2,FALSE)</f>
        <v>registrasi</v>
      </c>
      <c r="AA631">
        <f>VLOOKUP(E631,[3]Sheet1!$C$5:$H$46,6,FALSE)</f>
        <v>269</v>
      </c>
      <c r="AB631" t="e">
        <f>VLOOKUP(A631,[2]nim!$A$2:$B$3000,2,FALSE)</f>
        <v>#N/A</v>
      </c>
    </row>
    <row r="632" spans="1:28" x14ac:dyDescent="0.3">
      <c r="A632" s="3">
        <v>4122311050050</v>
      </c>
      <c r="B632">
        <v>1</v>
      </c>
      <c r="C632" s="2">
        <v>2022</v>
      </c>
      <c r="E632" t="s">
        <v>105</v>
      </c>
      <c r="F632" t="str">
        <f>VLOOKUP(E632,[1]PRODI_2019!$F$2:$L$70,7,FALSE)</f>
        <v>Teknik</v>
      </c>
      <c r="G632" t="str">
        <f>VLOOKUP(F632,Sheet1!$H$4:$I$11,2,FALSE)</f>
        <v>3_Teknik</v>
      </c>
      <c r="H632" t="s">
        <v>757</v>
      </c>
      <c r="I632" t="s">
        <v>25</v>
      </c>
      <c r="J632" t="s">
        <v>2087</v>
      </c>
      <c r="K632" t="s">
        <v>1588</v>
      </c>
      <c r="L632" t="s">
        <v>26</v>
      </c>
      <c r="M632" t="s">
        <v>93</v>
      </c>
      <c r="N632" t="s">
        <v>89</v>
      </c>
      <c r="O632" t="s">
        <v>84</v>
      </c>
      <c r="P632" t="str">
        <f t="shared" si="31"/>
        <v>SMKN</v>
      </c>
      <c r="Q632" t="str">
        <f t="shared" si="32"/>
        <v>Negeri</v>
      </c>
      <c r="R632" t="str">
        <f t="shared" si="33"/>
        <v>SMK</v>
      </c>
      <c r="S632" t="s">
        <v>93</v>
      </c>
      <c r="T632" t="s">
        <v>89</v>
      </c>
      <c r="Z632" t="str">
        <f>VLOOKUP(A632,[2]registrasi!$B$2:$C$3000,2,FALSE)</f>
        <v>registrasi</v>
      </c>
      <c r="AA632">
        <f>VLOOKUP(E632,[3]Sheet1!$C$5:$H$46,6,FALSE)</f>
        <v>269</v>
      </c>
      <c r="AB632" t="str">
        <f>VLOOKUP(A632,[2]nim!$A$2:$B$3000,2,FALSE)</f>
        <v>diterima</v>
      </c>
    </row>
    <row r="633" spans="1:28" x14ac:dyDescent="0.3">
      <c r="A633" s="3">
        <v>4122311050345</v>
      </c>
      <c r="B633">
        <v>1</v>
      </c>
      <c r="C633" s="2">
        <v>2022</v>
      </c>
      <c r="E633" t="s">
        <v>105</v>
      </c>
      <c r="F633" t="str">
        <f>VLOOKUP(E633,[1]PRODI_2019!$F$2:$L$70,7,FALSE)</f>
        <v>Teknik</v>
      </c>
      <c r="G633" t="str">
        <f>VLOOKUP(F633,Sheet1!$H$4:$I$11,2,FALSE)</f>
        <v>3_Teknik</v>
      </c>
      <c r="H633" t="s">
        <v>758</v>
      </c>
      <c r="I633" t="s">
        <v>25</v>
      </c>
      <c r="J633" t="s">
        <v>1558</v>
      </c>
      <c r="K633" t="s">
        <v>2088</v>
      </c>
      <c r="L633" t="s">
        <v>26</v>
      </c>
      <c r="M633" t="s">
        <v>2290</v>
      </c>
      <c r="N633" t="s">
        <v>89</v>
      </c>
      <c r="O633" t="s">
        <v>2715</v>
      </c>
      <c r="P633" t="str">
        <f t="shared" si="31"/>
        <v>SMKN</v>
      </c>
      <c r="Q633" t="str">
        <f t="shared" si="32"/>
        <v>Negeri</v>
      </c>
      <c r="R633" t="str">
        <f t="shared" si="33"/>
        <v>SMK</v>
      </c>
      <c r="S633" t="s">
        <v>2290</v>
      </c>
      <c r="T633" t="s">
        <v>89</v>
      </c>
      <c r="Z633" t="str">
        <f>VLOOKUP(A633,[2]registrasi!$B$2:$C$3000,2,FALSE)</f>
        <v>registrasi</v>
      </c>
      <c r="AA633">
        <f>VLOOKUP(E633,[3]Sheet1!$C$5:$H$46,6,FALSE)</f>
        <v>269</v>
      </c>
      <c r="AB633" t="str">
        <f>VLOOKUP(A633,[2]nim!$A$2:$B$3000,2,FALSE)</f>
        <v>diterima</v>
      </c>
    </row>
    <row r="634" spans="1:28" x14ac:dyDescent="0.3">
      <c r="A634" s="3">
        <v>4122311050212</v>
      </c>
      <c r="B634">
        <v>2</v>
      </c>
      <c r="C634" s="2">
        <v>2022</v>
      </c>
      <c r="E634" t="s">
        <v>105</v>
      </c>
      <c r="F634" t="str">
        <f>VLOOKUP(E634,[1]PRODI_2019!$F$2:$L$70,7,FALSE)</f>
        <v>Teknik</v>
      </c>
      <c r="G634" t="str">
        <f>VLOOKUP(F634,Sheet1!$H$4:$I$11,2,FALSE)</f>
        <v>3_Teknik</v>
      </c>
      <c r="H634" t="s">
        <v>759</v>
      </c>
      <c r="I634" t="s">
        <v>30</v>
      </c>
      <c r="J634" t="s">
        <v>1558</v>
      </c>
      <c r="K634" t="s">
        <v>2089</v>
      </c>
      <c r="L634" t="s">
        <v>26</v>
      </c>
      <c r="M634" t="s">
        <v>2187</v>
      </c>
      <c r="N634" t="s">
        <v>89</v>
      </c>
      <c r="O634" t="s">
        <v>2588</v>
      </c>
      <c r="P634" t="str">
        <f t="shared" si="31"/>
        <v>MAS</v>
      </c>
      <c r="Q634" t="str">
        <f t="shared" si="32"/>
        <v>Swasta</v>
      </c>
      <c r="R634" t="str">
        <f t="shared" si="33"/>
        <v>MA</v>
      </c>
      <c r="S634" t="s">
        <v>2187</v>
      </c>
      <c r="T634" t="s">
        <v>89</v>
      </c>
      <c r="Z634" t="str">
        <f>VLOOKUP(A634,[2]registrasi!$B$2:$C$3000,2,FALSE)</f>
        <v>registrasi</v>
      </c>
      <c r="AA634">
        <f>VLOOKUP(E634,[3]Sheet1!$C$5:$H$46,6,FALSE)</f>
        <v>269</v>
      </c>
      <c r="AB634" t="str">
        <f>VLOOKUP(A634,[2]nim!$A$2:$B$3000,2,FALSE)</f>
        <v>diterima</v>
      </c>
    </row>
    <row r="635" spans="1:28" x14ac:dyDescent="0.3">
      <c r="A635" s="3">
        <v>4122311050157</v>
      </c>
      <c r="B635">
        <v>1</v>
      </c>
      <c r="C635" s="2">
        <v>2022</v>
      </c>
      <c r="E635" t="s">
        <v>105</v>
      </c>
      <c r="F635" t="str">
        <f>VLOOKUP(E635,[1]PRODI_2019!$F$2:$L$70,7,FALSE)</f>
        <v>Teknik</v>
      </c>
      <c r="G635" t="str">
        <f>VLOOKUP(F635,Sheet1!$H$4:$I$11,2,FALSE)</f>
        <v>3_Teknik</v>
      </c>
      <c r="H635" t="s">
        <v>760</v>
      </c>
      <c r="I635" t="s">
        <v>25</v>
      </c>
      <c r="J635" t="s">
        <v>1558</v>
      </c>
      <c r="K635" t="s">
        <v>1562</v>
      </c>
      <c r="L635" t="s">
        <v>26</v>
      </c>
      <c r="M635" t="s">
        <v>93</v>
      </c>
      <c r="N635" t="s">
        <v>89</v>
      </c>
      <c r="O635" t="s">
        <v>2528</v>
      </c>
      <c r="P635" t="str">
        <f t="shared" si="31"/>
        <v>SMAN</v>
      </c>
      <c r="Q635" t="str">
        <f t="shared" si="32"/>
        <v>Negeri</v>
      </c>
      <c r="R635" t="str">
        <f t="shared" si="33"/>
        <v>SMA</v>
      </c>
      <c r="S635" t="s">
        <v>93</v>
      </c>
      <c r="T635" t="s">
        <v>89</v>
      </c>
      <c r="Z635" t="str">
        <f>VLOOKUP(A635,[2]registrasi!$B$2:$C$3000,2,FALSE)</f>
        <v>registrasi</v>
      </c>
      <c r="AA635">
        <f>VLOOKUP(E635,[3]Sheet1!$C$5:$H$46,6,FALSE)</f>
        <v>269</v>
      </c>
      <c r="AB635" t="str">
        <f>VLOOKUP(A635,[2]nim!$A$2:$B$3000,2,FALSE)</f>
        <v>diterima</v>
      </c>
    </row>
    <row r="636" spans="1:28" x14ac:dyDescent="0.3">
      <c r="A636" s="3">
        <v>4122311050415</v>
      </c>
      <c r="B636">
        <v>1</v>
      </c>
      <c r="C636" s="2">
        <v>2022</v>
      </c>
      <c r="E636" t="s">
        <v>105</v>
      </c>
      <c r="F636" t="str">
        <f>VLOOKUP(E636,[1]PRODI_2019!$F$2:$L$70,7,FALSE)</f>
        <v>Teknik</v>
      </c>
      <c r="G636" t="str">
        <f>VLOOKUP(F636,Sheet1!$H$4:$I$11,2,FALSE)</f>
        <v>3_Teknik</v>
      </c>
      <c r="H636" t="s">
        <v>761</v>
      </c>
      <c r="I636" t="s">
        <v>30</v>
      </c>
      <c r="J636" t="s">
        <v>1558</v>
      </c>
      <c r="K636" t="s">
        <v>2090</v>
      </c>
      <c r="L636" t="s">
        <v>26</v>
      </c>
      <c r="M636" t="s">
        <v>2290</v>
      </c>
      <c r="N636" t="s">
        <v>89</v>
      </c>
      <c r="O636" t="s">
        <v>2531</v>
      </c>
      <c r="P636" t="str">
        <f t="shared" si="31"/>
        <v>SMAN</v>
      </c>
      <c r="Q636" t="str">
        <f t="shared" si="32"/>
        <v>Negeri</v>
      </c>
      <c r="R636" t="str">
        <f t="shared" si="33"/>
        <v>SMA</v>
      </c>
      <c r="S636" t="s">
        <v>2290</v>
      </c>
      <c r="T636" t="s">
        <v>89</v>
      </c>
      <c r="Z636" t="str">
        <f>VLOOKUP(A636,[2]registrasi!$B$2:$C$3000,2,FALSE)</f>
        <v>registrasi</v>
      </c>
      <c r="AA636">
        <f>VLOOKUP(E636,[3]Sheet1!$C$5:$H$46,6,FALSE)</f>
        <v>269</v>
      </c>
      <c r="AB636" t="str">
        <f>VLOOKUP(A636,[2]nim!$A$2:$B$3000,2,FALSE)</f>
        <v>diterima</v>
      </c>
    </row>
    <row r="637" spans="1:28" x14ac:dyDescent="0.3">
      <c r="A637" s="3">
        <v>4122311050338</v>
      </c>
      <c r="B637">
        <v>1</v>
      </c>
      <c r="C637" s="2">
        <v>2022</v>
      </c>
      <c r="E637" t="s">
        <v>105</v>
      </c>
      <c r="F637" t="str">
        <f>VLOOKUP(E637,[1]PRODI_2019!$F$2:$L$70,7,FALSE)</f>
        <v>Teknik</v>
      </c>
      <c r="G637" t="str">
        <f>VLOOKUP(F637,Sheet1!$H$4:$I$11,2,FALSE)</f>
        <v>3_Teknik</v>
      </c>
      <c r="H637" t="s">
        <v>762</v>
      </c>
      <c r="I637" t="s">
        <v>25</v>
      </c>
      <c r="J637" t="s">
        <v>1558</v>
      </c>
      <c r="K637" t="s">
        <v>1975</v>
      </c>
      <c r="L637" t="s">
        <v>26</v>
      </c>
      <c r="M637" t="s">
        <v>93</v>
      </c>
      <c r="N637" t="s">
        <v>89</v>
      </c>
      <c r="O637" t="s">
        <v>2500</v>
      </c>
      <c r="P637" t="str">
        <f t="shared" si="31"/>
        <v>MAN</v>
      </c>
      <c r="Q637" t="str">
        <f t="shared" si="32"/>
        <v>Negeri</v>
      </c>
      <c r="R637" t="str">
        <f t="shared" si="33"/>
        <v>MA</v>
      </c>
      <c r="S637" t="s">
        <v>93</v>
      </c>
      <c r="T637" t="s">
        <v>89</v>
      </c>
      <c r="Z637" t="str">
        <f>VLOOKUP(A637,[2]registrasi!$B$2:$C$3000,2,FALSE)</f>
        <v>registrasi</v>
      </c>
      <c r="AA637">
        <f>VLOOKUP(E637,[3]Sheet1!$C$5:$H$46,6,FALSE)</f>
        <v>269</v>
      </c>
      <c r="AB637" t="str">
        <f>VLOOKUP(A637,[2]nim!$A$2:$B$3000,2,FALSE)</f>
        <v>diterima</v>
      </c>
    </row>
    <row r="638" spans="1:28" x14ac:dyDescent="0.3">
      <c r="A638" s="3">
        <v>4122311050486</v>
      </c>
      <c r="B638">
        <v>2</v>
      </c>
      <c r="C638" s="2">
        <v>2021</v>
      </c>
      <c r="E638" t="s">
        <v>105</v>
      </c>
      <c r="F638" t="str">
        <f>VLOOKUP(E638,[1]PRODI_2019!$F$2:$L$70,7,FALSE)</f>
        <v>Teknik</v>
      </c>
      <c r="G638" t="str">
        <f>VLOOKUP(F638,Sheet1!$H$4:$I$11,2,FALSE)</f>
        <v>3_Teknik</v>
      </c>
      <c r="H638" t="s">
        <v>763</v>
      </c>
      <c r="I638" t="s">
        <v>30</v>
      </c>
      <c r="J638" t="s">
        <v>1744</v>
      </c>
      <c r="K638" t="s">
        <v>2090</v>
      </c>
      <c r="L638" t="s">
        <v>26</v>
      </c>
      <c r="M638" t="s">
        <v>1754</v>
      </c>
      <c r="N638" t="s">
        <v>89</v>
      </c>
      <c r="O638" t="s">
        <v>2567</v>
      </c>
      <c r="P638" t="str">
        <f t="shared" si="31"/>
        <v>MAN</v>
      </c>
      <c r="Q638" t="str">
        <f t="shared" si="32"/>
        <v>Negeri</v>
      </c>
      <c r="R638" t="str">
        <f t="shared" si="33"/>
        <v>MA</v>
      </c>
      <c r="S638" t="s">
        <v>1754</v>
      </c>
      <c r="T638" t="s">
        <v>89</v>
      </c>
      <c r="Z638" t="e">
        <f>VLOOKUP(A638,[2]registrasi!$B$2:$C$3000,2,FALSE)</f>
        <v>#N/A</v>
      </c>
      <c r="AA638">
        <f>VLOOKUP(E638,[3]Sheet1!$C$5:$H$46,6,FALSE)</f>
        <v>269</v>
      </c>
      <c r="AB638" t="e">
        <f>VLOOKUP(A638,[2]nim!$A$2:$B$3000,2,FALSE)</f>
        <v>#N/A</v>
      </c>
    </row>
    <row r="639" spans="1:28" x14ac:dyDescent="0.3">
      <c r="A639" s="3">
        <v>4122322200522</v>
      </c>
      <c r="B639">
        <v>2</v>
      </c>
      <c r="C639" s="2">
        <v>2022</v>
      </c>
      <c r="E639" t="s">
        <v>105</v>
      </c>
      <c r="F639" t="str">
        <f>VLOOKUP(E639,[1]PRODI_2019!$F$2:$L$70,7,FALSE)</f>
        <v>Teknik</v>
      </c>
      <c r="G639" t="str">
        <f>VLOOKUP(F639,Sheet1!$H$4:$I$11,2,FALSE)</f>
        <v>3_Teknik</v>
      </c>
      <c r="H639" t="s">
        <v>764</v>
      </c>
      <c r="I639" t="s">
        <v>25</v>
      </c>
      <c r="J639" t="s">
        <v>1652</v>
      </c>
      <c r="K639" t="s">
        <v>1651</v>
      </c>
      <c r="L639" t="s">
        <v>26</v>
      </c>
      <c r="M639" t="s">
        <v>2926</v>
      </c>
      <c r="N639" t="s">
        <v>2944</v>
      </c>
      <c r="O639" t="s">
        <v>2716</v>
      </c>
      <c r="P639" t="str">
        <f t="shared" si="31"/>
        <v>MAN</v>
      </c>
      <c r="Q639" t="str">
        <f t="shared" si="32"/>
        <v>Negeri</v>
      </c>
      <c r="R639" t="str">
        <f t="shared" si="33"/>
        <v>MA</v>
      </c>
      <c r="S639" t="s">
        <v>2926</v>
      </c>
      <c r="T639" t="s">
        <v>2944</v>
      </c>
      <c r="Z639" t="str">
        <f>VLOOKUP(A639,[2]registrasi!$B$2:$C$3000,2,FALSE)</f>
        <v>registrasi</v>
      </c>
      <c r="AA639">
        <f>VLOOKUP(E639,[3]Sheet1!$C$5:$H$46,6,FALSE)</f>
        <v>269</v>
      </c>
      <c r="AB639" t="e">
        <f>VLOOKUP(A639,[2]nim!$A$2:$B$3000,2,FALSE)</f>
        <v>#N/A</v>
      </c>
    </row>
    <row r="640" spans="1:28" x14ac:dyDescent="0.3">
      <c r="A640" s="3">
        <v>4122322200465</v>
      </c>
      <c r="B640">
        <v>1</v>
      </c>
      <c r="C640" s="2">
        <v>2022</v>
      </c>
      <c r="E640" t="s">
        <v>105</v>
      </c>
      <c r="F640" t="str">
        <f>VLOOKUP(E640,[1]PRODI_2019!$F$2:$L$70,7,FALSE)</f>
        <v>Teknik</v>
      </c>
      <c r="G640" t="str">
        <f>VLOOKUP(F640,Sheet1!$H$4:$I$11,2,FALSE)</f>
        <v>3_Teknik</v>
      </c>
      <c r="H640" t="s">
        <v>765</v>
      </c>
      <c r="I640" t="s">
        <v>25</v>
      </c>
      <c r="J640" t="s">
        <v>1808</v>
      </c>
      <c r="K640" t="s">
        <v>2091</v>
      </c>
      <c r="L640" t="s">
        <v>26</v>
      </c>
      <c r="M640" t="s">
        <v>1754</v>
      </c>
      <c r="N640" t="s">
        <v>89</v>
      </c>
      <c r="O640" t="s">
        <v>2476</v>
      </c>
      <c r="P640" t="str">
        <f t="shared" si="31"/>
        <v>MAS</v>
      </c>
      <c r="Q640" t="str">
        <f t="shared" si="32"/>
        <v>Swasta</v>
      </c>
      <c r="R640" t="str">
        <f t="shared" si="33"/>
        <v>MA</v>
      </c>
      <c r="S640" t="s">
        <v>1754</v>
      </c>
      <c r="T640" t="s">
        <v>89</v>
      </c>
      <c r="Z640" t="str">
        <f>VLOOKUP(A640,[2]registrasi!$B$2:$C$3000,2,FALSE)</f>
        <v>registrasi</v>
      </c>
      <c r="AA640">
        <f>VLOOKUP(E640,[3]Sheet1!$C$5:$H$46,6,FALSE)</f>
        <v>269</v>
      </c>
      <c r="AB640" t="str">
        <f>VLOOKUP(A640,[2]nim!$A$2:$B$3000,2,FALSE)</f>
        <v>diterima</v>
      </c>
    </row>
    <row r="641" spans="1:28" x14ac:dyDescent="0.3">
      <c r="A641" s="3">
        <v>4122311050170</v>
      </c>
      <c r="B641">
        <v>1</v>
      </c>
      <c r="C641" s="2">
        <v>2022</v>
      </c>
      <c r="E641" t="s">
        <v>105</v>
      </c>
      <c r="F641" t="str">
        <f>VLOOKUP(E641,[1]PRODI_2019!$F$2:$L$70,7,FALSE)</f>
        <v>Teknik</v>
      </c>
      <c r="G641" t="str">
        <f>VLOOKUP(F641,Sheet1!$H$4:$I$11,2,FALSE)</f>
        <v>3_Teknik</v>
      </c>
      <c r="H641" t="s">
        <v>766</v>
      </c>
      <c r="I641" t="s">
        <v>25</v>
      </c>
      <c r="J641" t="s">
        <v>1814</v>
      </c>
      <c r="K641" t="s">
        <v>1605</v>
      </c>
      <c r="L641" t="s">
        <v>26</v>
      </c>
      <c r="M641" t="s">
        <v>1921</v>
      </c>
      <c r="N641" t="s">
        <v>89</v>
      </c>
      <c r="O641" t="s">
        <v>2532</v>
      </c>
      <c r="P641" t="str">
        <f t="shared" si="31"/>
        <v>SMAS</v>
      </c>
      <c r="Q641" t="str">
        <f t="shared" si="32"/>
        <v>Swasta</v>
      </c>
      <c r="R641" t="str">
        <f t="shared" si="33"/>
        <v>SMA</v>
      </c>
      <c r="S641" t="s">
        <v>1921</v>
      </c>
      <c r="T641" t="s">
        <v>89</v>
      </c>
      <c r="Z641" t="str">
        <f>VLOOKUP(A641,[2]registrasi!$B$2:$C$3000,2,FALSE)</f>
        <v>registrasi</v>
      </c>
      <c r="AA641">
        <f>VLOOKUP(E641,[3]Sheet1!$C$5:$H$46,6,FALSE)</f>
        <v>269</v>
      </c>
      <c r="AB641" t="str">
        <f>VLOOKUP(A641,[2]nim!$A$2:$B$3000,2,FALSE)</f>
        <v>diterima</v>
      </c>
    </row>
    <row r="642" spans="1:28" x14ac:dyDescent="0.3">
      <c r="A642" s="3">
        <v>4122311050373</v>
      </c>
      <c r="B642">
        <v>1</v>
      </c>
      <c r="C642" s="2">
        <v>2021</v>
      </c>
      <c r="E642" t="s">
        <v>105</v>
      </c>
      <c r="F642" t="str">
        <f>VLOOKUP(E642,[1]PRODI_2019!$F$2:$L$70,7,FALSE)</f>
        <v>Teknik</v>
      </c>
      <c r="G642" t="str">
        <f>VLOOKUP(F642,Sheet1!$H$4:$I$11,2,FALSE)</f>
        <v>3_Teknik</v>
      </c>
      <c r="H642" t="s">
        <v>767</v>
      </c>
      <c r="I642" t="s">
        <v>25</v>
      </c>
      <c r="J642" t="s">
        <v>1552</v>
      </c>
      <c r="K642" t="s">
        <v>1909</v>
      </c>
      <c r="L642" t="s">
        <v>26</v>
      </c>
      <c r="M642" t="s">
        <v>1921</v>
      </c>
      <c r="N642" t="s">
        <v>89</v>
      </c>
      <c r="O642" t="s">
        <v>2491</v>
      </c>
      <c r="P642" t="str">
        <f t="shared" si="31"/>
        <v>SMAN</v>
      </c>
      <c r="Q642" t="str">
        <f t="shared" si="32"/>
        <v>Negeri</v>
      </c>
      <c r="R642" t="str">
        <f t="shared" si="33"/>
        <v>SMA</v>
      </c>
      <c r="S642" t="s">
        <v>1921</v>
      </c>
      <c r="T642" t="s">
        <v>89</v>
      </c>
      <c r="Z642" t="str">
        <f>VLOOKUP(A642,[2]registrasi!$B$2:$C$3000,2,FALSE)</f>
        <v>registrasi</v>
      </c>
      <c r="AA642">
        <f>VLOOKUP(E642,[3]Sheet1!$C$5:$H$46,6,FALSE)</f>
        <v>269</v>
      </c>
      <c r="AB642" t="e">
        <f>VLOOKUP(A642,[2]nim!$A$2:$B$3000,2,FALSE)</f>
        <v>#N/A</v>
      </c>
    </row>
    <row r="643" spans="1:28" x14ac:dyDescent="0.3">
      <c r="A643" s="3">
        <v>4122322200475</v>
      </c>
      <c r="B643">
        <v>2</v>
      </c>
      <c r="C643" s="2">
        <v>2022</v>
      </c>
      <c r="E643" t="s">
        <v>105</v>
      </c>
      <c r="F643" t="str">
        <f>VLOOKUP(E643,[1]PRODI_2019!$F$2:$L$70,7,FALSE)</f>
        <v>Teknik</v>
      </c>
      <c r="G643" t="str">
        <f>VLOOKUP(F643,Sheet1!$H$4:$I$11,2,FALSE)</f>
        <v>3_Teknik</v>
      </c>
      <c r="H643" t="s">
        <v>768</v>
      </c>
      <c r="I643" t="s">
        <v>30</v>
      </c>
      <c r="J643" t="s">
        <v>1900</v>
      </c>
      <c r="K643" t="s">
        <v>1646</v>
      </c>
      <c r="L643" t="s">
        <v>26</v>
      </c>
      <c r="M643" t="s">
        <v>2431</v>
      </c>
      <c r="N643" t="s">
        <v>2942</v>
      </c>
      <c r="O643" t="s">
        <v>2717</v>
      </c>
      <c r="P643" t="str">
        <f t="shared" ref="P643:P706" si="34">TRIM(LEFT(O643,FIND(" ",O643,1)))</f>
        <v>SMAN</v>
      </c>
      <c r="Q643" t="str">
        <f t="shared" si="32"/>
        <v>Negeri</v>
      </c>
      <c r="R643" t="str">
        <f t="shared" si="33"/>
        <v>SMA</v>
      </c>
      <c r="S643" t="s">
        <v>2431</v>
      </c>
      <c r="T643" t="s">
        <v>2942</v>
      </c>
      <c r="Z643" t="e">
        <f>VLOOKUP(A643,[2]registrasi!$B$2:$C$3000,2,FALSE)</f>
        <v>#N/A</v>
      </c>
      <c r="AA643">
        <f>VLOOKUP(E643,[3]Sheet1!$C$5:$H$46,6,FALSE)</f>
        <v>269</v>
      </c>
      <c r="AB643" t="e">
        <f>VLOOKUP(A643,[2]nim!$A$2:$B$3000,2,FALSE)</f>
        <v>#N/A</v>
      </c>
    </row>
    <row r="644" spans="1:28" x14ac:dyDescent="0.3">
      <c r="A644" s="3">
        <v>4122311050075</v>
      </c>
      <c r="B644">
        <v>1</v>
      </c>
      <c r="C644" s="2">
        <v>2022</v>
      </c>
      <c r="E644" t="s">
        <v>105</v>
      </c>
      <c r="F644" t="str">
        <f>VLOOKUP(E644,[1]PRODI_2019!$F$2:$L$70,7,FALSE)</f>
        <v>Teknik</v>
      </c>
      <c r="G644" t="str">
        <f>VLOOKUP(F644,Sheet1!$H$4:$I$11,2,FALSE)</f>
        <v>3_Teknik</v>
      </c>
      <c r="H644" t="s">
        <v>769</v>
      </c>
      <c r="I644" t="s">
        <v>25</v>
      </c>
      <c r="J644" t="s">
        <v>1561</v>
      </c>
      <c r="K644" t="s">
        <v>2092</v>
      </c>
      <c r="L644" t="s">
        <v>26</v>
      </c>
      <c r="M644" t="s">
        <v>2187</v>
      </c>
      <c r="N644" t="s">
        <v>89</v>
      </c>
      <c r="O644" t="s">
        <v>2492</v>
      </c>
      <c r="P644" t="str">
        <f t="shared" si="34"/>
        <v>SMAN</v>
      </c>
      <c r="Q644" t="str">
        <f t="shared" si="32"/>
        <v>Negeri</v>
      </c>
      <c r="R644" t="str">
        <f t="shared" si="33"/>
        <v>SMA</v>
      </c>
      <c r="S644" t="s">
        <v>2187</v>
      </c>
      <c r="T644" t="s">
        <v>89</v>
      </c>
      <c r="Z644" t="str">
        <f>VLOOKUP(A644,[2]registrasi!$B$2:$C$3000,2,FALSE)</f>
        <v>registrasi</v>
      </c>
      <c r="AA644">
        <f>VLOOKUP(E644,[3]Sheet1!$C$5:$H$46,6,FALSE)</f>
        <v>269</v>
      </c>
      <c r="AB644" t="str">
        <f>VLOOKUP(A644,[2]nim!$A$2:$B$3000,2,FALSE)</f>
        <v>diterima</v>
      </c>
    </row>
    <row r="645" spans="1:28" x14ac:dyDescent="0.3">
      <c r="A645" s="3">
        <v>4122311050638</v>
      </c>
      <c r="B645">
        <v>2</v>
      </c>
      <c r="C645" s="2">
        <v>2022</v>
      </c>
      <c r="E645" t="s">
        <v>105</v>
      </c>
      <c r="F645" t="str">
        <f>VLOOKUP(E645,[1]PRODI_2019!$F$2:$L$70,7,FALSE)</f>
        <v>Teknik</v>
      </c>
      <c r="G645" t="str">
        <f>VLOOKUP(F645,Sheet1!$H$4:$I$11,2,FALSE)</f>
        <v>3_Teknik</v>
      </c>
      <c r="H645" t="s">
        <v>770</v>
      </c>
      <c r="I645" t="s">
        <v>25</v>
      </c>
      <c r="J645" t="s">
        <v>1567</v>
      </c>
      <c r="K645" t="s">
        <v>2093</v>
      </c>
      <c r="L645" t="s">
        <v>26</v>
      </c>
      <c r="M645" t="s">
        <v>2187</v>
      </c>
      <c r="N645" t="s">
        <v>89</v>
      </c>
      <c r="O645" t="s">
        <v>2503</v>
      </c>
      <c r="P645" t="str">
        <f t="shared" si="34"/>
        <v>SMAN</v>
      </c>
      <c r="Q645" t="str">
        <f t="shared" si="32"/>
        <v>Negeri</v>
      </c>
      <c r="R645" t="str">
        <f t="shared" si="33"/>
        <v>SMA</v>
      </c>
      <c r="S645" t="s">
        <v>2187</v>
      </c>
      <c r="T645" t="s">
        <v>89</v>
      </c>
      <c r="Z645" t="str">
        <f>VLOOKUP(A645,[2]registrasi!$B$2:$C$3000,2,FALSE)</f>
        <v>registrasi</v>
      </c>
      <c r="AA645">
        <f>VLOOKUP(E645,[3]Sheet1!$C$5:$H$46,6,FALSE)</f>
        <v>269</v>
      </c>
      <c r="AB645" t="str">
        <f>VLOOKUP(A645,[2]nim!$A$2:$B$3000,2,FALSE)</f>
        <v>diterima</v>
      </c>
    </row>
    <row r="646" spans="1:28" x14ac:dyDescent="0.3">
      <c r="A646" s="3">
        <v>4122311050446</v>
      </c>
      <c r="B646">
        <v>1</v>
      </c>
      <c r="C646" s="2">
        <v>2022</v>
      </c>
      <c r="E646" t="s">
        <v>105</v>
      </c>
      <c r="F646" t="str">
        <f>VLOOKUP(E646,[1]PRODI_2019!$F$2:$L$70,7,FALSE)</f>
        <v>Teknik</v>
      </c>
      <c r="G646" t="str">
        <f>VLOOKUP(F646,Sheet1!$H$4:$I$11,2,FALSE)</f>
        <v>3_Teknik</v>
      </c>
      <c r="H646" t="s">
        <v>771</v>
      </c>
      <c r="I646" t="s">
        <v>25</v>
      </c>
      <c r="J646" t="s">
        <v>1565</v>
      </c>
      <c r="K646" t="s">
        <v>1734</v>
      </c>
      <c r="L646" t="s">
        <v>26</v>
      </c>
      <c r="M646" t="s">
        <v>93</v>
      </c>
      <c r="N646" t="s">
        <v>89</v>
      </c>
      <c r="O646" t="s">
        <v>2489</v>
      </c>
      <c r="P646" t="str">
        <f t="shared" si="34"/>
        <v>MAN</v>
      </c>
      <c r="Q646" t="str">
        <f t="shared" si="32"/>
        <v>Negeri</v>
      </c>
      <c r="R646" t="str">
        <f t="shared" si="33"/>
        <v>MA</v>
      </c>
      <c r="S646" t="s">
        <v>93</v>
      </c>
      <c r="T646" t="s">
        <v>89</v>
      </c>
      <c r="Z646" t="str">
        <f>VLOOKUP(A646,[2]registrasi!$B$2:$C$3000,2,FALSE)</f>
        <v>registrasi</v>
      </c>
      <c r="AA646">
        <f>VLOOKUP(E646,[3]Sheet1!$C$5:$H$46,6,FALSE)</f>
        <v>269</v>
      </c>
      <c r="AB646" t="str">
        <f>VLOOKUP(A646,[2]nim!$A$2:$B$3000,2,FALSE)</f>
        <v>diterima</v>
      </c>
    </row>
    <row r="647" spans="1:28" x14ac:dyDescent="0.3">
      <c r="A647" s="3">
        <v>4122311050451</v>
      </c>
      <c r="B647">
        <v>1</v>
      </c>
      <c r="C647" s="2">
        <v>2022</v>
      </c>
      <c r="E647" t="s">
        <v>105</v>
      </c>
      <c r="F647" t="str">
        <f>VLOOKUP(E647,[1]PRODI_2019!$F$2:$L$70,7,FALSE)</f>
        <v>Teknik</v>
      </c>
      <c r="G647" t="str">
        <f>VLOOKUP(F647,Sheet1!$H$4:$I$11,2,FALSE)</f>
        <v>3_Teknik</v>
      </c>
      <c r="H647" t="s">
        <v>772</v>
      </c>
      <c r="I647" t="s">
        <v>25</v>
      </c>
      <c r="J647" t="s">
        <v>2094</v>
      </c>
      <c r="K647" t="s">
        <v>2095</v>
      </c>
      <c r="L647" t="s">
        <v>26</v>
      </c>
      <c r="M647" t="s">
        <v>2290</v>
      </c>
      <c r="N647" t="s">
        <v>89</v>
      </c>
      <c r="O647" t="s">
        <v>2662</v>
      </c>
      <c r="P647" t="str">
        <f t="shared" si="34"/>
        <v>SMAN</v>
      </c>
      <c r="Q647" t="str">
        <f t="shared" si="32"/>
        <v>Negeri</v>
      </c>
      <c r="R647" t="str">
        <f t="shared" si="33"/>
        <v>SMA</v>
      </c>
      <c r="S647" t="s">
        <v>2290</v>
      </c>
      <c r="T647" t="s">
        <v>89</v>
      </c>
      <c r="Z647" t="str">
        <f>VLOOKUP(A647,[2]registrasi!$B$2:$C$3000,2,FALSE)</f>
        <v>registrasi</v>
      </c>
      <c r="AA647">
        <f>VLOOKUP(E647,[3]Sheet1!$C$5:$H$46,6,FALSE)</f>
        <v>269</v>
      </c>
      <c r="AB647" t="str">
        <f>VLOOKUP(A647,[2]nim!$A$2:$B$3000,2,FALSE)</f>
        <v>diterima</v>
      </c>
    </row>
    <row r="648" spans="1:28" x14ac:dyDescent="0.3">
      <c r="A648" s="3">
        <v>4122311050454</v>
      </c>
      <c r="B648">
        <v>2</v>
      </c>
      <c r="C648" s="2">
        <v>2022</v>
      </c>
      <c r="E648" t="s">
        <v>105</v>
      </c>
      <c r="F648" t="str">
        <f>VLOOKUP(E648,[1]PRODI_2019!$F$2:$L$70,7,FALSE)</f>
        <v>Teknik</v>
      </c>
      <c r="G648" t="str">
        <f>VLOOKUP(F648,Sheet1!$H$4:$I$11,2,FALSE)</f>
        <v>3_Teknik</v>
      </c>
      <c r="H648" t="s">
        <v>773</v>
      </c>
      <c r="I648" t="s">
        <v>30</v>
      </c>
      <c r="J648" t="s">
        <v>2096</v>
      </c>
      <c r="K648" t="s">
        <v>1968</v>
      </c>
      <c r="L648" t="s">
        <v>26</v>
      </c>
      <c r="M648" t="s">
        <v>93</v>
      </c>
      <c r="N648" t="s">
        <v>89</v>
      </c>
      <c r="O648" t="s">
        <v>2485</v>
      </c>
      <c r="P648" t="str">
        <f t="shared" si="34"/>
        <v>SMAN</v>
      </c>
      <c r="Q648" t="str">
        <f t="shared" si="32"/>
        <v>Negeri</v>
      </c>
      <c r="R648" t="str">
        <f t="shared" si="33"/>
        <v>SMA</v>
      </c>
      <c r="S648" t="s">
        <v>93</v>
      </c>
      <c r="T648" t="s">
        <v>89</v>
      </c>
      <c r="Z648" t="str">
        <f>VLOOKUP(A648,[2]registrasi!$B$2:$C$3000,2,FALSE)</f>
        <v>registrasi</v>
      </c>
      <c r="AA648">
        <f>VLOOKUP(E648,[3]Sheet1!$C$5:$H$46,6,FALSE)</f>
        <v>269</v>
      </c>
      <c r="AB648" t="str">
        <f>VLOOKUP(A648,[2]nim!$A$2:$B$3000,2,FALSE)</f>
        <v>diterima</v>
      </c>
    </row>
    <row r="649" spans="1:28" x14ac:dyDescent="0.3">
      <c r="A649" s="3">
        <v>4122311050597</v>
      </c>
      <c r="B649">
        <v>1</v>
      </c>
      <c r="C649" s="2">
        <v>2022</v>
      </c>
      <c r="E649" t="s">
        <v>105</v>
      </c>
      <c r="F649" t="str">
        <f>VLOOKUP(E649,[1]PRODI_2019!$F$2:$L$70,7,FALSE)</f>
        <v>Teknik</v>
      </c>
      <c r="G649" t="str">
        <f>VLOOKUP(F649,Sheet1!$H$4:$I$11,2,FALSE)</f>
        <v>3_Teknik</v>
      </c>
      <c r="H649" t="s">
        <v>774</v>
      </c>
      <c r="I649" t="s">
        <v>25</v>
      </c>
      <c r="J649" t="s">
        <v>1558</v>
      </c>
      <c r="K649" t="s">
        <v>2097</v>
      </c>
      <c r="L649" t="s">
        <v>26</v>
      </c>
      <c r="M649" t="s">
        <v>93</v>
      </c>
      <c r="N649" t="s">
        <v>89</v>
      </c>
      <c r="O649" t="s">
        <v>2485</v>
      </c>
      <c r="P649" t="str">
        <f t="shared" si="34"/>
        <v>SMAN</v>
      </c>
      <c r="Q649" t="str">
        <f t="shared" si="32"/>
        <v>Negeri</v>
      </c>
      <c r="R649" t="str">
        <f t="shared" si="33"/>
        <v>SMA</v>
      </c>
      <c r="S649" t="s">
        <v>93</v>
      </c>
      <c r="T649" t="s">
        <v>89</v>
      </c>
      <c r="Z649" t="str">
        <f>VLOOKUP(A649,[2]registrasi!$B$2:$C$3000,2,FALSE)</f>
        <v>registrasi</v>
      </c>
      <c r="AA649">
        <f>VLOOKUP(E649,[3]Sheet1!$C$5:$H$46,6,FALSE)</f>
        <v>269</v>
      </c>
      <c r="AB649" t="str">
        <f>VLOOKUP(A649,[2]nim!$A$2:$B$3000,2,FALSE)</f>
        <v>diterima</v>
      </c>
    </row>
    <row r="650" spans="1:28" x14ac:dyDescent="0.3">
      <c r="A650" s="3">
        <v>4122311050807</v>
      </c>
      <c r="B650">
        <v>2</v>
      </c>
      <c r="C650" s="2">
        <v>2022</v>
      </c>
      <c r="E650" t="s">
        <v>105</v>
      </c>
      <c r="F650" t="str">
        <f>VLOOKUP(E650,[1]PRODI_2019!$F$2:$L$70,7,FALSE)</f>
        <v>Teknik</v>
      </c>
      <c r="G650" t="str">
        <f>VLOOKUP(F650,Sheet1!$H$4:$I$11,2,FALSE)</f>
        <v>3_Teknik</v>
      </c>
      <c r="H650" t="s">
        <v>775</v>
      </c>
      <c r="I650" t="s">
        <v>30</v>
      </c>
      <c r="J650" t="s">
        <v>1824</v>
      </c>
      <c r="K650" t="s">
        <v>2098</v>
      </c>
      <c r="L650" t="s">
        <v>26</v>
      </c>
      <c r="M650" t="s">
        <v>1824</v>
      </c>
      <c r="N650" t="s">
        <v>89</v>
      </c>
      <c r="O650" t="s">
        <v>2505</v>
      </c>
      <c r="P650" t="str">
        <f t="shared" si="34"/>
        <v>SMAN</v>
      </c>
      <c r="Q650" t="str">
        <f t="shared" si="32"/>
        <v>Negeri</v>
      </c>
      <c r="R650" t="str">
        <f t="shared" si="33"/>
        <v>SMA</v>
      </c>
      <c r="S650" t="s">
        <v>1824</v>
      </c>
      <c r="T650" t="s">
        <v>89</v>
      </c>
      <c r="Z650" t="str">
        <f>VLOOKUP(A650,[2]registrasi!$B$2:$C$3000,2,FALSE)</f>
        <v>registrasi</v>
      </c>
      <c r="AA650">
        <f>VLOOKUP(E650,[3]Sheet1!$C$5:$H$46,6,FALSE)</f>
        <v>269</v>
      </c>
      <c r="AB650" t="e">
        <f>VLOOKUP(A650,[2]nim!$A$2:$B$3000,2,FALSE)</f>
        <v>#N/A</v>
      </c>
    </row>
    <row r="651" spans="1:28" x14ac:dyDescent="0.3">
      <c r="A651" s="3">
        <v>4122311050607</v>
      </c>
      <c r="B651">
        <v>1</v>
      </c>
      <c r="C651" s="2">
        <v>2022</v>
      </c>
      <c r="E651" t="s">
        <v>105</v>
      </c>
      <c r="F651" t="str">
        <f>VLOOKUP(E651,[1]PRODI_2019!$F$2:$L$70,7,FALSE)</f>
        <v>Teknik</v>
      </c>
      <c r="G651" t="str">
        <f>VLOOKUP(F651,Sheet1!$H$4:$I$11,2,FALSE)</f>
        <v>3_Teknik</v>
      </c>
      <c r="H651" t="s">
        <v>776</v>
      </c>
      <c r="I651" t="s">
        <v>30</v>
      </c>
      <c r="J651" t="s">
        <v>1552</v>
      </c>
      <c r="K651" t="s">
        <v>2099</v>
      </c>
      <c r="L651" t="s">
        <v>26</v>
      </c>
      <c r="M651" t="s">
        <v>1921</v>
      </c>
      <c r="N651" t="s">
        <v>89</v>
      </c>
      <c r="O651" t="s">
        <v>2718</v>
      </c>
      <c r="P651" t="str">
        <f t="shared" si="34"/>
        <v>SMAN</v>
      </c>
      <c r="Q651" t="str">
        <f t="shared" ref="Q651:Q714" si="35">IF(RIGHT(P651,1)="N","Negeri","Swasta")</f>
        <v>Negeri</v>
      </c>
      <c r="R651" t="str">
        <f t="shared" ref="R651:R714" si="36">IF(Q651="Negeri",LEFT(P651,LEN(P651)-1),IF(RIGHT(P651,1)="S",LEFT(P651,LEN(P651)-1),P651))</f>
        <v>SMA</v>
      </c>
      <c r="S651" t="s">
        <v>1921</v>
      </c>
      <c r="T651" t="s">
        <v>89</v>
      </c>
      <c r="Z651" t="str">
        <f>VLOOKUP(A651,[2]registrasi!$B$2:$C$3000,2,FALSE)</f>
        <v>registrasi</v>
      </c>
      <c r="AA651">
        <f>VLOOKUP(E651,[3]Sheet1!$C$5:$H$46,6,FALSE)</f>
        <v>269</v>
      </c>
      <c r="AB651" t="str">
        <f>VLOOKUP(A651,[2]nim!$A$2:$B$3000,2,FALSE)</f>
        <v>diterima</v>
      </c>
    </row>
    <row r="652" spans="1:28" x14ac:dyDescent="0.3">
      <c r="A652" s="3">
        <v>4122311050881</v>
      </c>
      <c r="B652">
        <v>1</v>
      </c>
      <c r="C652" s="2">
        <v>2022</v>
      </c>
      <c r="E652" t="s">
        <v>105</v>
      </c>
      <c r="F652" t="str">
        <f>VLOOKUP(E652,[1]PRODI_2019!$F$2:$L$70,7,FALSE)</f>
        <v>Teknik</v>
      </c>
      <c r="G652" t="str">
        <f>VLOOKUP(F652,Sheet1!$H$4:$I$11,2,FALSE)</f>
        <v>3_Teknik</v>
      </c>
      <c r="H652" t="s">
        <v>777</v>
      </c>
      <c r="I652" t="s">
        <v>25</v>
      </c>
      <c r="J652" t="s">
        <v>1610</v>
      </c>
      <c r="K652" t="s">
        <v>1828</v>
      </c>
      <c r="L652" t="s">
        <v>26</v>
      </c>
      <c r="M652" t="s">
        <v>2442</v>
      </c>
      <c r="N652" t="s">
        <v>2942</v>
      </c>
      <c r="O652" t="s">
        <v>2680</v>
      </c>
      <c r="P652" t="str">
        <f t="shared" si="34"/>
        <v>SMAN</v>
      </c>
      <c r="Q652" t="str">
        <f t="shared" si="35"/>
        <v>Negeri</v>
      </c>
      <c r="R652" t="str">
        <f t="shared" si="36"/>
        <v>SMA</v>
      </c>
      <c r="S652" t="s">
        <v>2442</v>
      </c>
      <c r="T652" t="s">
        <v>2942</v>
      </c>
      <c r="Z652" t="str">
        <f>VLOOKUP(A652,[2]registrasi!$B$2:$C$3000,2,FALSE)</f>
        <v>registrasi</v>
      </c>
      <c r="AA652">
        <f>VLOOKUP(E652,[3]Sheet1!$C$5:$H$46,6,FALSE)</f>
        <v>269</v>
      </c>
      <c r="AB652" t="e">
        <f>VLOOKUP(A652,[2]nim!$A$2:$B$3000,2,FALSE)</f>
        <v>#N/A</v>
      </c>
    </row>
    <row r="653" spans="1:28" x14ac:dyDescent="0.3">
      <c r="A653" s="3">
        <v>4122311050583</v>
      </c>
      <c r="B653">
        <v>1</v>
      </c>
      <c r="C653" s="2">
        <v>2022</v>
      </c>
      <c r="E653" t="s">
        <v>105</v>
      </c>
      <c r="F653" t="str">
        <f>VLOOKUP(E653,[1]PRODI_2019!$F$2:$L$70,7,FALSE)</f>
        <v>Teknik</v>
      </c>
      <c r="G653" t="str">
        <f>VLOOKUP(F653,Sheet1!$H$4:$I$11,2,FALSE)</f>
        <v>3_Teknik</v>
      </c>
      <c r="H653" t="s">
        <v>778</v>
      </c>
      <c r="I653" t="s">
        <v>25</v>
      </c>
      <c r="J653" t="s">
        <v>1558</v>
      </c>
      <c r="K653" t="s">
        <v>2100</v>
      </c>
      <c r="L653" t="s">
        <v>26</v>
      </c>
      <c r="M653" t="s">
        <v>93</v>
      </c>
      <c r="N653" t="s">
        <v>89</v>
      </c>
      <c r="O653" t="s">
        <v>2474</v>
      </c>
      <c r="P653" t="str">
        <f t="shared" si="34"/>
        <v>SMAN</v>
      </c>
      <c r="Q653" t="str">
        <f t="shared" si="35"/>
        <v>Negeri</v>
      </c>
      <c r="R653" t="str">
        <f t="shared" si="36"/>
        <v>SMA</v>
      </c>
      <c r="S653" t="s">
        <v>93</v>
      </c>
      <c r="T653" t="s">
        <v>89</v>
      </c>
      <c r="Z653" t="str">
        <f>VLOOKUP(A653,[2]registrasi!$B$2:$C$3000,2,FALSE)</f>
        <v>registrasi</v>
      </c>
      <c r="AA653">
        <f>VLOOKUP(E653,[3]Sheet1!$C$5:$H$46,6,FALSE)</f>
        <v>269</v>
      </c>
      <c r="AB653" t="str">
        <f>VLOOKUP(A653,[2]nim!$A$2:$B$3000,2,FALSE)</f>
        <v>diterima</v>
      </c>
    </row>
    <row r="654" spans="1:28" x14ac:dyDescent="0.3">
      <c r="A654" s="3">
        <v>4122311050552</v>
      </c>
      <c r="B654">
        <v>1</v>
      </c>
      <c r="C654" s="2">
        <v>2022</v>
      </c>
      <c r="E654" t="s">
        <v>105</v>
      </c>
      <c r="F654" t="str">
        <f>VLOOKUP(E654,[1]PRODI_2019!$F$2:$L$70,7,FALSE)</f>
        <v>Teknik</v>
      </c>
      <c r="G654" t="str">
        <f>VLOOKUP(F654,Sheet1!$H$4:$I$11,2,FALSE)</f>
        <v>3_Teknik</v>
      </c>
      <c r="H654" t="s">
        <v>779</v>
      </c>
      <c r="I654" t="s">
        <v>25</v>
      </c>
      <c r="J654" t="s">
        <v>1874</v>
      </c>
      <c r="K654" t="s">
        <v>1897</v>
      </c>
      <c r="L654" t="s">
        <v>26</v>
      </c>
      <c r="M654" t="s">
        <v>1862</v>
      </c>
      <c r="N654" t="s">
        <v>90</v>
      </c>
      <c r="O654" t="s">
        <v>2719</v>
      </c>
      <c r="P654" t="str">
        <f t="shared" si="34"/>
        <v>SMKS</v>
      </c>
      <c r="Q654" t="str">
        <f t="shared" si="35"/>
        <v>Swasta</v>
      </c>
      <c r="R654" t="str">
        <f t="shared" si="36"/>
        <v>SMK</v>
      </c>
      <c r="S654" t="s">
        <v>1862</v>
      </c>
      <c r="T654" t="s">
        <v>90</v>
      </c>
      <c r="Z654" t="str">
        <f>VLOOKUP(A654,[2]registrasi!$B$2:$C$3000,2,FALSE)</f>
        <v>registrasi</v>
      </c>
      <c r="AA654">
        <f>VLOOKUP(E654,[3]Sheet1!$C$5:$H$46,6,FALSE)</f>
        <v>269</v>
      </c>
      <c r="AB654" t="e">
        <f>VLOOKUP(A654,[2]nim!$A$2:$B$3000,2,FALSE)</f>
        <v>#N/A</v>
      </c>
    </row>
    <row r="655" spans="1:28" x14ac:dyDescent="0.3">
      <c r="A655" s="3">
        <v>4122311050810</v>
      </c>
      <c r="B655">
        <v>2</v>
      </c>
      <c r="C655" s="2">
        <v>2021</v>
      </c>
      <c r="E655" t="s">
        <v>105</v>
      </c>
      <c r="F655" t="str">
        <f>VLOOKUP(E655,[1]PRODI_2019!$F$2:$L$70,7,FALSE)</f>
        <v>Teknik</v>
      </c>
      <c r="G655" t="str">
        <f>VLOOKUP(F655,Sheet1!$H$4:$I$11,2,FALSE)</f>
        <v>3_Teknik</v>
      </c>
      <c r="H655" t="s">
        <v>780</v>
      </c>
      <c r="I655" t="s">
        <v>30</v>
      </c>
      <c r="J655" t="s">
        <v>2101</v>
      </c>
      <c r="K655" t="s">
        <v>2102</v>
      </c>
      <c r="L655" t="s">
        <v>26</v>
      </c>
      <c r="M655" t="s">
        <v>2426</v>
      </c>
      <c r="N655" t="s">
        <v>89</v>
      </c>
      <c r="O655" t="s">
        <v>2523</v>
      </c>
      <c r="P655" t="str">
        <f t="shared" si="34"/>
        <v>SMAN</v>
      </c>
      <c r="Q655" t="str">
        <f t="shared" si="35"/>
        <v>Negeri</v>
      </c>
      <c r="R655" t="str">
        <f t="shared" si="36"/>
        <v>SMA</v>
      </c>
      <c r="S655" t="s">
        <v>2426</v>
      </c>
      <c r="T655" t="s">
        <v>89</v>
      </c>
      <c r="Z655" t="str">
        <f>VLOOKUP(A655,[2]registrasi!$B$2:$C$3000,2,FALSE)</f>
        <v>registrasi</v>
      </c>
      <c r="AA655">
        <f>VLOOKUP(E655,[3]Sheet1!$C$5:$H$46,6,FALSE)</f>
        <v>269</v>
      </c>
      <c r="AB655" t="str">
        <f>VLOOKUP(A655,[2]nim!$A$2:$B$3000,2,FALSE)</f>
        <v>diterima</v>
      </c>
    </row>
    <row r="656" spans="1:28" x14ac:dyDescent="0.3">
      <c r="A656" s="3">
        <v>4122311050467</v>
      </c>
      <c r="B656">
        <v>1</v>
      </c>
      <c r="C656" s="2">
        <v>2022</v>
      </c>
      <c r="E656" t="s">
        <v>105</v>
      </c>
      <c r="F656" t="str">
        <f>VLOOKUP(E656,[1]PRODI_2019!$F$2:$L$70,7,FALSE)</f>
        <v>Teknik</v>
      </c>
      <c r="G656" t="str">
        <f>VLOOKUP(F656,Sheet1!$H$4:$I$11,2,FALSE)</f>
        <v>3_Teknik</v>
      </c>
      <c r="H656" t="s">
        <v>781</v>
      </c>
      <c r="I656" t="s">
        <v>25</v>
      </c>
      <c r="J656" t="s">
        <v>1554</v>
      </c>
      <c r="K656" t="s">
        <v>1583</v>
      </c>
      <c r="L656" t="s">
        <v>26</v>
      </c>
      <c r="M656" t="s">
        <v>2290</v>
      </c>
      <c r="N656" t="s">
        <v>89</v>
      </c>
      <c r="O656" t="s">
        <v>2486</v>
      </c>
      <c r="P656" t="str">
        <f t="shared" si="34"/>
        <v>SMAN</v>
      </c>
      <c r="Q656" t="str">
        <f t="shared" si="35"/>
        <v>Negeri</v>
      </c>
      <c r="R656" t="str">
        <f t="shared" si="36"/>
        <v>SMA</v>
      </c>
      <c r="S656" t="s">
        <v>2290</v>
      </c>
      <c r="T656" t="s">
        <v>89</v>
      </c>
      <c r="Z656" t="str">
        <f>VLOOKUP(A656,[2]registrasi!$B$2:$C$3000,2,FALSE)</f>
        <v>registrasi</v>
      </c>
      <c r="AA656">
        <f>VLOOKUP(E656,[3]Sheet1!$C$5:$H$46,6,FALSE)</f>
        <v>269</v>
      </c>
      <c r="AB656" t="e">
        <f>VLOOKUP(A656,[2]nim!$A$2:$B$3000,2,FALSE)</f>
        <v>#N/A</v>
      </c>
    </row>
    <row r="657" spans="1:28" x14ac:dyDescent="0.3">
      <c r="A657" s="3">
        <v>4122311050689</v>
      </c>
      <c r="B657">
        <v>1</v>
      </c>
      <c r="C657" s="2">
        <v>2022</v>
      </c>
      <c r="E657" t="s">
        <v>105</v>
      </c>
      <c r="F657" t="str">
        <f>VLOOKUP(E657,[1]PRODI_2019!$F$2:$L$70,7,FALSE)</f>
        <v>Teknik</v>
      </c>
      <c r="G657" t="str">
        <f>VLOOKUP(F657,Sheet1!$H$4:$I$11,2,FALSE)</f>
        <v>3_Teknik</v>
      </c>
      <c r="H657" t="s">
        <v>782</v>
      </c>
      <c r="I657" t="s">
        <v>25</v>
      </c>
      <c r="J657" t="s">
        <v>1567</v>
      </c>
      <c r="K657" t="s">
        <v>2103</v>
      </c>
      <c r="L657" t="s">
        <v>26</v>
      </c>
      <c r="M657" t="s">
        <v>2187</v>
      </c>
      <c r="N657" t="s">
        <v>89</v>
      </c>
      <c r="O657" t="s">
        <v>2720</v>
      </c>
      <c r="P657" t="str">
        <f t="shared" si="34"/>
        <v>SMKN</v>
      </c>
      <c r="Q657" t="str">
        <f t="shared" si="35"/>
        <v>Negeri</v>
      </c>
      <c r="R657" t="str">
        <f t="shared" si="36"/>
        <v>SMK</v>
      </c>
      <c r="S657" t="s">
        <v>2187</v>
      </c>
      <c r="T657" t="s">
        <v>89</v>
      </c>
      <c r="Z657" t="str">
        <f>VLOOKUP(A657,[2]registrasi!$B$2:$C$3000,2,FALSE)</f>
        <v>registrasi</v>
      </c>
      <c r="AA657">
        <f>VLOOKUP(E657,[3]Sheet1!$C$5:$H$46,6,FALSE)</f>
        <v>269</v>
      </c>
      <c r="AB657" t="str">
        <f>VLOOKUP(A657,[2]nim!$A$2:$B$3000,2,FALSE)</f>
        <v>diterima</v>
      </c>
    </row>
    <row r="658" spans="1:28" x14ac:dyDescent="0.3">
      <c r="A658" s="3">
        <v>4122311050620</v>
      </c>
      <c r="B658">
        <v>1</v>
      </c>
      <c r="C658" s="2">
        <v>2022</v>
      </c>
      <c r="E658" t="s">
        <v>105</v>
      </c>
      <c r="F658" t="str">
        <f>VLOOKUP(E658,[1]PRODI_2019!$F$2:$L$70,7,FALSE)</f>
        <v>Teknik</v>
      </c>
      <c r="G658" t="str">
        <f>VLOOKUP(F658,Sheet1!$H$4:$I$11,2,FALSE)</f>
        <v>3_Teknik</v>
      </c>
      <c r="H658" t="s">
        <v>783</v>
      </c>
      <c r="I658" t="s">
        <v>25</v>
      </c>
      <c r="J658" t="s">
        <v>1552</v>
      </c>
      <c r="K658" t="s">
        <v>1604</v>
      </c>
      <c r="L658" t="s">
        <v>26</v>
      </c>
      <c r="M658" t="s">
        <v>1921</v>
      </c>
      <c r="N658" t="s">
        <v>89</v>
      </c>
      <c r="O658" t="s">
        <v>2583</v>
      </c>
      <c r="P658" t="str">
        <f t="shared" si="34"/>
        <v>SMKN</v>
      </c>
      <c r="Q658" t="str">
        <f t="shared" si="35"/>
        <v>Negeri</v>
      </c>
      <c r="R658" t="str">
        <f t="shared" si="36"/>
        <v>SMK</v>
      </c>
      <c r="S658" t="s">
        <v>1921</v>
      </c>
      <c r="T658" t="s">
        <v>89</v>
      </c>
      <c r="Z658" t="str">
        <f>VLOOKUP(A658,[2]registrasi!$B$2:$C$3000,2,FALSE)</f>
        <v>registrasi</v>
      </c>
      <c r="AA658">
        <f>VLOOKUP(E658,[3]Sheet1!$C$5:$H$46,6,FALSE)</f>
        <v>269</v>
      </c>
      <c r="AB658" t="str">
        <f>VLOOKUP(A658,[2]nim!$A$2:$B$3000,2,FALSE)</f>
        <v>diterima</v>
      </c>
    </row>
    <row r="659" spans="1:28" x14ac:dyDescent="0.3">
      <c r="A659" s="3">
        <v>4122311050630</v>
      </c>
      <c r="B659">
        <v>1</v>
      </c>
      <c r="C659" s="2">
        <v>2022</v>
      </c>
      <c r="E659" t="s">
        <v>105</v>
      </c>
      <c r="F659" t="str">
        <f>VLOOKUP(E659,[1]PRODI_2019!$F$2:$L$70,7,FALSE)</f>
        <v>Teknik</v>
      </c>
      <c r="G659" t="str">
        <f>VLOOKUP(F659,Sheet1!$H$4:$I$11,2,FALSE)</f>
        <v>3_Teknik</v>
      </c>
      <c r="H659" t="s">
        <v>784</v>
      </c>
      <c r="I659" t="s">
        <v>25</v>
      </c>
      <c r="J659" t="s">
        <v>1558</v>
      </c>
      <c r="K659" t="s">
        <v>1619</v>
      </c>
      <c r="L659" t="s">
        <v>26</v>
      </c>
      <c r="M659" t="s">
        <v>93</v>
      </c>
      <c r="N659" t="s">
        <v>89</v>
      </c>
      <c r="O659" t="s">
        <v>2479</v>
      </c>
      <c r="P659" t="str">
        <f t="shared" si="34"/>
        <v>SMAN</v>
      </c>
      <c r="Q659" t="str">
        <f t="shared" si="35"/>
        <v>Negeri</v>
      </c>
      <c r="R659" t="str">
        <f t="shared" si="36"/>
        <v>SMA</v>
      </c>
      <c r="S659" t="s">
        <v>93</v>
      </c>
      <c r="T659" t="s">
        <v>89</v>
      </c>
      <c r="Z659" t="str">
        <f>VLOOKUP(A659,[2]registrasi!$B$2:$C$3000,2,FALSE)</f>
        <v>registrasi</v>
      </c>
      <c r="AA659">
        <f>VLOOKUP(E659,[3]Sheet1!$C$5:$H$46,6,FALSE)</f>
        <v>269</v>
      </c>
      <c r="AB659" t="str">
        <f>VLOOKUP(A659,[2]nim!$A$2:$B$3000,2,FALSE)</f>
        <v>diterima</v>
      </c>
    </row>
    <row r="660" spans="1:28" x14ac:dyDescent="0.3">
      <c r="A660" s="3">
        <v>4122311050728</v>
      </c>
      <c r="B660">
        <v>1</v>
      </c>
      <c r="C660" s="2">
        <v>2020</v>
      </c>
      <c r="E660" t="s">
        <v>105</v>
      </c>
      <c r="F660" t="str">
        <f>VLOOKUP(E660,[1]PRODI_2019!$F$2:$L$70,7,FALSE)</f>
        <v>Teknik</v>
      </c>
      <c r="G660" t="str">
        <f>VLOOKUP(F660,Sheet1!$H$4:$I$11,2,FALSE)</f>
        <v>3_Teknik</v>
      </c>
      <c r="H660" t="s">
        <v>785</v>
      </c>
      <c r="I660" t="s">
        <v>25</v>
      </c>
      <c r="J660" t="s">
        <v>1561</v>
      </c>
      <c r="K660" t="s">
        <v>2104</v>
      </c>
      <c r="L660" t="s">
        <v>26</v>
      </c>
      <c r="M660" t="s">
        <v>2187</v>
      </c>
      <c r="N660" t="s">
        <v>89</v>
      </c>
      <c r="O660" t="s">
        <v>2478</v>
      </c>
      <c r="P660" t="str">
        <f t="shared" si="34"/>
        <v>SMAN</v>
      </c>
      <c r="Q660" t="str">
        <f t="shared" si="35"/>
        <v>Negeri</v>
      </c>
      <c r="R660" t="str">
        <f t="shared" si="36"/>
        <v>SMA</v>
      </c>
      <c r="S660" t="s">
        <v>2187</v>
      </c>
      <c r="T660" t="s">
        <v>89</v>
      </c>
      <c r="Z660" t="e">
        <f>VLOOKUP(A660,[2]registrasi!$B$2:$C$3000,2,FALSE)</f>
        <v>#N/A</v>
      </c>
      <c r="AA660">
        <f>VLOOKUP(E660,[3]Sheet1!$C$5:$H$46,6,FALSE)</f>
        <v>269</v>
      </c>
      <c r="AB660" t="e">
        <f>VLOOKUP(A660,[2]nim!$A$2:$B$3000,2,FALSE)</f>
        <v>#N/A</v>
      </c>
    </row>
    <row r="661" spans="1:28" x14ac:dyDescent="0.3">
      <c r="A661" s="3">
        <v>4122311050929</v>
      </c>
      <c r="B661">
        <v>1</v>
      </c>
      <c r="C661" s="2">
        <v>2021</v>
      </c>
      <c r="E661" t="s">
        <v>105</v>
      </c>
      <c r="F661" t="str">
        <f>VLOOKUP(E661,[1]PRODI_2019!$F$2:$L$70,7,FALSE)</f>
        <v>Teknik</v>
      </c>
      <c r="G661" t="str">
        <f>VLOOKUP(F661,Sheet1!$H$4:$I$11,2,FALSE)</f>
        <v>3_Teknik</v>
      </c>
      <c r="H661" t="s">
        <v>786</v>
      </c>
      <c r="I661" t="s">
        <v>25</v>
      </c>
      <c r="J661" t="s">
        <v>1556</v>
      </c>
      <c r="K661" t="s">
        <v>1577</v>
      </c>
      <c r="L661" t="s">
        <v>26</v>
      </c>
      <c r="M661" t="s">
        <v>1824</v>
      </c>
      <c r="N661" t="s">
        <v>89</v>
      </c>
      <c r="O661" t="s">
        <v>2721</v>
      </c>
      <c r="P661" t="str">
        <f t="shared" si="34"/>
        <v>SMAN</v>
      </c>
      <c r="Q661" t="str">
        <f t="shared" si="35"/>
        <v>Negeri</v>
      </c>
      <c r="R661" t="str">
        <f t="shared" si="36"/>
        <v>SMA</v>
      </c>
      <c r="S661" t="s">
        <v>1824</v>
      </c>
      <c r="T661" t="s">
        <v>89</v>
      </c>
      <c r="Z661" t="str">
        <f>VLOOKUP(A661,[2]registrasi!$B$2:$C$3000,2,FALSE)</f>
        <v>registrasi</v>
      </c>
      <c r="AA661">
        <f>VLOOKUP(E661,[3]Sheet1!$C$5:$H$46,6,FALSE)</f>
        <v>269</v>
      </c>
      <c r="AB661" t="e">
        <f>VLOOKUP(A661,[2]nim!$A$2:$B$3000,2,FALSE)</f>
        <v>#N/A</v>
      </c>
    </row>
    <row r="662" spans="1:28" x14ac:dyDescent="0.3">
      <c r="A662" s="3">
        <v>4122311051076</v>
      </c>
      <c r="B662">
        <v>2</v>
      </c>
      <c r="C662" s="2">
        <v>2022</v>
      </c>
      <c r="E662" t="s">
        <v>105</v>
      </c>
      <c r="F662" t="str">
        <f>VLOOKUP(E662,[1]PRODI_2019!$F$2:$L$70,7,FALSE)</f>
        <v>Teknik</v>
      </c>
      <c r="G662" t="str">
        <f>VLOOKUP(F662,Sheet1!$H$4:$I$11,2,FALSE)</f>
        <v>3_Teknik</v>
      </c>
      <c r="H662" t="s">
        <v>787</v>
      </c>
      <c r="I662" t="s">
        <v>25</v>
      </c>
      <c r="J662" t="s">
        <v>1578</v>
      </c>
      <c r="K662" t="s">
        <v>2105</v>
      </c>
      <c r="L662" t="s">
        <v>26</v>
      </c>
      <c r="M662" t="s">
        <v>93</v>
      </c>
      <c r="N662" t="s">
        <v>89</v>
      </c>
      <c r="O662" t="s">
        <v>2501</v>
      </c>
      <c r="P662" t="str">
        <f t="shared" si="34"/>
        <v>SMAN</v>
      </c>
      <c r="Q662" t="str">
        <f t="shared" si="35"/>
        <v>Negeri</v>
      </c>
      <c r="R662" t="str">
        <f t="shared" si="36"/>
        <v>SMA</v>
      </c>
      <c r="S662" t="s">
        <v>93</v>
      </c>
      <c r="T662" t="s">
        <v>89</v>
      </c>
      <c r="Z662" t="str">
        <f>VLOOKUP(A662,[2]registrasi!$B$2:$C$3000,2,FALSE)</f>
        <v>registrasi</v>
      </c>
      <c r="AA662">
        <f>VLOOKUP(E662,[3]Sheet1!$C$5:$H$46,6,FALSE)</f>
        <v>269</v>
      </c>
      <c r="AB662" t="e">
        <f>VLOOKUP(A662,[2]nim!$A$2:$B$3000,2,FALSE)</f>
        <v>#N/A</v>
      </c>
    </row>
    <row r="663" spans="1:28" x14ac:dyDescent="0.3">
      <c r="A663" s="3">
        <v>4122311051005</v>
      </c>
      <c r="B663">
        <v>1</v>
      </c>
      <c r="C663" s="2">
        <v>2022</v>
      </c>
      <c r="E663" t="s">
        <v>105</v>
      </c>
      <c r="F663" t="str">
        <f>VLOOKUP(E663,[1]PRODI_2019!$F$2:$L$70,7,FALSE)</f>
        <v>Teknik</v>
      </c>
      <c r="G663" t="str">
        <f>VLOOKUP(F663,Sheet1!$H$4:$I$11,2,FALSE)</f>
        <v>3_Teknik</v>
      </c>
      <c r="H663" t="s">
        <v>788</v>
      </c>
      <c r="I663" t="s">
        <v>25</v>
      </c>
      <c r="J663" t="s">
        <v>1558</v>
      </c>
      <c r="K663" t="s">
        <v>2106</v>
      </c>
      <c r="L663" t="s">
        <v>26</v>
      </c>
      <c r="M663" t="s">
        <v>93</v>
      </c>
      <c r="N663" t="s">
        <v>89</v>
      </c>
      <c r="O663" t="s">
        <v>2485</v>
      </c>
      <c r="P663" t="str">
        <f t="shared" si="34"/>
        <v>SMAN</v>
      </c>
      <c r="Q663" t="str">
        <f t="shared" si="35"/>
        <v>Negeri</v>
      </c>
      <c r="R663" t="str">
        <f t="shared" si="36"/>
        <v>SMA</v>
      </c>
      <c r="S663" t="s">
        <v>93</v>
      </c>
      <c r="T663" t="s">
        <v>89</v>
      </c>
      <c r="Z663" t="str">
        <f>VLOOKUP(A663,[2]registrasi!$B$2:$C$3000,2,FALSE)</f>
        <v>registrasi</v>
      </c>
      <c r="AA663">
        <f>VLOOKUP(E663,[3]Sheet1!$C$5:$H$46,6,FALSE)</f>
        <v>269</v>
      </c>
      <c r="AB663" t="str">
        <f>VLOOKUP(A663,[2]nim!$A$2:$B$3000,2,FALSE)</f>
        <v>diterima</v>
      </c>
    </row>
    <row r="664" spans="1:28" x14ac:dyDescent="0.3">
      <c r="A664" s="3">
        <v>4122311051107</v>
      </c>
      <c r="B664">
        <v>1</v>
      </c>
      <c r="C664" s="2">
        <v>2022</v>
      </c>
      <c r="E664" t="s">
        <v>105</v>
      </c>
      <c r="F664" t="str">
        <f>VLOOKUP(E664,[1]PRODI_2019!$F$2:$L$70,7,FALSE)</f>
        <v>Teknik</v>
      </c>
      <c r="G664" t="str">
        <f>VLOOKUP(F664,Sheet1!$H$4:$I$11,2,FALSE)</f>
        <v>3_Teknik</v>
      </c>
      <c r="H664" t="s">
        <v>789</v>
      </c>
      <c r="I664" t="s">
        <v>25</v>
      </c>
      <c r="J664" t="s">
        <v>1552</v>
      </c>
      <c r="K664" t="s">
        <v>1589</v>
      </c>
      <c r="L664" t="s">
        <v>26</v>
      </c>
      <c r="M664" t="s">
        <v>1921</v>
      </c>
      <c r="N664" t="s">
        <v>89</v>
      </c>
      <c r="O664" t="s">
        <v>2583</v>
      </c>
      <c r="P664" t="str">
        <f t="shared" si="34"/>
        <v>SMKN</v>
      </c>
      <c r="Q664" t="str">
        <f t="shared" si="35"/>
        <v>Negeri</v>
      </c>
      <c r="R664" t="str">
        <f t="shared" si="36"/>
        <v>SMK</v>
      </c>
      <c r="S664" t="s">
        <v>1921</v>
      </c>
      <c r="T664" t="s">
        <v>89</v>
      </c>
      <c r="Z664" t="str">
        <f>VLOOKUP(A664,[2]registrasi!$B$2:$C$3000,2,FALSE)</f>
        <v>registrasi</v>
      </c>
      <c r="AA664">
        <f>VLOOKUP(E664,[3]Sheet1!$C$5:$H$46,6,FALSE)</f>
        <v>269</v>
      </c>
      <c r="AB664" t="str">
        <f>VLOOKUP(A664,[2]nim!$A$2:$B$3000,2,FALSE)</f>
        <v>diterima</v>
      </c>
    </row>
    <row r="665" spans="1:28" x14ac:dyDescent="0.3">
      <c r="A665" s="3">
        <v>4122311051293</v>
      </c>
      <c r="B665">
        <v>2</v>
      </c>
      <c r="C665" s="2">
        <v>2021</v>
      </c>
      <c r="E665" t="s">
        <v>105</v>
      </c>
      <c r="F665" t="str">
        <f>VLOOKUP(E665,[1]PRODI_2019!$F$2:$L$70,7,FALSE)</f>
        <v>Teknik</v>
      </c>
      <c r="G665" t="str">
        <f>VLOOKUP(F665,Sheet1!$H$4:$I$11,2,FALSE)</f>
        <v>3_Teknik</v>
      </c>
      <c r="H665" t="s">
        <v>790</v>
      </c>
      <c r="I665" t="s">
        <v>25</v>
      </c>
      <c r="J665" t="s">
        <v>1552</v>
      </c>
      <c r="K665" t="s">
        <v>1802</v>
      </c>
      <c r="L665" t="s">
        <v>26</v>
      </c>
      <c r="M665" t="s">
        <v>2380</v>
      </c>
      <c r="N665" t="s">
        <v>90</v>
      </c>
      <c r="O665" t="s">
        <v>2722</v>
      </c>
      <c r="P665" t="str">
        <f t="shared" si="34"/>
        <v>SMAN</v>
      </c>
      <c r="Q665" t="str">
        <f t="shared" si="35"/>
        <v>Negeri</v>
      </c>
      <c r="R665" t="str">
        <f t="shared" si="36"/>
        <v>SMA</v>
      </c>
      <c r="S665" t="s">
        <v>2380</v>
      </c>
      <c r="T665" t="s">
        <v>90</v>
      </c>
      <c r="Z665" t="e">
        <f>VLOOKUP(A665,[2]registrasi!$B$2:$C$3000,2,FALSE)</f>
        <v>#N/A</v>
      </c>
      <c r="AA665">
        <f>VLOOKUP(E665,[3]Sheet1!$C$5:$H$46,6,FALSE)</f>
        <v>269</v>
      </c>
      <c r="AB665" t="e">
        <f>VLOOKUP(A665,[2]nim!$A$2:$B$3000,2,FALSE)</f>
        <v>#N/A</v>
      </c>
    </row>
    <row r="666" spans="1:28" x14ac:dyDescent="0.3">
      <c r="A666" s="3">
        <v>4122322201483</v>
      </c>
      <c r="B666">
        <v>1</v>
      </c>
      <c r="C666" s="2">
        <v>2022</v>
      </c>
      <c r="E666" t="s">
        <v>105</v>
      </c>
      <c r="F666" t="str">
        <f>VLOOKUP(E666,[1]PRODI_2019!$F$2:$L$70,7,FALSE)</f>
        <v>Teknik</v>
      </c>
      <c r="G666" t="str">
        <f>VLOOKUP(F666,Sheet1!$H$4:$I$11,2,FALSE)</f>
        <v>3_Teknik</v>
      </c>
      <c r="H666" t="s">
        <v>791</v>
      </c>
      <c r="I666" t="s">
        <v>30</v>
      </c>
      <c r="J666" t="s">
        <v>1610</v>
      </c>
      <c r="K666" t="s">
        <v>1945</v>
      </c>
      <c r="L666" t="s">
        <v>26</v>
      </c>
      <c r="M666" t="s">
        <v>2429</v>
      </c>
      <c r="N666" t="s">
        <v>2942</v>
      </c>
      <c r="O666" t="s">
        <v>2723</v>
      </c>
      <c r="P666" t="str">
        <f t="shared" si="34"/>
        <v>SMAN</v>
      </c>
      <c r="Q666" t="str">
        <f t="shared" si="35"/>
        <v>Negeri</v>
      </c>
      <c r="R666" t="str">
        <f t="shared" si="36"/>
        <v>SMA</v>
      </c>
      <c r="S666" t="s">
        <v>2429</v>
      </c>
      <c r="T666" t="s">
        <v>2942</v>
      </c>
      <c r="Z666" t="e">
        <f>VLOOKUP(A666,[2]registrasi!$B$2:$C$3000,2,FALSE)</f>
        <v>#N/A</v>
      </c>
      <c r="AA666">
        <f>VLOOKUP(E666,[3]Sheet1!$C$5:$H$46,6,FALSE)</f>
        <v>269</v>
      </c>
      <c r="AB666" t="e">
        <f>VLOOKUP(A666,[2]nim!$A$2:$B$3000,2,FALSE)</f>
        <v>#N/A</v>
      </c>
    </row>
    <row r="667" spans="1:28" x14ac:dyDescent="0.3">
      <c r="A667" s="3">
        <v>4122311051340</v>
      </c>
      <c r="B667">
        <v>1</v>
      </c>
      <c r="C667" s="2">
        <v>2022</v>
      </c>
      <c r="E667" t="s">
        <v>105</v>
      </c>
      <c r="F667" t="str">
        <f>VLOOKUP(E667,[1]PRODI_2019!$F$2:$L$70,7,FALSE)</f>
        <v>Teknik</v>
      </c>
      <c r="G667" t="str">
        <f>VLOOKUP(F667,Sheet1!$H$4:$I$11,2,FALSE)</f>
        <v>3_Teknik</v>
      </c>
      <c r="H667" t="s">
        <v>792</v>
      </c>
      <c r="I667" t="s">
        <v>25</v>
      </c>
      <c r="J667" t="s">
        <v>1552</v>
      </c>
      <c r="K667" t="s">
        <v>2107</v>
      </c>
      <c r="L667" t="s">
        <v>26</v>
      </c>
      <c r="M667" t="s">
        <v>93</v>
      </c>
      <c r="N667" t="s">
        <v>89</v>
      </c>
      <c r="O667" t="s">
        <v>2485</v>
      </c>
      <c r="P667" t="str">
        <f t="shared" si="34"/>
        <v>SMAN</v>
      </c>
      <c r="Q667" t="str">
        <f t="shared" si="35"/>
        <v>Negeri</v>
      </c>
      <c r="R667" t="str">
        <f t="shared" si="36"/>
        <v>SMA</v>
      </c>
      <c r="S667" t="s">
        <v>93</v>
      </c>
      <c r="T667" t="s">
        <v>89</v>
      </c>
      <c r="Z667" t="str">
        <f>VLOOKUP(A667,[2]registrasi!$B$2:$C$3000,2,FALSE)</f>
        <v>registrasi</v>
      </c>
      <c r="AA667">
        <f>VLOOKUP(E667,[3]Sheet1!$C$5:$H$46,6,FALSE)</f>
        <v>269</v>
      </c>
      <c r="AB667" t="e">
        <f>VLOOKUP(A667,[2]nim!$A$2:$B$3000,2,FALSE)</f>
        <v>#N/A</v>
      </c>
    </row>
    <row r="668" spans="1:28" x14ac:dyDescent="0.3">
      <c r="A668" s="3">
        <v>4122311041599</v>
      </c>
      <c r="B668">
        <v>2</v>
      </c>
      <c r="C668" s="2">
        <v>2022</v>
      </c>
      <c r="E668" t="s">
        <v>105</v>
      </c>
      <c r="F668" t="str">
        <f>VLOOKUP(E668,[1]PRODI_2019!$F$2:$L$70,7,FALSE)</f>
        <v>Teknik</v>
      </c>
      <c r="G668" t="str">
        <f>VLOOKUP(F668,Sheet1!$H$4:$I$11,2,FALSE)</f>
        <v>3_Teknik</v>
      </c>
      <c r="H668" t="s">
        <v>793</v>
      </c>
      <c r="I668" t="s">
        <v>25</v>
      </c>
      <c r="J668" t="s">
        <v>93</v>
      </c>
      <c r="K668" t="s">
        <v>2108</v>
      </c>
      <c r="L668" t="s">
        <v>26</v>
      </c>
      <c r="M668" t="s">
        <v>93</v>
      </c>
      <c r="N668" t="s">
        <v>89</v>
      </c>
      <c r="O668" t="s">
        <v>2484</v>
      </c>
      <c r="P668" t="str">
        <f t="shared" si="34"/>
        <v>SMAN</v>
      </c>
      <c r="Q668" t="str">
        <f t="shared" si="35"/>
        <v>Negeri</v>
      </c>
      <c r="R668" t="str">
        <f t="shared" si="36"/>
        <v>SMA</v>
      </c>
      <c r="S668" t="s">
        <v>93</v>
      </c>
      <c r="T668" t="s">
        <v>89</v>
      </c>
      <c r="Z668" t="e">
        <f>VLOOKUP(A668,[2]registrasi!$B$2:$C$3000,2,FALSE)</f>
        <v>#N/A</v>
      </c>
      <c r="AA668">
        <f>VLOOKUP(E668,[3]Sheet1!$C$5:$H$46,6,FALSE)</f>
        <v>269</v>
      </c>
      <c r="AB668" t="e">
        <f>VLOOKUP(A668,[2]nim!$A$2:$B$3000,2,FALSE)</f>
        <v>#N/A</v>
      </c>
    </row>
    <row r="669" spans="1:28" x14ac:dyDescent="0.3">
      <c r="A669" s="3">
        <v>4122311041616</v>
      </c>
      <c r="B669">
        <v>1</v>
      </c>
      <c r="C669" s="2">
        <v>2022</v>
      </c>
      <c r="E669" t="s">
        <v>105</v>
      </c>
      <c r="F669" t="str">
        <f>VLOOKUP(E669,[1]PRODI_2019!$F$2:$L$70,7,FALSE)</f>
        <v>Teknik</v>
      </c>
      <c r="G669" t="str">
        <f>VLOOKUP(F669,Sheet1!$H$4:$I$11,2,FALSE)</f>
        <v>3_Teknik</v>
      </c>
      <c r="H669" t="s">
        <v>794</v>
      </c>
      <c r="I669" t="s">
        <v>25</v>
      </c>
      <c r="J669" t="s">
        <v>1567</v>
      </c>
      <c r="K669" t="s">
        <v>1576</v>
      </c>
      <c r="L669" t="s">
        <v>26</v>
      </c>
      <c r="M669" t="s">
        <v>93</v>
      </c>
      <c r="N669" t="s">
        <v>89</v>
      </c>
      <c r="O669" t="s">
        <v>84</v>
      </c>
      <c r="P669" t="str">
        <f t="shared" si="34"/>
        <v>SMKN</v>
      </c>
      <c r="Q669" t="str">
        <f t="shared" si="35"/>
        <v>Negeri</v>
      </c>
      <c r="R669" t="str">
        <f t="shared" si="36"/>
        <v>SMK</v>
      </c>
      <c r="S669" t="s">
        <v>93</v>
      </c>
      <c r="T669" t="s">
        <v>89</v>
      </c>
      <c r="Z669" t="str">
        <f>VLOOKUP(A669,[2]registrasi!$B$2:$C$3000,2,FALSE)</f>
        <v>registrasi</v>
      </c>
      <c r="AA669">
        <f>VLOOKUP(E669,[3]Sheet1!$C$5:$H$46,6,FALSE)</f>
        <v>269</v>
      </c>
      <c r="AB669" t="str">
        <f>VLOOKUP(A669,[2]nim!$A$2:$B$3000,2,FALSE)</f>
        <v>diterima</v>
      </c>
    </row>
    <row r="670" spans="1:28" x14ac:dyDescent="0.3">
      <c r="A670" s="3">
        <v>4122311041884</v>
      </c>
      <c r="B670">
        <v>1</v>
      </c>
      <c r="C670" s="2">
        <v>2022</v>
      </c>
      <c r="E670" t="s">
        <v>105</v>
      </c>
      <c r="F670" t="str">
        <f>VLOOKUP(E670,[1]PRODI_2019!$F$2:$L$70,7,FALSE)</f>
        <v>Teknik</v>
      </c>
      <c r="G670" t="str">
        <f>VLOOKUP(F670,Sheet1!$H$4:$I$11,2,FALSE)</f>
        <v>3_Teknik</v>
      </c>
      <c r="H670" t="s">
        <v>795</v>
      </c>
      <c r="I670" t="s">
        <v>30</v>
      </c>
      <c r="J670" t="s">
        <v>1556</v>
      </c>
      <c r="K670" t="s">
        <v>2109</v>
      </c>
      <c r="L670" t="s">
        <v>26</v>
      </c>
      <c r="M670" t="s">
        <v>2290</v>
      </c>
      <c r="N670" t="s">
        <v>89</v>
      </c>
      <c r="O670" t="s">
        <v>2531</v>
      </c>
      <c r="P670" t="str">
        <f t="shared" si="34"/>
        <v>SMAN</v>
      </c>
      <c r="Q670" t="str">
        <f t="shared" si="35"/>
        <v>Negeri</v>
      </c>
      <c r="R670" t="str">
        <f t="shared" si="36"/>
        <v>SMA</v>
      </c>
      <c r="S670" t="s">
        <v>2290</v>
      </c>
      <c r="T670" t="s">
        <v>89</v>
      </c>
      <c r="Z670" t="e">
        <f>VLOOKUP(A670,[2]registrasi!$B$2:$C$3000,2,FALSE)</f>
        <v>#N/A</v>
      </c>
      <c r="AA670">
        <f>VLOOKUP(E670,[3]Sheet1!$C$5:$H$46,6,FALSE)</f>
        <v>269</v>
      </c>
      <c r="AB670" t="e">
        <f>VLOOKUP(A670,[2]nim!$A$2:$B$3000,2,FALSE)</f>
        <v>#N/A</v>
      </c>
    </row>
    <row r="671" spans="1:28" x14ac:dyDescent="0.3">
      <c r="A671" s="3">
        <v>4122311041948</v>
      </c>
      <c r="B671">
        <v>1</v>
      </c>
      <c r="C671" s="2">
        <v>2022</v>
      </c>
      <c r="E671" t="s">
        <v>105</v>
      </c>
      <c r="F671" t="str">
        <f>VLOOKUP(E671,[1]PRODI_2019!$F$2:$L$70,7,FALSE)</f>
        <v>Teknik</v>
      </c>
      <c r="G671" t="str">
        <f>VLOOKUP(F671,Sheet1!$H$4:$I$11,2,FALSE)</f>
        <v>3_Teknik</v>
      </c>
      <c r="H671" t="s">
        <v>796</v>
      </c>
      <c r="I671" t="s">
        <v>25</v>
      </c>
      <c r="J671" t="s">
        <v>1552</v>
      </c>
      <c r="K671" t="s">
        <v>1915</v>
      </c>
      <c r="L671" t="s">
        <v>26</v>
      </c>
      <c r="M671" t="s">
        <v>1921</v>
      </c>
      <c r="N671" t="s">
        <v>89</v>
      </c>
      <c r="O671" t="s">
        <v>2506</v>
      </c>
      <c r="P671" t="str">
        <f t="shared" si="34"/>
        <v>SMAN</v>
      </c>
      <c r="Q671" t="str">
        <f t="shared" si="35"/>
        <v>Negeri</v>
      </c>
      <c r="R671" t="str">
        <f t="shared" si="36"/>
        <v>SMA</v>
      </c>
      <c r="S671" t="s">
        <v>1921</v>
      </c>
      <c r="T671" t="s">
        <v>89</v>
      </c>
      <c r="Z671" t="str">
        <f>VLOOKUP(A671,[2]registrasi!$B$2:$C$3000,2,FALSE)</f>
        <v>registrasi</v>
      </c>
      <c r="AA671">
        <f>VLOOKUP(E671,[3]Sheet1!$C$5:$H$46,6,FALSE)</f>
        <v>269</v>
      </c>
      <c r="AB671" t="str">
        <f>VLOOKUP(A671,[2]nim!$A$2:$B$3000,2,FALSE)</f>
        <v>diterima</v>
      </c>
    </row>
    <row r="672" spans="1:28" x14ac:dyDescent="0.3">
      <c r="A672" s="3">
        <v>4122311051013</v>
      </c>
      <c r="B672">
        <v>2</v>
      </c>
      <c r="C672" s="2">
        <v>2022</v>
      </c>
      <c r="E672" t="s">
        <v>80</v>
      </c>
      <c r="F672" t="str">
        <f>VLOOKUP(E672,[1]PRODI_2019!$F$2:$L$70,7,FALSE)</f>
        <v>Kedokteran</v>
      </c>
      <c r="G672" t="str">
        <f>VLOOKUP(F672,Sheet1!$H$4:$I$11,2,FALSE)</f>
        <v>8_Kedokteran</v>
      </c>
      <c r="H672" t="s">
        <v>797</v>
      </c>
      <c r="I672" t="s">
        <v>25</v>
      </c>
      <c r="J672" t="s">
        <v>93</v>
      </c>
      <c r="K672" t="s">
        <v>2110</v>
      </c>
      <c r="L672" t="s">
        <v>26</v>
      </c>
      <c r="M672" t="s">
        <v>2290</v>
      </c>
      <c r="N672" t="s">
        <v>89</v>
      </c>
      <c r="O672" t="s">
        <v>2644</v>
      </c>
      <c r="P672" t="str">
        <f t="shared" si="34"/>
        <v>SMA</v>
      </c>
      <c r="Q672" t="str">
        <f t="shared" si="35"/>
        <v>Swasta</v>
      </c>
      <c r="R672" t="str">
        <f t="shared" si="36"/>
        <v>SMA</v>
      </c>
      <c r="S672" t="s">
        <v>2290</v>
      </c>
      <c r="T672" t="s">
        <v>89</v>
      </c>
      <c r="Z672" t="e">
        <f>VLOOKUP(A672,[2]registrasi!$B$2:$C$3000,2,FALSE)</f>
        <v>#N/A</v>
      </c>
      <c r="AA672">
        <f>VLOOKUP(E672,[3]Sheet1!$C$5:$H$46,6,FALSE)</f>
        <v>755</v>
      </c>
      <c r="AB672" t="e">
        <f>VLOOKUP(A672,[2]nim!$A$2:$B$3000,2,FALSE)</f>
        <v>#N/A</v>
      </c>
    </row>
    <row r="673" spans="1:28" x14ac:dyDescent="0.3">
      <c r="A673" s="3">
        <v>4122342100097</v>
      </c>
      <c r="B673">
        <v>1</v>
      </c>
      <c r="C673" s="2">
        <v>2022</v>
      </c>
      <c r="E673" t="s">
        <v>80</v>
      </c>
      <c r="F673" t="str">
        <f>VLOOKUP(E673,[1]PRODI_2019!$F$2:$L$70,7,FALSE)</f>
        <v>Kedokteran</v>
      </c>
      <c r="G673" t="str">
        <f>VLOOKUP(F673,Sheet1!$H$4:$I$11,2,FALSE)</f>
        <v>8_Kedokteran</v>
      </c>
      <c r="H673" t="s">
        <v>798</v>
      </c>
      <c r="I673" t="s">
        <v>25</v>
      </c>
      <c r="J673" t="s">
        <v>2111</v>
      </c>
      <c r="K673" t="s">
        <v>2112</v>
      </c>
      <c r="L673" t="s">
        <v>26</v>
      </c>
      <c r="M673" t="s">
        <v>2927</v>
      </c>
      <c r="N673" t="s">
        <v>90</v>
      </c>
      <c r="O673" t="s">
        <v>2724</v>
      </c>
      <c r="P673" t="str">
        <f t="shared" si="34"/>
        <v>SMAS</v>
      </c>
      <c r="Q673" t="str">
        <f t="shared" si="35"/>
        <v>Swasta</v>
      </c>
      <c r="R673" t="str">
        <f t="shared" si="36"/>
        <v>SMA</v>
      </c>
      <c r="S673" t="s">
        <v>2927</v>
      </c>
      <c r="T673" t="s">
        <v>90</v>
      </c>
      <c r="Z673" t="str">
        <f>VLOOKUP(A673,[2]registrasi!$B$2:$C$3000,2,FALSE)</f>
        <v>registrasi</v>
      </c>
      <c r="AA673">
        <f>VLOOKUP(E673,[3]Sheet1!$C$5:$H$46,6,FALSE)</f>
        <v>755</v>
      </c>
      <c r="AB673" t="e">
        <f>VLOOKUP(A673,[2]nim!$A$2:$B$3000,2,FALSE)</f>
        <v>#N/A</v>
      </c>
    </row>
    <row r="674" spans="1:28" x14ac:dyDescent="0.3">
      <c r="A674" s="3">
        <v>4122311050031</v>
      </c>
      <c r="B674">
        <v>2</v>
      </c>
      <c r="C674" s="2">
        <v>2022</v>
      </c>
      <c r="E674" t="s">
        <v>80</v>
      </c>
      <c r="F674" t="str">
        <f>VLOOKUP(E674,[1]PRODI_2019!$F$2:$L$70,7,FALSE)</f>
        <v>Kedokteran</v>
      </c>
      <c r="G674" t="str">
        <f>VLOOKUP(F674,Sheet1!$H$4:$I$11,2,FALSE)</f>
        <v>8_Kedokteran</v>
      </c>
      <c r="H674" t="s">
        <v>799</v>
      </c>
      <c r="I674" t="s">
        <v>30</v>
      </c>
      <c r="J674" t="s">
        <v>1697</v>
      </c>
      <c r="K674" t="s">
        <v>2065</v>
      </c>
      <c r="L674" t="s">
        <v>26</v>
      </c>
      <c r="M674" t="s">
        <v>2432</v>
      </c>
      <c r="N674" t="s">
        <v>90</v>
      </c>
      <c r="O674" t="s">
        <v>2725</v>
      </c>
      <c r="P674" t="str">
        <f t="shared" si="34"/>
        <v>SMA</v>
      </c>
      <c r="Q674" t="str">
        <f t="shared" si="35"/>
        <v>Swasta</v>
      </c>
      <c r="R674" t="str">
        <f t="shared" si="36"/>
        <v>SMA</v>
      </c>
      <c r="S674" t="s">
        <v>2432</v>
      </c>
      <c r="T674" t="s">
        <v>90</v>
      </c>
      <c r="Z674" t="str">
        <f>VLOOKUP(A674,[2]registrasi!$B$2:$C$3000,2,FALSE)</f>
        <v>registrasi</v>
      </c>
      <c r="AA674">
        <f>VLOOKUP(E674,[3]Sheet1!$C$5:$H$46,6,FALSE)</f>
        <v>755</v>
      </c>
      <c r="AB674" t="e">
        <f>VLOOKUP(A674,[2]nim!$A$2:$B$3000,2,FALSE)</f>
        <v>#N/A</v>
      </c>
    </row>
    <row r="675" spans="1:28" x14ac:dyDescent="0.3">
      <c r="A675" s="3">
        <v>4122311050352</v>
      </c>
      <c r="B675">
        <v>1</v>
      </c>
      <c r="C675" s="2">
        <v>2022</v>
      </c>
      <c r="E675" t="s">
        <v>80</v>
      </c>
      <c r="F675" t="str">
        <f>VLOOKUP(E675,[1]PRODI_2019!$F$2:$L$70,7,FALSE)</f>
        <v>Kedokteran</v>
      </c>
      <c r="G675" t="str">
        <f>VLOOKUP(F675,Sheet1!$H$4:$I$11,2,FALSE)</f>
        <v>8_Kedokteran</v>
      </c>
      <c r="H675" t="s">
        <v>800</v>
      </c>
      <c r="I675" t="s">
        <v>25</v>
      </c>
      <c r="J675" t="s">
        <v>2055</v>
      </c>
      <c r="K675" t="s">
        <v>1570</v>
      </c>
      <c r="L675" t="s">
        <v>26</v>
      </c>
      <c r="M675" t="s">
        <v>2187</v>
      </c>
      <c r="N675" t="s">
        <v>89</v>
      </c>
      <c r="O675" t="s">
        <v>2726</v>
      </c>
      <c r="P675" t="str">
        <f t="shared" si="34"/>
        <v>MAS</v>
      </c>
      <c r="Q675" t="str">
        <f t="shared" si="35"/>
        <v>Swasta</v>
      </c>
      <c r="R675" t="str">
        <f t="shared" si="36"/>
        <v>MA</v>
      </c>
      <c r="S675" t="s">
        <v>2187</v>
      </c>
      <c r="T675" t="s">
        <v>89</v>
      </c>
      <c r="Z675" t="str">
        <f>VLOOKUP(A675,[2]registrasi!$B$2:$C$3000,2,FALSE)</f>
        <v>registrasi</v>
      </c>
      <c r="AA675">
        <f>VLOOKUP(E675,[3]Sheet1!$C$5:$H$46,6,FALSE)</f>
        <v>755</v>
      </c>
      <c r="AB675" t="e">
        <f>VLOOKUP(A675,[2]nim!$A$2:$B$3000,2,FALSE)</f>
        <v>#N/A</v>
      </c>
    </row>
    <row r="676" spans="1:28" x14ac:dyDescent="0.3">
      <c r="A676" s="3">
        <v>4122311050406</v>
      </c>
      <c r="B676">
        <v>1</v>
      </c>
      <c r="C676" s="2">
        <v>2022</v>
      </c>
      <c r="E676" t="s">
        <v>80</v>
      </c>
      <c r="F676" t="str">
        <f>VLOOKUP(E676,[1]PRODI_2019!$F$2:$L$70,7,FALSE)</f>
        <v>Kedokteran</v>
      </c>
      <c r="G676" t="str">
        <f>VLOOKUP(F676,Sheet1!$H$4:$I$11,2,FALSE)</f>
        <v>8_Kedokteran</v>
      </c>
      <c r="H676" t="s">
        <v>801</v>
      </c>
      <c r="I676" t="s">
        <v>30</v>
      </c>
      <c r="J676" t="s">
        <v>1558</v>
      </c>
      <c r="K676" t="s">
        <v>1593</v>
      </c>
      <c r="L676" t="s">
        <v>26</v>
      </c>
      <c r="M676" t="s">
        <v>93</v>
      </c>
      <c r="N676" t="s">
        <v>89</v>
      </c>
      <c r="O676" t="s">
        <v>2474</v>
      </c>
      <c r="P676" t="str">
        <f t="shared" si="34"/>
        <v>SMAN</v>
      </c>
      <c r="Q676" t="str">
        <f t="shared" si="35"/>
        <v>Negeri</v>
      </c>
      <c r="R676" t="str">
        <f t="shared" si="36"/>
        <v>SMA</v>
      </c>
      <c r="S676" t="s">
        <v>93</v>
      </c>
      <c r="T676" t="s">
        <v>89</v>
      </c>
      <c r="Z676" t="str">
        <f>VLOOKUP(A676,[2]registrasi!$B$2:$C$3000,2,FALSE)</f>
        <v>registrasi</v>
      </c>
      <c r="AA676">
        <f>VLOOKUP(E676,[3]Sheet1!$C$5:$H$46,6,FALSE)</f>
        <v>755</v>
      </c>
      <c r="AB676" t="e">
        <f>VLOOKUP(A676,[2]nim!$A$2:$B$3000,2,FALSE)</f>
        <v>#N/A</v>
      </c>
    </row>
    <row r="677" spans="1:28" x14ac:dyDescent="0.3">
      <c r="A677" s="3">
        <v>4122322200878</v>
      </c>
      <c r="B677">
        <v>1</v>
      </c>
      <c r="C677" s="2">
        <v>2021</v>
      </c>
      <c r="E677" t="s">
        <v>80</v>
      </c>
      <c r="F677" t="str">
        <f>VLOOKUP(E677,[1]PRODI_2019!$F$2:$L$70,7,FALSE)</f>
        <v>Kedokteran</v>
      </c>
      <c r="G677" t="str">
        <f>VLOOKUP(F677,Sheet1!$H$4:$I$11,2,FALSE)</f>
        <v>8_Kedokteran</v>
      </c>
      <c r="H677" t="s">
        <v>802</v>
      </c>
      <c r="I677" t="s">
        <v>25</v>
      </c>
      <c r="J677" t="s">
        <v>2113</v>
      </c>
      <c r="K677" t="s">
        <v>1655</v>
      </c>
      <c r="L677" t="s">
        <v>26</v>
      </c>
      <c r="M677" t="s">
        <v>2438</v>
      </c>
      <c r="N677" t="s">
        <v>2942</v>
      </c>
      <c r="O677" t="s">
        <v>2727</v>
      </c>
      <c r="P677" t="str">
        <f t="shared" si="34"/>
        <v>SMAN</v>
      </c>
      <c r="Q677" t="str">
        <f t="shared" si="35"/>
        <v>Negeri</v>
      </c>
      <c r="R677" t="str">
        <f t="shared" si="36"/>
        <v>SMA</v>
      </c>
      <c r="S677" t="s">
        <v>2438</v>
      </c>
      <c r="T677" t="s">
        <v>2942</v>
      </c>
      <c r="Z677" t="e">
        <f>VLOOKUP(A677,[2]registrasi!$B$2:$C$3000,2,FALSE)</f>
        <v>#N/A</v>
      </c>
      <c r="AA677">
        <f>VLOOKUP(E677,[3]Sheet1!$C$5:$H$46,6,FALSE)</f>
        <v>755</v>
      </c>
      <c r="AB677" t="e">
        <f>VLOOKUP(A677,[2]nim!$A$2:$B$3000,2,FALSE)</f>
        <v>#N/A</v>
      </c>
    </row>
    <row r="678" spans="1:28" x14ac:dyDescent="0.3">
      <c r="A678" s="3">
        <v>4122322201334</v>
      </c>
      <c r="B678">
        <v>1</v>
      </c>
      <c r="C678" s="2">
        <v>2022</v>
      </c>
      <c r="E678" t="s">
        <v>80</v>
      </c>
      <c r="F678" t="str">
        <f>VLOOKUP(E678,[1]PRODI_2019!$F$2:$L$70,7,FALSE)</f>
        <v>Kedokteran</v>
      </c>
      <c r="G678" t="str">
        <f>VLOOKUP(F678,Sheet1!$H$4:$I$11,2,FALSE)</f>
        <v>8_Kedokteran</v>
      </c>
      <c r="H678" t="s">
        <v>803</v>
      </c>
      <c r="I678" t="s">
        <v>30</v>
      </c>
      <c r="J678" t="s">
        <v>1610</v>
      </c>
      <c r="K678" t="s">
        <v>2114</v>
      </c>
      <c r="L678" t="s">
        <v>26</v>
      </c>
      <c r="M678" t="s">
        <v>2431</v>
      </c>
      <c r="N678" t="s">
        <v>2942</v>
      </c>
      <c r="O678" t="s">
        <v>2728</v>
      </c>
      <c r="P678" t="str">
        <f t="shared" si="34"/>
        <v>SMAN</v>
      </c>
      <c r="Q678" t="str">
        <f t="shared" si="35"/>
        <v>Negeri</v>
      </c>
      <c r="R678" t="str">
        <f t="shared" si="36"/>
        <v>SMA</v>
      </c>
      <c r="S678" t="s">
        <v>2431</v>
      </c>
      <c r="T678" t="s">
        <v>2942</v>
      </c>
      <c r="Z678" t="e">
        <f>VLOOKUP(A678,[2]registrasi!$B$2:$C$3000,2,FALSE)</f>
        <v>#N/A</v>
      </c>
      <c r="AA678">
        <f>VLOOKUP(E678,[3]Sheet1!$C$5:$H$46,6,FALSE)</f>
        <v>755</v>
      </c>
      <c r="AB678" t="e">
        <f>VLOOKUP(A678,[2]nim!$A$2:$B$3000,2,FALSE)</f>
        <v>#N/A</v>
      </c>
    </row>
    <row r="679" spans="1:28" x14ac:dyDescent="0.3">
      <c r="A679" s="3">
        <v>4122311051057</v>
      </c>
      <c r="B679">
        <v>1</v>
      </c>
      <c r="C679" s="2">
        <v>2022</v>
      </c>
      <c r="E679" t="s">
        <v>80</v>
      </c>
      <c r="F679" t="str">
        <f>VLOOKUP(E679,[1]PRODI_2019!$F$2:$L$70,7,FALSE)</f>
        <v>Kedokteran</v>
      </c>
      <c r="G679" t="str">
        <f>VLOOKUP(F679,Sheet1!$H$4:$I$11,2,FALSE)</f>
        <v>8_Kedokteran</v>
      </c>
      <c r="H679" t="s">
        <v>804</v>
      </c>
      <c r="I679" t="s">
        <v>30</v>
      </c>
      <c r="J679" t="s">
        <v>1814</v>
      </c>
      <c r="K679" t="s">
        <v>2114</v>
      </c>
      <c r="L679" t="s">
        <v>26</v>
      </c>
      <c r="M679" t="s">
        <v>1921</v>
      </c>
      <c r="N679" t="s">
        <v>89</v>
      </c>
      <c r="O679" t="s">
        <v>2506</v>
      </c>
      <c r="P679" t="str">
        <f t="shared" si="34"/>
        <v>SMAN</v>
      </c>
      <c r="Q679" t="str">
        <f t="shared" si="35"/>
        <v>Negeri</v>
      </c>
      <c r="R679" t="str">
        <f t="shared" si="36"/>
        <v>SMA</v>
      </c>
      <c r="S679" t="s">
        <v>1921</v>
      </c>
      <c r="T679" t="s">
        <v>89</v>
      </c>
      <c r="Z679" t="str">
        <f>VLOOKUP(A679,[2]registrasi!$B$2:$C$3000,2,FALSE)</f>
        <v>registrasi</v>
      </c>
      <c r="AA679">
        <f>VLOOKUP(E679,[3]Sheet1!$C$5:$H$46,6,FALSE)</f>
        <v>755</v>
      </c>
      <c r="AB679" t="str">
        <f>VLOOKUP(A679,[2]nim!$A$2:$B$3000,2,FALSE)</f>
        <v>diterima</v>
      </c>
    </row>
    <row r="680" spans="1:28" x14ac:dyDescent="0.3">
      <c r="A680" s="3">
        <v>4122322201666</v>
      </c>
      <c r="B680">
        <v>1</v>
      </c>
      <c r="C680" s="2">
        <v>2021</v>
      </c>
      <c r="E680" t="s">
        <v>80</v>
      </c>
      <c r="F680" t="str">
        <f>VLOOKUP(E680,[1]PRODI_2019!$F$2:$L$70,7,FALSE)</f>
        <v>Kedokteran</v>
      </c>
      <c r="G680" t="str">
        <f>VLOOKUP(F680,Sheet1!$H$4:$I$11,2,FALSE)</f>
        <v>8_Kedokteran</v>
      </c>
      <c r="H680" t="s">
        <v>805</v>
      </c>
      <c r="I680" t="s">
        <v>30</v>
      </c>
      <c r="J680" t="s">
        <v>2115</v>
      </c>
      <c r="K680" t="s">
        <v>2116</v>
      </c>
      <c r="L680" t="s">
        <v>26</v>
      </c>
      <c r="M680" t="s">
        <v>1824</v>
      </c>
      <c r="N680" t="s">
        <v>89</v>
      </c>
      <c r="O680" t="s">
        <v>2692</v>
      </c>
      <c r="P680" t="str">
        <f t="shared" si="34"/>
        <v>SMAN</v>
      </c>
      <c r="Q680" t="str">
        <f t="shared" si="35"/>
        <v>Negeri</v>
      </c>
      <c r="R680" t="str">
        <f t="shared" si="36"/>
        <v>SMA</v>
      </c>
      <c r="S680" t="s">
        <v>1824</v>
      </c>
      <c r="T680" t="s">
        <v>89</v>
      </c>
      <c r="Z680" t="str">
        <f>VLOOKUP(A680,[2]registrasi!$B$2:$C$3000,2,FALSE)</f>
        <v>registrasi</v>
      </c>
      <c r="AA680">
        <f>VLOOKUP(E680,[3]Sheet1!$C$5:$H$46,6,FALSE)</f>
        <v>755</v>
      </c>
      <c r="AB680" t="str">
        <f>VLOOKUP(A680,[2]nim!$A$2:$B$3000,2,FALSE)</f>
        <v>diterima</v>
      </c>
    </row>
    <row r="681" spans="1:28" x14ac:dyDescent="0.3">
      <c r="A681" s="3">
        <v>4122322210024</v>
      </c>
      <c r="B681">
        <v>2</v>
      </c>
      <c r="C681" s="2">
        <v>2021</v>
      </c>
      <c r="E681" t="s">
        <v>106</v>
      </c>
      <c r="F681" t="str">
        <f>VLOOKUP(E681,[1]PRODI_2019!$F$2:$L$70,7,FALSE)</f>
        <v>Kedokteran</v>
      </c>
      <c r="G681" t="str">
        <f>VLOOKUP(F681,Sheet1!$H$4:$I$11,2,FALSE)</f>
        <v>8_Kedokteran</v>
      </c>
      <c r="H681" t="s">
        <v>806</v>
      </c>
      <c r="I681" t="s">
        <v>25</v>
      </c>
      <c r="J681" t="s">
        <v>2117</v>
      </c>
      <c r="K681" t="s">
        <v>1820</v>
      </c>
      <c r="L681" t="s">
        <v>26</v>
      </c>
      <c r="M681" t="s">
        <v>2438</v>
      </c>
      <c r="N681" t="s">
        <v>2942</v>
      </c>
      <c r="O681" t="s">
        <v>2729</v>
      </c>
      <c r="P681" t="str">
        <f t="shared" si="34"/>
        <v>SMAN</v>
      </c>
      <c r="Q681" t="str">
        <f t="shared" si="35"/>
        <v>Negeri</v>
      </c>
      <c r="R681" t="str">
        <f t="shared" si="36"/>
        <v>SMA</v>
      </c>
      <c r="S681" t="s">
        <v>2438</v>
      </c>
      <c r="T681" t="s">
        <v>2942</v>
      </c>
      <c r="Z681" t="e">
        <f>VLOOKUP(A681,[2]registrasi!$B$2:$C$3000,2,FALSE)</f>
        <v>#N/A</v>
      </c>
      <c r="AA681">
        <f>VLOOKUP(E681,[3]Sheet1!$C$5:$H$46,6,FALSE)</f>
        <v>157</v>
      </c>
      <c r="AB681" t="e">
        <f>VLOOKUP(A681,[2]nim!$A$2:$B$3000,2,FALSE)</f>
        <v>#N/A</v>
      </c>
    </row>
    <row r="682" spans="1:28" x14ac:dyDescent="0.3">
      <c r="A682" s="3">
        <v>4122311050089</v>
      </c>
      <c r="B682">
        <v>1</v>
      </c>
      <c r="C682" s="2">
        <v>2022</v>
      </c>
      <c r="E682" t="s">
        <v>106</v>
      </c>
      <c r="F682" t="str">
        <f>VLOOKUP(E682,[1]PRODI_2019!$F$2:$L$70,7,FALSE)</f>
        <v>Kedokteran</v>
      </c>
      <c r="G682" t="str">
        <f>VLOOKUP(F682,Sheet1!$H$4:$I$11,2,FALSE)</f>
        <v>8_Kedokteran</v>
      </c>
      <c r="H682" t="s">
        <v>807</v>
      </c>
      <c r="I682" t="s">
        <v>25</v>
      </c>
      <c r="J682" t="s">
        <v>1569</v>
      </c>
      <c r="K682" t="s">
        <v>1846</v>
      </c>
      <c r="L682" t="s">
        <v>26</v>
      </c>
      <c r="M682" t="s">
        <v>2426</v>
      </c>
      <c r="N682" t="s">
        <v>89</v>
      </c>
      <c r="O682" t="s">
        <v>2526</v>
      </c>
      <c r="P682" t="str">
        <f t="shared" si="34"/>
        <v>SMAN</v>
      </c>
      <c r="Q682" t="str">
        <f t="shared" si="35"/>
        <v>Negeri</v>
      </c>
      <c r="R682" t="str">
        <f t="shared" si="36"/>
        <v>SMA</v>
      </c>
      <c r="S682" t="s">
        <v>2426</v>
      </c>
      <c r="T682" t="s">
        <v>89</v>
      </c>
      <c r="Z682" t="str">
        <f>VLOOKUP(A682,[2]registrasi!$B$2:$C$3000,2,FALSE)</f>
        <v>registrasi</v>
      </c>
      <c r="AA682">
        <f>VLOOKUP(E682,[3]Sheet1!$C$5:$H$46,6,FALSE)</f>
        <v>157</v>
      </c>
      <c r="AB682" t="str">
        <f>VLOOKUP(A682,[2]nim!$A$2:$B$3000,2,FALSE)</f>
        <v>diterima</v>
      </c>
    </row>
    <row r="683" spans="1:28" x14ac:dyDescent="0.3">
      <c r="A683" s="3">
        <v>4122311050042</v>
      </c>
      <c r="B683">
        <v>2</v>
      </c>
      <c r="C683" s="2">
        <v>2020</v>
      </c>
      <c r="E683" t="s">
        <v>106</v>
      </c>
      <c r="F683" t="str">
        <f>VLOOKUP(E683,[1]PRODI_2019!$F$2:$L$70,7,FALSE)</f>
        <v>Kedokteran</v>
      </c>
      <c r="G683" t="str">
        <f>VLOOKUP(F683,Sheet1!$H$4:$I$11,2,FALSE)</f>
        <v>8_Kedokteran</v>
      </c>
      <c r="H683" t="s">
        <v>808</v>
      </c>
      <c r="I683" t="s">
        <v>25</v>
      </c>
      <c r="J683" t="s">
        <v>1657</v>
      </c>
      <c r="K683" t="s">
        <v>2118</v>
      </c>
      <c r="L683" t="s">
        <v>26</v>
      </c>
      <c r="M683" t="s">
        <v>2426</v>
      </c>
      <c r="N683" t="s">
        <v>89</v>
      </c>
      <c r="O683" t="s">
        <v>2730</v>
      </c>
      <c r="P683" t="str">
        <f t="shared" si="34"/>
        <v>SMAN</v>
      </c>
      <c r="Q683" t="str">
        <f t="shared" si="35"/>
        <v>Negeri</v>
      </c>
      <c r="R683" t="str">
        <f t="shared" si="36"/>
        <v>SMA</v>
      </c>
      <c r="S683" t="s">
        <v>2426</v>
      </c>
      <c r="T683" t="s">
        <v>89</v>
      </c>
      <c r="Z683" t="str">
        <f>VLOOKUP(A683,[2]registrasi!$B$2:$C$3000,2,FALSE)</f>
        <v>registrasi</v>
      </c>
      <c r="AA683">
        <f>VLOOKUP(E683,[3]Sheet1!$C$5:$H$46,6,FALSE)</f>
        <v>157</v>
      </c>
      <c r="AB683" t="e">
        <f>VLOOKUP(A683,[2]nim!$A$2:$B$3000,2,FALSE)</f>
        <v>#N/A</v>
      </c>
    </row>
    <row r="684" spans="1:28" x14ac:dyDescent="0.3">
      <c r="A684" s="3">
        <v>4122311050184</v>
      </c>
      <c r="B684">
        <v>1</v>
      </c>
      <c r="C684" s="2">
        <v>2022</v>
      </c>
      <c r="E684" t="s">
        <v>106</v>
      </c>
      <c r="F684" t="str">
        <f>VLOOKUP(E684,[1]PRODI_2019!$F$2:$L$70,7,FALSE)</f>
        <v>Kedokteran</v>
      </c>
      <c r="G684" t="str">
        <f>VLOOKUP(F684,Sheet1!$H$4:$I$11,2,FALSE)</f>
        <v>8_Kedokteran</v>
      </c>
      <c r="H684" t="s">
        <v>809</v>
      </c>
      <c r="I684" t="s">
        <v>30</v>
      </c>
      <c r="J684" t="s">
        <v>1558</v>
      </c>
      <c r="K684" t="s">
        <v>2119</v>
      </c>
      <c r="L684" t="s">
        <v>26</v>
      </c>
      <c r="M684" t="s">
        <v>2426</v>
      </c>
      <c r="N684" t="s">
        <v>89</v>
      </c>
      <c r="O684" t="s">
        <v>2731</v>
      </c>
      <c r="P684" t="str">
        <f t="shared" si="34"/>
        <v>MAS</v>
      </c>
      <c r="Q684" t="str">
        <f t="shared" si="35"/>
        <v>Swasta</v>
      </c>
      <c r="R684" t="str">
        <f t="shared" si="36"/>
        <v>MA</v>
      </c>
      <c r="S684" t="s">
        <v>2426</v>
      </c>
      <c r="T684" t="s">
        <v>89</v>
      </c>
      <c r="Z684" t="str">
        <f>VLOOKUP(A684,[2]registrasi!$B$2:$C$3000,2,FALSE)</f>
        <v>registrasi</v>
      </c>
      <c r="AA684">
        <f>VLOOKUP(E684,[3]Sheet1!$C$5:$H$46,6,FALSE)</f>
        <v>157</v>
      </c>
      <c r="AB684" t="str">
        <f>VLOOKUP(A684,[2]nim!$A$2:$B$3000,2,FALSE)</f>
        <v>diterima</v>
      </c>
    </row>
    <row r="685" spans="1:28" x14ac:dyDescent="0.3">
      <c r="A685" s="3">
        <v>4122311050125</v>
      </c>
      <c r="B685">
        <v>1</v>
      </c>
      <c r="C685" s="2">
        <v>2022</v>
      </c>
      <c r="E685" t="s">
        <v>106</v>
      </c>
      <c r="F685" t="str">
        <f>VLOOKUP(E685,[1]PRODI_2019!$F$2:$L$70,7,FALSE)</f>
        <v>Kedokteran</v>
      </c>
      <c r="G685" t="str">
        <f>VLOOKUP(F685,Sheet1!$H$4:$I$11,2,FALSE)</f>
        <v>8_Kedokteran</v>
      </c>
      <c r="H685" t="s">
        <v>810</v>
      </c>
      <c r="I685" t="s">
        <v>25</v>
      </c>
      <c r="J685" t="s">
        <v>1567</v>
      </c>
      <c r="K685" t="s">
        <v>1774</v>
      </c>
      <c r="L685" t="s">
        <v>26</v>
      </c>
      <c r="M685" t="s">
        <v>2187</v>
      </c>
      <c r="N685" t="s">
        <v>89</v>
      </c>
      <c r="O685" t="s">
        <v>2492</v>
      </c>
      <c r="P685" t="str">
        <f t="shared" si="34"/>
        <v>SMAN</v>
      </c>
      <c r="Q685" t="str">
        <f t="shared" si="35"/>
        <v>Negeri</v>
      </c>
      <c r="R685" t="str">
        <f t="shared" si="36"/>
        <v>SMA</v>
      </c>
      <c r="S685" t="s">
        <v>2187</v>
      </c>
      <c r="T685" t="s">
        <v>89</v>
      </c>
      <c r="Z685" t="str">
        <f>VLOOKUP(A685,[2]registrasi!$B$2:$C$3000,2,FALSE)</f>
        <v>registrasi</v>
      </c>
      <c r="AA685">
        <f>VLOOKUP(E685,[3]Sheet1!$C$5:$H$46,6,FALSE)</f>
        <v>157</v>
      </c>
      <c r="AB685" t="str">
        <f>VLOOKUP(A685,[2]nim!$A$2:$B$3000,2,FALSE)</f>
        <v>diterima</v>
      </c>
    </row>
    <row r="686" spans="1:28" x14ac:dyDescent="0.3">
      <c r="A686" s="3">
        <v>4122311050063</v>
      </c>
      <c r="B686">
        <v>1</v>
      </c>
      <c r="C686" s="2">
        <v>2022</v>
      </c>
      <c r="E686" t="s">
        <v>106</v>
      </c>
      <c r="F686" t="str">
        <f>VLOOKUP(E686,[1]PRODI_2019!$F$2:$L$70,7,FALSE)</f>
        <v>Kedokteran</v>
      </c>
      <c r="G686" t="str">
        <f>VLOOKUP(F686,Sheet1!$H$4:$I$11,2,FALSE)</f>
        <v>8_Kedokteran</v>
      </c>
      <c r="H686" t="s">
        <v>811</v>
      </c>
      <c r="I686" t="s">
        <v>30</v>
      </c>
      <c r="J686" t="s">
        <v>1561</v>
      </c>
      <c r="K686" t="s">
        <v>2120</v>
      </c>
      <c r="L686" t="s">
        <v>26</v>
      </c>
      <c r="M686" t="s">
        <v>2187</v>
      </c>
      <c r="N686" t="s">
        <v>89</v>
      </c>
      <c r="O686" t="s">
        <v>2732</v>
      </c>
      <c r="P686" t="str">
        <f t="shared" si="34"/>
        <v>SMAN</v>
      </c>
      <c r="Q686" t="str">
        <f t="shared" si="35"/>
        <v>Negeri</v>
      </c>
      <c r="R686" t="str">
        <f t="shared" si="36"/>
        <v>SMA</v>
      </c>
      <c r="S686" t="s">
        <v>2187</v>
      </c>
      <c r="T686" t="s">
        <v>89</v>
      </c>
      <c r="Z686" t="str">
        <f>VLOOKUP(A686,[2]registrasi!$B$2:$C$3000,2,FALSE)</f>
        <v>registrasi</v>
      </c>
      <c r="AA686">
        <f>VLOOKUP(E686,[3]Sheet1!$C$5:$H$46,6,FALSE)</f>
        <v>157</v>
      </c>
      <c r="AB686" t="str">
        <f>VLOOKUP(A686,[2]nim!$A$2:$B$3000,2,FALSE)</f>
        <v>diterima</v>
      </c>
    </row>
    <row r="687" spans="1:28" x14ac:dyDescent="0.3">
      <c r="A687" s="3">
        <v>4122311050401</v>
      </c>
      <c r="B687">
        <v>1</v>
      </c>
      <c r="C687" s="2">
        <v>2022</v>
      </c>
      <c r="E687" t="s">
        <v>106</v>
      </c>
      <c r="F687" t="str">
        <f>VLOOKUP(E687,[1]PRODI_2019!$F$2:$L$70,7,FALSE)</f>
        <v>Kedokteran</v>
      </c>
      <c r="G687" t="str">
        <f>VLOOKUP(F687,Sheet1!$H$4:$I$11,2,FALSE)</f>
        <v>8_Kedokteran</v>
      </c>
      <c r="H687" t="s">
        <v>812</v>
      </c>
      <c r="I687" t="s">
        <v>30</v>
      </c>
      <c r="J687" t="s">
        <v>1554</v>
      </c>
      <c r="K687" t="s">
        <v>1585</v>
      </c>
      <c r="L687" t="s">
        <v>26</v>
      </c>
      <c r="M687" t="s">
        <v>93</v>
      </c>
      <c r="N687" t="s">
        <v>89</v>
      </c>
      <c r="O687" t="s">
        <v>2501</v>
      </c>
      <c r="P687" t="str">
        <f t="shared" si="34"/>
        <v>SMAN</v>
      </c>
      <c r="Q687" t="str">
        <f t="shared" si="35"/>
        <v>Negeri</v>
      </c>
      <c r="R687" t="str">
        <f t="shared" si="36"/>
        <v>SMA</v>
      </c>
      <c r="S687" t="s">
        <v>93</v>
      </c>
      <c r="T687" t="s">
        <v>89</v>
      </c>
      <c r="Z687" t="str">
        <f>VLOOKUP(A687,[2]registrasi!$B$2:$C$3000,2,FALSE)</f>
        <v>registrasi</v>
      </c>
      <c r="AA687">
        <f>VLOOKUP(E687,[3]Sheet1!$C$5:$H$46,6,FALSE)</f>
        <v>157</v>
      </c>
      <c r="AB687" t="e">
        <f>VLOOKUP(A687,[2]nim!$A$2:$B$3000,2,FALSE)</f>
        <v>#N/A</v>
      </c>
    </row>
    <row r="688" spans="1:28" x14ac:dyDescent="0.3">
      <c r="A688" s="3">
        <v>4122311050350</v>
      </c>
      <c r="B688">
        <v>1</v>
      </c>
      <c r="C688" s="2">
        <v>2022</v>
      </c>
      <c r="E688" t="s">
        <v>106</v>
      </c>
      <c r="F688" t="str">
        <f>VLOOKUP(E688,[1]PRODI_2019!$F$2:$L$70,7,FALSE)</f>
        <v>Kedokteran</v>
      </c>
      <c r="G688" t="str">
        <f>VLOOKUP(F688,Sheet1!$H$4:$I$11,2,FALSE)</f>
        <v>8_Kedokteran</v>
      </c>
      <c r="H688" t="s">
        <v>813</v>
      </c>
      <c r="I688" t="s">
        <v>30</v>
      </c>
      <c r="J688" t="s">
        <v>1569</v>
      </c>
      <c r="K688" t="s">
        <v>2121</v>
      </c>
      <c r="L688" t="s">
        <v>26</v>
      </c>
      <c r="M688" t="s">
        <v>2426</v>
      </c>
      <c r="N688" t="s">
        <v>89</v>
      </c>
      <c r="O688" t="s">
        <v>2733</v>
      </c>
      <c r="P688" t="str">
        <f t="shared" si="34"/>
        <v>SMAN</v>
      </c>
      <c r="Q688" t="str">
        <f t="shared" si="35"/>
        <v>Negeri</v>
      </c>
      <c r="R688" t="str">
        <f t="shared" si="36"/>
        <v>SMA</v>
      </c>
      <c r="S688" t="s">
        <v>2426</v>
      </c>
      <c r="T688" t="s">
        <v>89</v>
      </c>
      <c r="Z688" t="str">
        <f>VLOOKUP(A688,[2]registrasi!$B$2:$C$3000,2,FALSE)</f>
        <v>registrasi</v>
      </c>
      <c r="AA688">
        <f>VLOOKUP(E688,[3]Sheet1!$C$5:$H$46,6,FALSE)</f>
        <v>157</v>
      </c>
      <c r="AB688" t="str">
        <f>VLOOKUP(A688,[2]nim!$A$2:$B$3000,2,FALSE)</f>
        <v>diterima</v>
      </c>
    </row>
    <row r="689" spans="1:28" x14ac:dyDescent="0.3">
      <c r="A689" s="3">
        <v>4122311050270</v>
      </c>
      <c r="B689">
        <v>1</v>
      </c>
      <c r="C689" s="2">
        <v>2021</v>
      </c>
      <c r="E689" t="s">
        <v>106</v>
      </c>
      <c r="F689" t="str">
        <f>VLOOKUP(E689,[1]PRODI_2019!$F$2:$L$70,7,FALSE)</f>
        <v>Kedokteran</v>
      </c>
      <c r="G689" t="str">
        <f>VLOOKUP(F689,Sheet1!$H$4:$I$11,2,FALSE)</f>
        <v>8_Kedokteran</v>
      </c>
      <c r="H689" t="s">
        <v>814</v>
      </c>
      <c r="I689" t="s">
        <v>30</v>
      </c>
      <c r="J689" t="s">
        <v>1567</v>
      </c>
      <c r="K689" t="s">
        <v>2122</v>
      </c>
      <c r="L689" t="s">
        <v>26</v>
      </c>
      <c r="M689" t="s">
        <v>2187</v>
      </c>
      <c r="N689" t="s">
        <v>89</v>
      </c>
      <c r="O689" t="s">
        <v>2534</v>
      </c>
      <c r="P689" t="str">
        <f t="shared" si="34"/>
        <v>MAS</v>
      </c>
      <c r="Q689" t="str">
        <f t="shared" si="35"/>
        <v>Swasta</v>
      </c>
      <c r="R689" t="str">
        <f t="shared" si="36"/>
        <v>MA</v>
      </c>
      <c r="S689" t="s">
        <v>2187</v>
      </c>
      <c r="T689" t="s">
        <v>89</v>
      </c>
      <c r="Z689" t="str">
        <f>VLOOKUP(A689,[2]registrasi!$B$2:$C$3000,2,FALSE)</f>
        <v>registrasi</v>
      </c>
      <c r="AA689">
        <f>VLOOKUP(E689,[3]Sheet1!$C$5:$H$46,6,FALSE)</f>
        <v>157</v>
      </c>
      <c r="AB689" t="str">
        <f>VLOOKUP(A689,[2]nim!$A$2:$B$3000,2,FALSE)</f>
        <v>diterima</v>
      </c>
    </row>
    <row r="690" spans="1:28" x14ac:dyDescent="0.3">
      <c r="A690" s="3">
        <v>4122311050398</v>
      </c>
      <c r="B690">
        <v>1</v>
      </c>
      <c r="C690" s="2">
        <v>2022</v>
      </c>
      <c r="E690" t="s">
        <v>106</v>
      </c>
      <c r="F690" t="str">
        <f>VLOOKUP(E690,[1]PRODI_2019!$F$2:$L$70,7,FALSE)</f>
        <v>Kedokteran</v>
      </c>
      <c r="G690" t="str">
        <f>VLOOKUP(F690,Sheet1!$H$4:$I$11,2,FALSE)</f>
        <v>8_Kedokteran</v>
      </c>
      <c r="H690" t="s">
        <v>815</v>
      </c>
      <c r="I690" t="s">
        <v>30</v>
      </c>
      <c r="J690" t="s">
        <v>1552</v>
      </c>
      <c r="K690" t="s">
        <v>2007</v>
      </c>
      <c r="L690" t="s">
        <v>2424</v>
      </c>
      <c r="M690" t="s">
        <v>1824</v>
      </c>
      <c r="N690" t="s">
        <v>89</v>
      </c>
      <c r="O690" t="s">
        <v>2734</v>
      </c>
      <c r="P690" t="str">
        <f t="shared" si="34"/>
        <v>SMAS</v>
      </c>
      <c r="Q690" t="str">
        <f t="shared" si="35"/>
        <v>Swasta</v>
      </c>
      <c r="R690" t="str">
        <f t="shared" si="36"/>
        <v>SMA</v>
      </c>
      <c r="S690" t="s">
        <v>1824</v>
      </c>
      <c r="T690" t="s">
        <v>89</v>
      </c>
      <c r="Z690" t="str">
        <f>VLOOKUP(A690,[2]registrasi!$B$2:$C$3000,2,FALSE)</f>
        <v>registrasi</v>
      </c>
      <c r="AA690">
        <f>VLOOKUP(E690,[3]Sheet1!$C$5:$H$46,6,FALSE)</f>
        <v>157</v>
      </c>
      <c r="AB690" t="e">
        <f>VLOOKUP(A690,[2]nim!$A$2:$B$3000,2,FALSE)</f>
        <v>#N/A</v>
      </c>
    </row>
    <row r="691" spans="1:28" x14ac:dyDescent="0.3">
      <c r="A691" s="3">
        <v>4122311050458</v>
      </c>
      <c r="B691">
        <v>1</v>
      </c>
      <c r="C691" s="2">
        <v>2022</v>
      </c>
      <c r="E691" t="s">
        <v>106</v>
      </c>
      <c r="F691" t="str">
        <f>VLOOKUP(E691,[1]PRODI_2019!$F$2:$L$70,7,FALSE)</f>
        <v>Kedokteran</v>
      </c>
      <c r="G691" t="str">
        <f>VLOOKUP(F691,Sheet1!$H$4:$I$11,2,FALSE)</f>
        <v>8_Kedokteran</v>
      </c>
      <c r="H691" t="s">
        <v>816</v>
      </c>
      <c r="I691" t="s">
        <v>30</v>
      </c>
      <c r="J691" t="s">
        <v>1558</v>
      </c>
      <c r="K691" t="s">
        <v>1823</v>
      </c>
      <c r="L691" t="s">
        <v>26</v>
      </c>
      <c r="M691" t="s">
        <v>93</v>
      </c>
      <c r="N691" t="s">
        <v>89</v>
      </c>
      <c r="O691" t="s">
        <v>2735</v>
      </c>
      <c r="P691" t="str">
        <f t="shared" si="34"/>
        <v>SMAS</v>
      </c>
      <c r="Q691" t="str">
        <f t="shared" si="35"/>
        <v>Swasta</v>
      </c>
      <c r="R691" t="str">
        <f t="shared" si="36"/>
        <v>SMA</v>
      </c>
      <c r="S691" t="s">
        <v>93</v>
      </c>
      <c r="T691" t="s">
        <v>89</v>
      </c>
      <c r="Z691" t="str">
        <f>VLOOKUP(A691,[2]registrasi!$B$2:$C$3000,2,FALSE)</f>
        <v>registrasi</v>
      </c>
      <c r="AA691">
        <f>VLOOKUP(E691,[3]Sheet1!$C$5:$H$46,6,FALSE)</f>
        <v>157</v>
      </c>
      <c r="AB691" t="str">
        <f>VLOOKUP(A691,[2]nim!$A$2:$B$3000,2,FALSE)</f>
        <v>diterima</v>
      </c>
    </row>
    <row r="692" spans="1:28" x14ac:dyDescent="0.3">
      <c r="A692" s="3">
        <v>4122311050606</v>
      </c>
      <c r="B692">
        <v>1</v>
      </c>
      <c r="C692" s="2">
        <v>2022</v>
      </c>
      <c r="E692" t="s">
        <v>106</v>
      </c>
      <c r="F692" t="str">
        <f>VLOOKUP(E692,[1]PRODI_2019!$F$2:$L$70,7,FALSE)</f>
        <v>Kedokteran</v>
      </c>
      <c r="G692" t="str">
        <f>VLOOKUP(F692,Sheet1!$H$4:$I$11,2,FALSE)</f>
        <v>8_Kedokteran</v>
      </c>
      <c r="H692" t="s">
        <v>817</v>
      </c>
      <c r="I692" t="s">
        <v>30</v>
      </c>
      <c r="J692" t="s">
        <v>1558</v>
      </c>
      <c r="K692" t="s">
        <v>2123</v>
      </c>
      <c r="L692" t="s">
        <v>26</v>
      </c>
      <c r="M692" t="s">
        <v>93</v>
      </c>
      <c r="N692" t="s">
        <v>89</v>
      </c>
      <c r="O692" t="s">
        <v>2666</v>
      </c>
      <c r="P692" t="str">
        <f t="shared" si="34"/>
        <v>SMAN</v>
      </c>
      <c r="Q692" t="str">
        <f t="shared" si="35"/>
        <v>Negeri</v>
      </c>
      <c r="R692" t="str">
        <f t="shared" si="36"/>
        <v>SMA</v>
      </c>
      <c r="S692" t="s">
        <v>93</v>
      </c>
      <c r="T692" t="s">
        <v>89</v>
      </c>
      <c r="Z692" t="str">
        <f>VLOOKUP(A692,[2]registrasi!$B$2:$C$3000,2,FALSE)</f>
        <v>registrasi</v>
      </c>
      <c r="AA692">
        <f>VLOOKUP(E692,[3]Sheet1!$C$5:$H$46,6,FALSE)</f>
        <v>157</v>
      </c>
      <c r="AB692" t="str">
        <f>VLOOKUP(A692,[2]nim!$A$2:$B$3000,2,FALSE)</f>
        <v>diterima</v>
      </c>
    </row>
    <row r="693" spans="1:28" x14ac:dyDescent="0.3">
      <c r="A693" s="3">
        <v>4122311050901</v>
      </c>
      <c r="B693">
        <v>1</v>
      </c>
      <c r="C693" s="2">
        <v>2022</v>
      </c>
      <c r="E693" t="s">
        <v>106</v>
      </c>
      <c r="F693" t="str">
        <f>VLOOKUP(E693,[1]PRODI_2019!$F$2:$L$70,7,FALSE)</f>
        <v>Kedokteran</v>
      </c>
      <c r="G693" t="str">
        <f>VLOOKUP(F693,Sheet1!$H$4:$I$11,2,FALSE)</f>
        <v>8_Kedokteran</v>
      </c>
      <c r="H693" t="s">
        <v>818</v>
      </c>
      <c r="I693" t="s">
        <v>30</v>
      </c>
      <c r="J693" t="s">
        <v>1578</v>
      </c>
      <c r="K693" t="s">
        <v>1609</v>
      </c>
      <c r="L693" t="s">
        <v>26</v>
      </c>
      <c r="M693" t="s">
        <v>93</v>
      </c>
      <c r="N693" t="s">
        <v>89</v>
      </c>
      <c r="O693" t="s">
        <v>2479</v>
      </c>
      <c r="P693" t="str">
        <f t="shared" si="34"/>
        <v>SMAN</v>
      </c>
      <c r="Q693" t="str">
        <f t="shared" si="35"/>
        <v>Negeri</v>
      </c>
      <c r="R693" t="str">
        <f t="shared" si="36"/>
        <v>SMA</v>
      </c>
      <c r="S693" t="s">
        <v>93</v>
      </c>
      <c r="T693" t="s">
        <v>89</v>
      </c>
      <c r="Z693" t="str">
        <f>VLOOKUP(A693,[2]registrasi!$B$2:$C$3000,2,FALSE)</f>
        <v>registrasi</v>
      </c>
      <c r="AA693">
        <f>VLOOKUP(E693,[3]Sheet1!$C$5:$H$46,6,FALSE)</f>
        <v>157</v>
      </c>
      <c r="AB693" t="str">
        <f>VLOOKUP(A693,[2]nim!$A$2:$B$3000,2,FALSE)</f>
        <v>diterima</v>
      </c>
    </row>
    <row r="694" spans="1:28" x14ac:dyDescent="0.3">
      <c r="A694" s="3">
        <v>4122341030619</v>
      </c>
      <c r="B694">
        <v>2</v>
      </c>
      <c r="C694" s="2">
        <v>2021</v>
      </c>
      <c r="E694" t="s">
        <v>106</v>
      </c>
      <c r="F694" t="str">
        <f>VLOOKUP(E694,[1]PRODI_2019!$F$2:$L$70,7,FALSE)</f>
        <v>Kedokteran</v>
      </c>
      <c r="G694" t="str">
        <f>VLOOKUP(F694,Sheet1!$H$4:$I$11,2,FALSE)</f>
        <v>8_Kedokteran</v>
      </c>
      <c r="H694" t="s">
        <v>819</v>
      </c>
      <c r="I694" t="s">
        <v>30</v>
      </c>
      <c r="J694" t="s">
        <v>1610</v>
      </c>
      <c r="K694" t="s">
        <v>2124</v>
      </c>
      <c r="L694" t="s">
        <v>26</v>
      </c>
      <c r="M694" t="s">
        <v>2431</v>
      </c>
      <c r="N694" t="s">
        <v>2942</v>
      </c>
      <c r="O694" t="s">
        <v>2736</v>
      </c>
      <c r="P694" t="str">
        <f t="shared" si="34"/>
        <v>MAN</v>
      </c>
      <c r="Q694" t="str">
        <f t="shared" si="35"/>
        <v>Negeri</v>
      </c>
      <c r="R694" t="str">
        <f t="shared" si="36"/>
        <v>MA</v>
      </c>
      <c r="S694" t="s">
        <v>2431</v>
      </c>
      <c r="T694" t="s">
        <v>2942</v>
      </c>
      <c r="Z694" t="e">
        <f>VLOOKUP(A694,[2]registrasi!$B$2:$C$3000,2,FALSE)</f>
        <v>#N/A</v>
      </c>
      <c r="AA694">
        <f>VLOOKUP(E694,[3]Sheet1!$C$5:$H$46,6,FALSE)</f>
        <v>157</v>
      </c>
      <c r="AB694" t="e">
        <f>VLOOKUP(A694,[2]nim!$A$2:$B$3000,2,FALSE)</f>
        <v>#N/A</v>
      </c>
    </row>
    <row r="695" spans="1:28" x14ac:dyDescent="0.3">
      <c r="A695" s="3">
        <v>4122311050610</v>
      </c>
      <c r="B695">
        <v>1</v>
      </c>
      <c r="C695" s="2">
        <v>2022</v>
      </c>
      <c r="E695" t="s">
        <v>106</v>
      </c>
      <c r="F695" t="str">
        <f>VLOOKUP(E695,[1]PRODI_2019!$F$2:$L$70,7,FALSE)</f>
        <v>Kedokteran</v>
      </c>
      <c r="G695" t="str">
        <f>VLOOKUP(F695,Sheet1!$H$4:$I$11,2,FALSE)</f>
        <v>8_Kedokteran</v>
      </c>
      <c r="H695" t="s">
        <v>820</v>
      </c>
      <c r="I695" t="s">
        <v>30</v>
      </c>
      <c r="J695" t="s">
        <v>1744</v>
      </c>
      <c r="K695" t="s">
        <v>2092</v>
      </c>
      <c r="L695" t="s">
        <v>26</v>
      </c>
      <c r="M695" t="s">
        <v>1754</v>
      </c>
      <c r="N695" t="s">
        <v>89</v>
      </c>
      <c r="O695" t="s">
        <v>2579</v>
      </c>
      <c r="P695" t="str">
        <f t="shared" si="34"/>
        <v>SMAN</v>
      </c>
      <c r="Q695" t="str">
        <f t="shared" si="35"/>
        <v>Negeri</v>
      </c>
      <c r="R695" t="str">
        <f t="shared" si="36"/>
        <v>SMA</v>
      </c>
      <c r="S695" t="s">
        <v>1754</v>
      </c>
      <c r="T695" t="s">
        <v>89</v>
      </c>
      <c r="Z695" t="str">
        <f>VLOOKUP(A695,[2]registrasi!$B$2:$C$3000,2,FALSE)</f>
        <v>registrasi</v>
      </c>
      <c r="AA695">
        <f>VLOOKUP(E695,[3]Sheet1!$C$5:$H$46,6,FALSE)</f>
        <v>157</v>
      </c>
      <c r="AB695" t="str">
        <f>VLOOKUP(A695,[2]nim!$A$2:$B$3000,2,FALSE)</f>
        <v>diterima</v>
      </c>
    </row>
    <row r="696" spans="1:28" x14ac:dyDescent="0.3">
      <c r="A696" s="3">
        <v>4122311050919</v>
      </c>
      <c r="B696">
        <v>1</v>
      </c>
      <c r="C696" s="2">
        <v>2022</v>
      </c>
      <c r="E696" t="s">
        <v>106</v>
      </c>
      <c r="F696" t="str">
        <f>VLOOKUP(E696,[1]PRODI_2019!$F$2:$L$70,7,FALSE)</f>
        <v>Kedokteran</v>
      </c>
      <c r="G696" t="str">
        <f>VLOOKUP(F696,Sheet1!$H$4:$I$11,2,FALSE)</f>
        <v>8_Kedokteran</v>
      </c>
      <c r="H696" t="s">
        <v>821</v>
      </c>
      <c r="I696" t="s">
        <v>30</v>
      </c>
      <c r="J696" t="s">
        <v>1558</v>
      </c>
      <c r="K696" t="s">
        <v>1970</v>
      </c>
      <c r="L696" t="s">
        <v>26</v>
      </c>
      <c r="M696" t="s">
        <v>93</v>
      </c>
      <c r="N696" t="s">
        <v>89</v>
      </c>
      <c r="O696" t="s">
        <v>2474</v>
      </c>
      <c r="P696" t="str">
        <f t="shared" si="34"/>
        <v>SMAN</v>
      </c>
      <c r="Q696" t="str">
        <f t="shared" si="35"/>
        <v>Negeri</v>
      </c>
      <c r="R696" t="str">
        <f t="shared" si="36"/>
        <v>SMA</v>
      </c>
      <c r="S696" t="s">
        <v>93</v>
      </c>
      <c r="T696" t="s">
        <v>89</v>
      </c>
      <c r="Z696" t="str">
        <f>VLOOKUP(A696,[2]registrasi!$B$2:$C$3000,2,FALSE)</f>
        <v>registrasi</v>
      </c>
      <c r="AA696">
        <f>VLOOKUP(E696,[3]Sheet1!$C$5:$H$46,6,FALSE)</f>
        <v>157</v>
      </c>
      <c r="AB696" t="e">
        <f>VLOOKUP(A696,[2]nim!$A$2:$B$3000,2,FALSE)</f>
        <v>#N/A</v>
      </c>
    </row>
    <row r="697" spans="1:28" x14ac:dyDescent="0.3">
      <c r="A697" s="3">
        <v>4122311050813</v>
      </c>
      <c r="B697">
        <v>1</v>
      </c>
      <c r="C697" s="2">
        <v>2022</v>
      </c>
      <c r="E697" t="s">
        <v>106</v>
      </c>
      <c r="F697" t="str">
        <f>VLOOKUP(E697,[1]PRODI_2019!$F$2:$L$70,7,FALSE)</f>
        <v>Kedokteran</v>
      </c>
      <c r="G697" t="str">
        <f>VLOOKUP(F697,Sheet1!$H$4:$I$11,2,FALSE)</f>
        <v>8_Kedokteran</v>
      </c>
      <c r="H697" t="s">
        <v>822</v>
      </c>
      <c r="I697" t="s">
        <v>30</v>
      </c>
      <c r="J697" t="s">
        <v>1558</v>
      </c>
      <c r="K697" t="s">
        <v>1766</v>
      </c>
      <c r="L697" t="s">
        <v>26</v>
      </c>
      <c r="M697" t="s">
        <v>93</v>
      </c>
      <c r="N697" t="s">
        <v>89</v>
      </c>
      <c r="O697" t="s">
        <v>2500</v>
      </c>
      <c r="P697" t="str">
        <f t="shared" si="34"/>
        <v>MAN</v>
      </c>
      <c r="Q697" t="str">
        <f t="shared" si="35"/>
        <v>Negeri</v>
      </c>
      <c r="R697" t="str">
        <f t="shared" si="36"/>
        <v>MA</v>
      </c>
      <c r="S697" t="s">
        <v>93</v>
      </c>
      <c r="T697" t="s">
        <v>89</v>
      </c>
      <c r="Z697" t="str">
        <f>VLOOKUP(A697,[2]registrasi!$B$2:$C$3000,2,FALSE)</f>
        <v>registrasi</v>
      </c>
      <c r="AA697">
        <f>VLOOKUP(E697,[3]Sheet1!$C$5:$H$46,6,FALSE)</f>
        <v>157</v>
      </c>
      <c r="AB697" t="str">
        <f>VLOOKUP(A697,[2]nim!$A$2:$B$3000,2,FALSE)</f>
        <v>diterima</v>
      </c>
    </row>
    <row r="698" spans="1:28" x14ac:dyDescent="0.3">
      <c r="A698" s="3">
        <v>4122311050619</v>
      </c>
      <c r="B698">
        <v>1</v>
      </c>
      <c r="C698" s="2">
        <v>2022</v>
      </c>
      <c r="E698" t="s">
        <v>106</v>
      </c>
      <c r="F698" t="str">
        <f>VLOOKUP(E698,[1]PRODI_2019!$F$2:$L$70,7,FALSE)</f>
        <v>Kedokteran</v>
      </c>
      <c r="G698" t="str">
        <f>VLOOKUP(F698,Sheet1!$H$4:$I$11,2,FALSE)</f>
        <v>8_Kedokteran</v>
      </c>
      <c r="H698" t="s">
        <v>823</v>
      </c>
      <c r="I698" t="s">
        <v>30</v>
      </c>
      <c r="J698" t="s">
        <v>1558</v>
      </c>
      <c r="K698" t="s">
        <v>1588</v>
      </c>
      <c r="L698" t="s">
        <v>26</v>
      </c>
      <c r="M698" t="s">
        <v>2290</v>
      </c>
      <c r="N698" t="s">
        <v>89</v>
      </c>
      <c r="O698" t="s">
        <v>2531</v>
      </c>
      <c r="P698" t="str">
        <f t="shared" si="34"/>
        <v>SMAN</v>
      </c>
      <c r="Q698" t="str">
        <f t="shared" si="35"/>
        <v>Negeri</v>
      </c>
      <c r="R698" t="str">
        <f t="shared" si="36"/>
        <v>SMA</v>
      </c>
      <c r="S698" t="s">
        <v>2290</v>
      </c>
      <c r="T698" t="s">
        <v>89</v>
      </c>
      <c r="Z698" t="e">
        <f>VLOOKUP(A698,[2]registrasi!$B$2:$C$3000,2,FALSE)</f>
        <v>#N/A</v>
      </c>
      <c r="AA698">
        <f>VLOOKUP(E698,[3]Sheet1!$C$5:$H$46,6,FALSE)</f>
        <v>157</v>
      </c>
      <c r="AB698" t="e">
        <f>VLOOKUP(A698,[2]nim!$A$2:$B$3000,2,FALSE)</f>
        <v>#N/A</v>
      </c>
    </row>
    <row r="699" spans="1:28" x14ac:dyDescent="0.3">
      <c r="A699" s="3">
        <v>4122311050993</v>
      </c>
      <c r="B699">
        <v>1</v>
      </c>
      <c r="C699" s="2">
        <v>2022</v>
      </c>
      <c r="E699" t="s">
        <v>106</v>
      </c>
      <c r="F699" t="str">
        <f>VLOOKUP(E699,[1]PRODI_2019!$F$2:$L$70,7,FALSE)</f>
        <v>Kedokteran</v>
      </c>
      <c r="G699" t="str">
        <f>VLOOKUP(F699,Sheet1!$H$4:$I$11,2,FALSE)</f>
        <v>8_Kedokteran</v>
      </c>
      <c r="H699" t="s">
        <v>824</v>
      </c>
      <c r="I699" t="s">
        <v>30</v>
      </c>
      <c r="J699" t="s">
        <v>1565</v>
      </c>
      <c r="K699" t="s">
        <v>2125</v>
      </c>
      <c r="L699" t="s">
        <v>26</v>
      </c>
      <c r="M699" t="s">
        <v>93</v>
      </c>
      <c r="N699" t="s">
        <v>89</v>
      </c>
      <c r="O699" t="s">
        <v>2485</v>
      </c>
      <c r="P699" t="str">
        <f t="shared" si="34"/>
        <v>SMAN</v>
      </c>
      <c r="Q699" t="str">
        <f t="shared" si="35"/>
        <v>Negeri</v>
      </c>
      <c r="R699" t="str">
        <f t="shared" si="36"/>
        <v>SMA</v>
      </c>
      <c r="S699" t="s">
        <v>93</v>
      </c>
      <c r="T699" t="s">
        <v>89</v>
      </c>
      <c r="Z699" t="str">
        <f>VLOOKUP(A699,[2]registrasi!$B$2:$C$3000,2,FALSE)</f>
        <v>registrasi</v>
      </c>
      <c r="AA699">
        <f>VLOOKUP(E699,[3]Sheet1!$C$5:$H$46,6,FALSE)</f>
        <v>157</v>
      </c>
      <c r="AB699" t="str">
        <f>VLOOKUP(A699,[2]nim!$A$2:$B$3000,2,FALSE)</f>
        <v>diterima</v>
      </c>
    </row>
    <row r="700" spans="1:28" x14ac:dyDescent="0.3">
      <c r="A700" s="3">
        <v>4122311051081</v>
      </c>
      <c r="B700">
        <v>1</v>
      </c>
      <c r="C700" s="2">
        <v>2022</v>
      </c>
      <c r="E700" t="s">
        <v>106</v>
      </c>
      <c r="F700" t="str">
        <f>VLOOKUP(E700,[1]PRODI_2019!$F$2:$L$70,7,FALSE)</f>
        <v>Kedokteran</v>
      </c>
      <c r="G700" t="str">
        <f>VLOOKUP(F700,Sheet1!$H$4:$I$11,2,FALSE)</f>
        <v>8_Kedokteran</v>
      </c>
      <c r="H700" t="s">
        <v>825</v>
      </c>
      <c r="I700" t="s">
        <v>30</v>
      </c>
      <c r="J700" t="s">
        <v>1957</v>
      </c>
      <c r="K700" t="s">
        <v>1615</v>
      </c>
      <c r="L700" t="s">
        <v>26</v>
      </c>
      <c r="M700" t="s">
        <v>93</v>
      </c>
      <c r="N700" t="s">
        <v>89</v>
      </c>
      <c r="O700" t="s">
        <v>2479</v>
      </c>
      <c r="P700" t="str">
        <f t="shared" si="34"/>
        <v>SMAN</v>
      </c>
      <c r="Q700" t="str">
        <f t="shared" si="35"/>
        <v>Negeri</v>
      </c>
      <c r="R700" t="str">
        <f t="shared" si="36"/>
        <v>SMA</v>
      </c>
      <c r="S700" t="s">
        <v>93</v>
      </c>
      <c r="T700" t="s">
        <v>89</v>
      </c>
      <c r="Z700" t="str">
        <f>VLOOKUP(A700,[2]registrasi!$B$2:$C$3000,2,FALSE)</f>
        <v>registrasi</v>
      </c>
      <c r="AA700">
        <f>VLOOKUP(E700,[3]Sheet1!$C$5:$H$46,6,FALSE)</f>
        <v>157</v>
      </c>
      <c r="AB700" t="e">
        <f>VLOOKUP(A700,[2]nim!$A$2:$B$3000,2,FALSE)</f>
        <v>#N/A</v>
      </c>
    </row>
    <row r="701" spans="1:28" x14ac:dyDescent="0.3">
      <c r="A701" s="3">
        <v>4122311051055</v>
      </c>
      <c r="B701">
        <v>1</v>
      </c>
      <c r="C701" s="2">
        <v>2022</v>
      </c>
      <c r="E701" t="s">
        <v>106</v>
      </c>
      <c r="F701" t="str">
        <f>VLOOKUP(E701,[1]PRODI_2019!$F$2:$L$70,7,FALSE)</f>
        <v>Kedokteran</v>
      </c>
      <c r="G701" t="str">
        <f>VLOOKUP(F701,Sheet1!$H$4:$I$11,2,FALSE)</f>
        <v>8_Kedokteran</v>
      </c>
      <c r="H701" t="s">
        <v>826</v>
      </c>
      <c r="I701" t="s">
        <v>25</v>
      </c>
      <c r="J701" t="s">
        <v>1565</v>
      </c>
      <c r="K701" t="s">
        <v>2069</v>
      </c>
      <c r="L701" t="s">
        <v>26</v>
      </c>
      <c r="M701" t="s">
        <v>2290</v>
      </c>
      <c r="N701" t="s">
        <v>89</v>
      </c>
      <c r="O701" t="s">
        <v>2578</v>
      </c>
      <c r="P701" t="str">
        <f t="shared" si="34"/>
        <v>MAN</v>
      </c>
      <c r="Q701" t="str">
        <f t="shared" si="35"/>
        <v>Negeri</v>
      </c>
      <c r="R701" t="str">
        <f t="shared" si="36"/>
        <v>MA</v>
      </c>
      <c r="S701" t="s">
        <v>2290</v>
      </c>
      <c r="T701" t="s">
        <v>89</v>
      </c>
      <c r="Z701" t="str">
        <f>VLOOKUP(A701,[2]registrasi!$B$2:$C$3000,2,FALSE)</f>
        <v>registrasi</v>
      </c>
      <c r="AA701">
        <f>VLOOKUP(E701,[3]Sheet1!$C$5:$H$46,6,FALSE)</f>
        <v>157</v>
      </c>
      <c r="AB701" t="str">
        <f>VLOOKUP(A701,[2]nim!$A$2:$B$3000,2,FALSE)</f>
        <v>diterima</v>
      </c>
    </row>
    <row r="702" spans="1:28" x14ac:dyDescent="0.3">
      <c r="A702" s="3">
        <v>4122311051050</v>
      </c>
      <c r="B702">
        <v>1</v>
      </c>
      <c r="C702" s="2">
        <v>2022</v>
      </c>
      <c r="E702" t="s">
        <v>106</v>
      </c>
      <c r="F702" t="str">
        <f>VLOOKUP(E702,[1]PRODI_2019!$F$2:$L$70,7,FALSE)</f>
        <v>Kedokteran</v>
      </c>
      <c r="G702" t="str">
        <f>VLOOKUP(F702,Sheet1!$H$4:$I$11,2,FALSE)</f>
        <v>8_Kedokteran</v>
      </c>
      <c r="H702" t="s">
        <v>827</v>
      </c>
      <c r="I702" t="s">
        <v>30</v>
      </c>
      <c r="J702" t="s">
        <v>1567</v>
      </c>
      <c r="K702" t="s">
        <v>1975</v>
      </c>
      <c r="L702" t="s">
        <v>26</v>
      </c>
      <c r="M702" t="s">
        <v>2187</v>
      </c>
      <c r="N702" t="s">
        <v>89</v>
      </c>
      <c r="O702" t="s">
        <v>2478</v>
      </c>
      <c r="P702" t="str">
        <f t="shared" si="34"/>
        <v>SMAN</v>
      </c>
      <c r="Q702" t="str">
        <f t="shared" si="35"/>
        <v>Negeri</v>
      </c>
      <c r="R702" t="str">
        <f t="shared" si="36"/>
        <v>SMA</v>
      </c>
      <c r="S702" t="s">
        <v>2187</v>
      </c>
      <c r="T702" t="s">
        <v>89</v>
      </c>
      <c r="Z702" t="e">
        <f>VLOOKUP(A702,[2]registrasi!$B$2:$C$3000,2,FALSE)</f>
        <v>#N/A</v>
      </c>
      <c r="AA702">
        <f>VLOOKUP(E702,[3]Sheet1!$C$5:$H$46,6,FALSE)</f>
        <v>157</v>
      </c>
      <c r="AB702" t="e">
        <f>VLOOKUP(A702,[2]nim!$A$2:$B$3000,2,FALSE)</f>
        <v>#N/A</v>
      </c>
    </row>
    <row r="703" spans="1:28" x14ac:dyDescent="0.3">
      <c r="A703" s="3">
        <v>4122311051035</v>
      </c>
      <c r="B703">
        <v>1</v>
      </c>
      <c r="C703" s="2">
        <v>2021</v>
      </c>
      <c r="E703" t="s">
        <v>106</v>
      </c>
      <c r="F703" t="str">
        <f>VLOOKUP(E703,[1]PRODI_2019!$F$2:$L$70,7,FALSE)</f>
        <v>Kedokteran</v>
      </c>
      <c r="G703" t="str">
        <f>VLOOKUP(F703,Sheet1!$H$4:$I$11,2,FALSE)</f>
        <v>8_Kedokteran</v>
      </c>
      <c r="H703" t="s">
        <v>828</v>
      </c>
      <c r="I703" t="s">
        <v>30</v>
      </c>
      <c r="J703" t="s">
        <v>1569</v>
      </c>
      <c r="K703" t="s">
        <v>2126</v>
      </c>
      <c r="L703" t="s">
        <v>26</v>
      </c>
      <c r="M703" t="s">
        <v>2426</v>
      </c>
      <c r="N703" t="s">
        <v>89</v>
      </c>
      <c r="O703" t="s">
        <v>2482</v>
      </c>
      <c r="P703" t="str">
        <f t="shared" si="34"/>
        <v>SMAN</v>
      </c>
      <c r="Q703" t="str">
        <f t="shared" si="35"/>
        <v>Negeri</v>
      </c>
      <c r="R703" t="str">
        <f t="shared" si="36"/>
        <v>SMA</v>
      </c>
      <c r="S703" t="s">
        <v>2426</v>
      </c>
      <c r="T703" t="s">
        <v>89</v>
      </c>
      <c r="Z703" t="str">
        <f>VLOOKUP(A703,[2]registrasi!$B$2:$C$3000,2,FALSE)</f>
        <v>registrasi</v>
      </c>
      <c r="AA703">
        <f>VLOOKUP(E703,[3]Sheet1!$C$5:$H$46,6,FALSE)</f>
        <v>157</v>
      </c>
      <c r="AB703" t="str">
        <f>VLOOKUP(A703,[2]nim!$A$2:$B$3000,2,FALSE)</f>
        <v>diterima</v>
      </c>
    </row>
    <row r="704" spans="1:28" x14ac:dyDescent="0.3">
      <c r="A704" s="3">
        <v>4122311041594</v>
      </c>
      <c r="B704">
        <v>1</v>
      </c>
      <c r="C704" s="2">
        <v>2022</v>
      </c>
      <c r="E704" t="s">
        <v>106</v>
      </c>
      <c r="F704" t="str">
        <f>VLOOKUP(E704,[1]PRODI_2019!$F$2:$L$70,7,FALSE)</f>
        <v>Kedokteran</v>
      </c>
      <c r="G704" t="str">
        <f>VLOOKUP(F704,Sheet1!$H$4:$I$11,2,FALSE)</f>
        <v>8_Kedokteran</v>
      </c>
      <c r="H704" t="s">
        <v>829</v>
      </c>
      <c r="I704" t="s">
        <v>30</v>
      </c>
      <c r="J704" t="s">
        <v>1558</v>
      </c>
      <c r="K704" t="s">
        <v>1676</v>
      </c>
      <c r="L704" t="s">
        <v>26</v>
      </c>
      <c r="M704" t="s">
        <v>93</v>
      </c>
      <c r="N704" t="s">
        <v>89</v>
      </c>
      <c r="O704" t="s">
        <v>2485</v>
      </c>
      <c r="P704" t="str">
        <f t="shared" si="34"/>
        <v>SMAN</v>
      </c>
      <c r="Q704" t="str">
        <f t="shared" si="35"/>
        <v>Negeri</v>
      </c>
      <c r="R704" t="str">
        <f t="shared" si="36"/>
        <v>SMA</v>
      </c>
      <c r="S704" t="s">
        <v>93</v>
      </c>
      <c r="T704" t="s">
        <v>89</v>
      </c>
      <c r="Z704" t="str">
        <f>VLOOKUP(A704,[2]registrasi!$B$2:$C$3000,2,FALSE)</f>
        <v>registrasi</v>
      </c>
      <c r="AA704">
        <f>VLOOKUP(E704,[3]Sheet1!$C$5:$H$46,6,FALSE)</f>
        <v>157</v>
      </c>
      <c r="AB704" t="str">
        <f>VLOOKUP(A704,[2]nim!$A$2:$B$3000,2,FALSE)</f>
        <v>diterima</v>
      </c>
    </row>
    <row r="705" spans="1:28" x14ac:dyDescent="0.3">
      <c r="A705" s="3">
        <v>4122311051228</v>
      </c>
      <c r="B705">
        <v>1</v>
      </c>
      <c r="C705" s="2">
        <v>2022</v>
      </c>
      <c r="E705" t="s">
        <v>106</v>
      </c>
      <c r="F705" t="str">
        <f>VLOOKUP(E705,[1]PRODI_2019!$F$2:$L$70,7,FALSE)</f>
        <v>Kedokteran</v>
      </c>
      <c r="G705" t="str">
        <f>VLOOKUP(F705,Sheet1!$H$4:$I$11,2,FALSE)</f>
        <v>8_Kedokteran</v>
      </c>
      <c r="H705" t="s">
        <v>830</v>
      </c>
      <c r="I705" t="s">
        <v>30</v>
      </c>
      <c r="J705" t="s">
        <v>1558</v>
      </c>
      <c r="K705" t="s">
        <v>2127</v>
      </c>
      <c r="L705" t="s">
        <v>26</v>
      </c>
      <c r="M705" t="s">
        <v>2187</v>
      </c>
      <c r="N705" t="s">
        <v>89</v>
      </c>
      <c r="O705" t="s">
        <v>2656</v>
      </c>
      <c r="P705" t="str">
        <f t="shared" si="34"/>
        <v>MAS</v>
      </c>
      <c r="Q705" t="str">
        <f t="shared" si="35"/>
        <v>Swasta</v>
      </c>
      <c r="R705" t="str">
        <f t="shared" si="36"/>
        <v>MA</v>
      </c>
      <c r="S705" t="s">
        <v>2187</v>
      </c>
      <c r="T705" t="s">
        <v>89</v>
      </c>
      <c r="Z705" t="str">
        <f>VLOOKUP(A705,[2]registrasi!$B$2:$C$3000,2,FALSE)</f>
        <v>registrasi</v>
      </c>
      <c r="AA705">
        <f>VLOOKUP(E705,[3]Sheet1!$C$5:$H$46,6,FALSE)</f>
        <v>157</v>
      </c>
      <c r="AB705" t="e">
        <f>VLOOKUP(A705,[2]nim!$A$2:$B$3000,2,FALSE)</f>
        <v>#N/A</v>
      </c>
    </row>
    <row r="706" spans="1:28" x14ac:dyDescent="0.3">
      <c r="A706" s="3">
        <v>4122311051350</v>
      </c>
      <c r="B706">
        <v>1</v>
      </c>
      <c r="C706" s="2">
        <v>2022</v>
      </c>
      <c r="E706" t="s">
        <v>106</v>
      </c>
      <c r="F706" t="str">
        <f>VLOOKUP(E706,[1]PRODI_2019!$F$2:$L$70,7,FALSE)</f>
        <v>Kedokteran</v>
      </c>
      <c r="G706" t="str">
        <f>VLOOKUP(F706,Sheet1!$H$4:$I$11,2,FALSE)</f>
        <v>8_Kedokteran</v>
      </c>
      <c r="H706" t="s">
        <v>831</v>
      </c>
      <c r="I706" t="s">
        <v>30</v>
      </c>
      <c r="J706" t="s">
        <v>1554</v>
      </c>
      <c r="K706" t="s">
        <v>2065</v>
      </c>
      <c r="L706" t="s">
        <v>26</v>
      </c>
      <c r="M706" t="s">
        <v>93</v>
      </c>
      <c r="N706" t="s">
        <v>89</v>
      </c>
      <c r="O706" t="s">
        <v>2528</v>
      </c>
      <c r="P706" t="str">
        <f t="shared" si="34"/>
        <v>SMAN</v>
      </c>
      <c r="Q706" t="str">
        <f t="shared" si="35"/>
        <v>Negeri</v>
      </c>
      <c r="R706" t="str">
        <f t="shared" si="36"/>
        <v>SMA</v>
      </c>
      <c r="S706" t="s">
        <v>93</v>
      </c>
      <c r="T706" t="s">
        <v>89</v>
      </c>
      <c r="Z706" t="str">
        <f>VLOOKUP(A706,[2]registrasi!$B$2:$C$3000,2,FALSE)</f>
        <v>registrasi</v>
      </c>
      <c r="AA706">
        <f>VLOOKUP(E706,[3]Sheet1!$C$5:$H$46,6,FALSE)</f>
        <v>157</v>
      </c>
      <c r="AB706" t="e">
        <f>VLOOKUP(A706,[2]nim!$A$2:$B$3000,2,FALSE)</f>
        <v>#N/A</v>
      </c>
    </row>
    <row r="707" spans="1:28" x14ac:dyDescent="0.3">
      <c r="A707" s="3">
        <v>4122311051291</v>
      </c>
      <c r="B707">
        <v>2</v>
      </c>
      <c r="C707" s="2">
        <v>2021</v>
      </c>
      <c r="E707" t="s">
        <v>106</v>
      </c>
      <c r="F707" t="str">
        <f>VLOOKUP(E707,[1]PRODI_2019!$F$2:$L$70,7,FALSE)</f>
        <v>Kedokteran</v>
      </c>
      <c r="G707" t="str">
        <f>VLOOKUP(F707,Sheet1!$H$4:$I$11,2,FALSE)</f>
        <v>8_Kedokteran</v>
      </c>
      <c r="H707" t="s">
        <v>832</v>
      </c>
      <c r="I707" t="s">
        <v>30</v>
      </c>
      <c r="J707" t="s">
        <v>2055</v>
      </c>
      <c r="K707" t="s">
        <v>2128</v>
      </c>
      <c r="L707" t="s">
        <v>26</v>
      </c>
      <c r="M707" t="s">
        <v>2187</v>
      </c>
      <c r="N707" t="s">
        <v>89</v>
      </c>
      <c r="O707" t="s">
        <v>2503</v>
      </c>
      <c r="P707" t="str">
        <f t="shared" ref="P707:P770" si="37">TRIM(LEFT(O707,FIND(" ",O707,1)))</f>
        <v>SMAN</v>
      </c>
      <c r="Q707" t="str">
        <f t="shared" si="35"/>
        <v>Negeri</v>
      </c>
      <c r="R707" t="str">
        <f t="shared" si="36"/>
        <v>SMA</v>
      </c>
      <c r="S707" t="s">
        <v>2187</v>
      </c>
      <c r="T707" t="s">
        <v>89</v>
      </c>
      <c r="Z707" t="e">
        <f>VLOOKUP(A707,[2]registrasi!$B$2:$C$3000,2,FALSE)</f>
        <v>#N/A</v>
      </c>
      <c r="AA707">
        <f>VLOOKUP(E707,[3]Sheet1!$C$5:$H$46,6,FALSE)</f>
        <v>157</v>
      </c>
      <c r="AB707" t="e">
        <f>VLOOKUP(A707,[2]nim!$A$2:$B$3000,2,FALSE)</f>
        <v>#N/A</v>
      </c>
    </row>
    <row r="708" spans="1:28" x14ac:dyDescent="0.3">
      <c r="A708" s="3">
        <v>4122311041945</v>
      </c>
      <c r="B708">
        <v>1</v>
      </c>
      <c r="C708" s="2">
        <v>2021</v>
      </c>
      <c r="E708" t="s">
        <v>106</v>
      </c>
      <c r="F708" t="str">
        <f>VLOOKUP(E708,[1]PRODI_2019!$F$2:$L$70,7,FALSE)</f>
        <v>Kedokteran</v>
      </c>
      <c r="G708" t="str">
        <f>VLOOKUP(F708,Sheet1!$H$4:$I$11,2,FALSE)</f>
        <v>8_Kedokteran</v>
      </c>
      <c r="H708" t="s">
        <v>833</v>
      </c>
      <c r="I708" t="s">
        <v>30</v>
      </c>
      <c r="J708" t="s">
        <v>1567</v>
      </c>
      <c r="K708" t="s">
        <v>2031</v>
      </c>
      <c r="L708" t="s">
        <v>26</v>
      </c>
      <c r="M708" t="s">
        <v>2187</v>
      </c>
      <c r="N708" t="s">
        <v>89</v>
      </c>
      <c r="O708" t="s">
        <v>2577</v>
      </c>
      <c r="P708" t="str">
        <f t="shared" si="37"/>
        <v>SMAS</v>
      </c>
      <c r="Q708" t="str">
        <f t="shared" si="35"/>
        <v>Swasta</v>
      </c>
      <c r="R708" t="str">
        <f t="shared" si="36"/>
        <v>SMA</v>
      </c>
      <c r="S708" t="s">
        <v>2187</v>
      </c>
      <c r="T708" t="s">
        <v>89</v>
      </c>
      <c r="Z708" t="str">
        <f>VLOOKUP(A708,[2]registrasi!$B$2:$C$3000,2,FALSE)</f>
        <v>registrasi</v>
      </c>
      <c r="AA708">
        <f>VLOOKUP(E708,[3]Sheet1!$C$5:$H$46,6,FALSE)</f>
        <v>157</v>
      </c>
      <c r="AB708" t="e">
        <f>VLOOKUP(A708,[2]nim!$A$2:$B$3000,2,FALSE)</f>
        <v>#N/A</v>
      </c>
    </row>
    <row r="709" spans="1:28" x14ac:dyDescent="0.3">
      <c r="A709" s="3">
        <v>4122311041969</v>
      </c>
      <c r="B709">
        <v>1</v>
      </c>
      <c r="C709" s="2">
        <v>2022</v>
      </c>
      <c r="E709" t="s">
        <v>106</v>
      </c>
      <c r="F709" t="str">
        <f>VLOOKUP(E709,[1]PRODI_2019!$F$2:$L$70,7,FALSE)</f>
        <v>Kedokteran</v>
      </c>
      <c r="G709" t="str">
        <f>VLOOKUP(F709,Sheet1!$H$4:$I$11,2,FALSE)</f>
        <v>8_Kedokteran</v>
      </c>
      <c r="H709" t="s">
        <v>834</v>
      </c>
      <c r="I709" t="s">
        <v>25</v>
      </c>
      <c r="J709" t="s">
        <v>1556</v>
      </c>
      <c r="K709" t="s">
        <v>2129</v>
      </c>
      <c r="L709" t="s">
        <v>26</v>
      </c>
      <c r="M709" t="s">
        <v>1754</v>
      </c>
      <c r="N709" t="s">
        <v>89</v>
      </c>
      <c r="O709" t="s">
        <v>2737</v>
      </c>
      <c r="P709" t="str">
        <f t="shared" si="37"/>
        <v>SMAS</v>
      </c>
      <c r="Q709" t="str">
        <f t="shared" si="35"/>
        <v>Swasta</v>
      </c>
      <c r="R709" t="str">
        <f t="shared" si="36"/>
        <v>SMA</v>
      </c>
      <c r="S709" t="s">
        <v>1754</v>
      </c>
      <c r="T709" t="s">
        <v>89</v>
      </c>
      <c r="Z709" t="str">
        <f>VLOOKUP(A709,[2]registrasi!$B$2:$C$3000,2,FALSE)</f>
        <v>registrasi</v>
      </c>
      <c r="AA709">
        <f>VLOOKUP(E709,[3]Sheet1!$C$5:$H$46,6,FALSE)</f>
        <v>157</v>
      </c>
      <c r="AB709" t="e">
        <f>VLOOKUP(A709,[2]nim!$A$2:$B$3000,2,FALSE)</f>
        <v>#N/A</v>
      </c>
    </row>
    <row r="710" spans="1:28" x14ac:dyDescent="0.3">
      <c r="A710" s="3">
        <v>4222311040426</v>
      </c>
      <c r="B710">
        <v>1</v>
      </c>
      <c r="C710" s="2">
        <v>2021</v>
      </c>
      <c r="E710" t="s">
        <v>107</v>
      </c>
      <c r="F710" t="str">
        <f>VLOOKUP(E710,[1]PRODI_2019!$F$2:$L$70,7,FALSE)</f>
        <v>FEB</v>
      </c>
      <c r="G710" t="str">
        <f>VLOOKUP(F710,Sheet1!$H$4:$I$11,2,FALSE)</f>
        <v>5_FEB</v>
      </c>
      <c r="H710" t="s">
        <v>835</v>
      </c>
      <c r="I710" t="s">
        <v>25</v>
      </c>
      <c r="J710" t="s">
        <v>1556</v>
      </c>
      <c r="K710" t="s">
        <v>2130</v>
      </c>
      <c r="L710" t="s">
        <v>26</v>
      </c>
      <c r="M710" t="s">
        <v>1754</v>
      </c>
      <c r="N710" t="s">
        <v>89</v>
      </c>
      <c r="O710" t="s">
        <v>2738</v>
      </c>
      <c r="P710" t="str">
        <f t="shared" si="37"/>
        <v>SMKS</v>
      </c>
      <c r="Q710" t="str">
        <f t="shared" si="35"/>
        <v>Swasta</v>
      </c>
      <c r="R710" t="str">
        <f t="shared" si="36"/>
        <v>SMK</v>
      </c>
      <c r="S710" t="s">
        <v>1754</v>
      </c>
      <c r="T710" t="s">
        <v>89</v>
      </c>
      <c r="Z710" t="str">
        <f>VLOOKUP(A710,[2]registrasi!$B$2:$C$3000,2,FALSE)</f>
        <v>registrasi</v>
      </c>
      <c r="AA710">
        <f>VLOOKUP(E710,[3]Sheet1!$C$5:$H$46,6,FALSE)</f>
        <v>484</v>
      </c>
      <c r="AB710" t="e">
        <f>VLOOKUP(A710,[2]nim!$A$2:$B$3000,2,FALSE)</f>
        <v>#N/A</v>
      </c>
    </row>
    <row r="711" spans="1:28" x14ac:dyDescent="0.3">
      <c r="A711" s="3">
        <v>4222311040601</v>
      </c>
      <c r="B711">
        <v>1</v>
      </c>
      <c r="C711" s="2">
        <v>2022</v>
      </c>
      <c r="E711" t="s">
        <v>107</v>
      </c>
      <c r="F711" t="str">
        <f>VLOOKUP(E711,[1]PRODI_2019!$F$2:$L$70,7,FALSE)</f>
        <v>FEB</v>
      </c>
      <c r="G711" t="str">
        <f>VLOOKUP(F711,Sheet1!$H$4:$I$11,2,FALSE)</f>
        <v>5_FEB</v>
      </c>
      <c r="H711" t="s">
        <v>836</v>
      </c>
      <c r="I711" t="s">
        <v>25</v>
      </c>
      <c r="J711" t="s">
        <v>1935</v>
      </c>
      <c r="K711" t="s">
        <v>1625</v>
      </c>
      <c r="L711" t="s">
        <v>26</v>
      </c>
      <c r="M711" t="s">
        <v>2431</v>
      </c>
      <c r="N711" t="s">
        <v>2942</v>
      </c>
      <c r="O711" t="s">
        <v>2739</v>
      </c>
      <c r="P711" t="str">
        <f t="shared" si="37"/>
        <v>SMAN</v>
      </c>
      <c r="Q711" t="str">
        <f t="shared" si="35"/>
        <v>Negeri</v>
      </c>
      <c r="R711" t="str">
        <f t="shared" si="36"/>
        <v>SMA</v>
      </c>
      <c r="S711" t="s">
        <v>2431</v>
      </c>
      <c r="T711" t="s">
        <v>2942</v>
      </c>
      <c r="Z711" t="e">
        <f>VLOOKUP(A711,[2]registrasi!$B$2:$C$3000,2,FALSE)</f>
        <v>#N/A</v>
      </c>
      <c r="AA711">
        <f>VLOOKUP(E711,[3]Sheet1!$C$5:$H$46,6,FALSE)</f>
        <v>484</v>
      </c>
      <c r="AB711" t="e">
        <f>VLOOKUP(A711,[2]nim!$A$2:$B$3000,2,FALSE)</f>
        <v>#N/A</v>
      </c>
    </row>
    <row r="712" spans="1:28" x14ac:dyDescent="0.3">
      <c r="A712" s="3">
        <v>4222311040210</v>
      </c>
      <c r="B712">
        <v>1</v>
      </c>
      <c r="C712" s="2">
        <v>2021</v>
      </c>
      <c r="E712" t="s">
        <v>107</v>
      </c>
      <c r="F712" t="str">
        <f>VLOOKUP(E712,[1]PRODI_2019!$F$2:$L$70,7,FALSE)</f>
        <v>FEB</v>
      </c>
      <c r="G712" t="str">
        <f>VLOOKUP(F712,Sheet1!$H$4:$I$11,2,FALSE)</f>
        <v>5_FEB</v>
      </c>
      <c r="H712" t="s">
        <v>837</v>
      </c>
      <c r="I712" t="s">
        <v>30</v>
      </c>
      <c r="J712" t="s">
        <v>1567</v>
      </c>
      <c r="K712" t="s">
        <v>2131</v>
      </c>
      <c r="L712" t="s">
        <v>26</v>
      </c>
      <c r="M712" t="s">
        <v>2187</v>
      </c>
      <c r="N712" t="s">
        <v>89</v>
      </c>
      <c r="O712" t="s">
        <v>2726</v>
      </c>
      <c r="P712" t="str">
        <f t="shared" si="37"/>
        <v>MAS</v>
      </c>
      <c r="Q712" t="str">
        <f t="shared" si="35"/>
        <v>Swasta</v>
      </c>
      <c r="R712" t="str">
        <f t="shared" si="36"/>
        <v>MA</v>
      </c>
      <c r="S712" t="s">
        <v>2187</v>
      </c>
      <c r="T712" t="s">
        <v>89</v>
      </c>
      <c r="Z712" t="str">
        <f>VLOOKUP(A712,[2]registrasi!$B$2:$C$3000,2,FALSE)</f>
        <v>registrasi</v>
      </c>
      <c r="AA712">
        <f>VLOOKUP(E712,[3]Sheet1!$C$5:$H$46,6,FALSE)</f>
        <v>484</v>
      </c>
      <c r="AB712" t="e">
        <f>VLOOKUP(A712,[2]nim!$A$2:$B$3000,2,FALSE)</f>
        <v>#N/A</v>
      </c>
    </row>
    <row r="713" spans="1:28" x14ac:dyDescent="0.3">
      <c r="A713" s="3">
        <v>4222311040142</v>
      </c>
      <c r="B713">
        <v>1</v>
      </c>
      <c r="C713" s="2">
        <v>2022</v>
      </c>
      <c r="E713" t="s">
        <v>107</v>
      </c>
      <c r="F713" t="str">
        <f>VLOOKUP(E713,[1]PRODI_2019!$F$2:$L$70,7,FALSE)</f>
        <v>FEB</v>
      </c>
      <c r="G713" t="str">
        <f>VLOOKUP(F713,Sheet1!$H$4:$I$11,2,FALSE)</f>
        <v>5_FEB</v>
      </c>
      <c r="H713" t="s">
        <v>838</v>
      </c>
      <c r="I713" t="s">
        <v>25</v>
      </c>
      <c r="J713" t="s">
        <v>1567</v>
      </c>
      <c r="K713" t="s">
        <v>1689</v>
      </c>
      <c r="L713" t="s">
        <v>26</v>
      </c>
      <c r="M713" t="s">
        <v>2187</v>
      </c>
      <c r="N713" t="s">
        <v>89</v>
      </c>
      <c r="O713" t="s">
        <v>2740</v>
      </c>
      <c r="P713" t="str">
        <f t="shared" si="37"/>
        <v>SMKN</v>
      </c>
      <c r="Q713" t="str">
        <f t="shared" si="35"/>
        <v>Negeri</v>
      </c>
      <c r="R713" t="str">
        <f t="shared" si="36"/>
        <v>SMK</v>
      </c>
      <c r="S713" t="s">
        <v>2187</v>
      </c>
      <c r="T713" t="s">
        <v>89</v>
      </c>
      <c r="Z713" t="str">
        <f>VLOOKUP(A713,[2]registrasi!$B$2:$C$3000,2,FALSE)</f>
        <v>registrasi</v>
      </c>
      <c r="AA713">
        <f>VLOOKUP(E713,[3]Sheet1!$C$5:$H$46,6,FALSE)</f>
        <v>484</v>
      </c>
      <c r="AB713" t="str">
        <f>VLOOKUP(A713,[2]nim!$A$2:$B$3000,2,FALSE)</f>
        <v>diterima</v>
      </c>
    </row>
    <row r="714" spans="1:28" x14ac:dyDescent="0.3">
      <c r="A714" s="3">
        <v>4222342100334</v>
      </c>
      <c r="B714">
        <v>1</v>
      </c>
      <c r="C714" s="2">
        <v>2022</v>
      </c>
      <c r="E714" t="s">
        <v>107</v>
      </c>
      <c r="F714" t="str">
        <f>VLOOKUP(E714,[1]PRODI_2019!$F$2:$L$70,7,FALSE)</f>
        <v>FEB</v>
      </c>
      <c r="G714" t="str">
        <f>VLOOKUP(F714,Sheet1!$H$4:$I$11,2,FALSE)</f>
        <v>5_FEB</v>
      </c>
      <c r="H714" t="s">
        <v>839</v>
      </c>
      <c r="I714" t="s">
        <v>30</v>
      </c>
      <c r="J714" t="s">
        <v>1623</v>
      </c>
      <c r="K714" t="s">
        <v>1961</v>
      </c>
      <c r="L714" t="s">
        <v>26</v>
      </c>
      <c r="M714" t="s">
        <v>2427</v>
      </c>
      <c r="N714" t="s">
        <v>89</v>
      </c>
      <c r="O714" t="s">
        <v>2741</v>
      </c>
      <c r="P714" t="str">
        <f t="shared" si="37"/>
        <v>SMAS</v>
      </c>
      <c r="Q714" t="str">
        <f t="shared" si="35"/>
        <v>Swasta</v>
      </c>
      <c r="R714" t="str">
        <f t="shared" si="36"/>
        <v>SMA</v>
      </c>
      <c r="S714" t="s">
        <v>2427</v>
      </c>
      <c r="T714" t="s">
        <v>89</v>
      </c>
      <c r="Z714" t="str">
        <f>VLOOKUP(A714,[2]registrasi!$B$2:$C$3000,2,FALSE)</f>
        <v>registrasi</v>
      </c>
      <c r="AA714">
        <f>VLOOKUP(E714,[3]Sheet1!$C$5:$H$46,6,FALSE)</f>
        <v>484</v>
      </c>
      <c r="AB714" t="str">
        <f>VLOOKUP(A714,[2]nim!$A$2:$B$3000,2,FALSE)</f>
        <v>diterima</v>
      </c>
    </row>
    <row r="715" spans="1:28" x14ac:dyDescent="0.3">
      <c r="A715" s="3">
        <v>4222311040645</v>
      </c>
      <c r="B715">
        <v>1</v>
      </c>
      <c r="C715" s="2">
        <v>2022</v>
      </c>
      <c r="E715" t="s">
        <v>107</v>
      </c>
      <c r="F715" t="str">
        <f>VLOOKUP(E715,[1]PRODI_2019!$F$2:$L$70,7,FALSE)</f>
        <v>FEB</v>
      </c>
      <c r="G715" t="str">
        <f>VLOOKUP(F715,Sheet1!$H$4:$I$11,2,FALSE)</f>
        <v>5_FEB</v>
      </c>
      <c r="H715" t="s">
        <v>840</v>
      </c>
      <c r="I715" t="s">
        <v>25</v>
      </c>
      <c r="J715" t="s">
        <v>1558</v>
      </c>
      <c r="K715" t="s">
        <v>2132</v>
      </c>
      <c r="L715" t="s">
        <v>26</v>
      </c>
      <c r="M715" t="s">
        <v>2290</v>
      </c>
      <c r="N715" t="s">
        <v>89</v>
      </c>
      <c r="O715" t="s">
        <v>2531</v>
      </c>
      <c r="P715" t="str">
        <f t="shared" si="37"/>
        <v>SMAN</v>
      </c>
      <c r="Q715" t="str">
        <f t="shared" ref="Q715:Q778" si="38">IF(RIGHT(P715,1)="N","Negeri","Swasta")</f>
        <v>Negeri</v>
      </c>
      <c r="R715" t="str">
        <f t="shared" ref="R715:R778" si="39">IF(Q715="Negeri",LEFT(P715,LEN(P715)-1),IF(RIGHT(P715,1)="S",LEFT(P715,LEN(P715)-1),P715))</f>
        <v>SMA</v>
      </c>
      <c r="S715" t="s">
        <v>2290</v>
      </c>
      <c r="T715" t="s">
        <v>89</v>
      </c>
      <c r="Z715" t="str">
        <f>VLOOKUP(A715,[2]registrasi!$B$2:$C$3000,2,FALSE)</f>
        <v>registrasi</v>
      </c>
      <c r="AA715">
        <f>VLOOKUP(E715,[3]Sheet1!$C$5:$H$46,6,FALSE)</f>
        <v>484</v>
      </c>
      <c r="AB715" t="str">
        <f>VLOOKUP(A715,[2]nim!$A$2:$B$3000,2,FALSE)</f>
        <v>diterima</v>
      </c>
    </row>
    <row r="716" spans="1:28" x14ac:dyDescent="0.3">
      <c r="A716" s="3">
        <v>4222311040543</v>
      </c>
      <c r="B716">
        <v>1</v>
      </c>
      <c r="C716" s="2">
        <v>2022</v>
      </c>
      <c r="E716" t="s">
        <v>107</v>
      </c>
      <c r="F716" t="str">
        <f>VLOOKUP(E716,[1]PRODI_2019!$F$2:$L$70,7,FALSE)</f>
        <v>FEB</v>
      </c>
      <c r="G716" t="str">
        <f>VLOOKUP(F716,Sheet1!$H$4:$I$11,2,FALSE)</f>
        <v>5_FEB</v>
      </c>
      <c r="H716" t="s">
        <v>841</v>
      </c>
      <c r="I716" t="s">
        <v>25</v>
      </c>
      <c r="J716" t="s">
        <v>2133</v>
      </c>
      <c r="K716" t="s">
        <v>1990</v>
      </c>
      <c r="L716" t="s">
        <v>26</v>
      </c>
      <c r="M716" t="s">
        <v>93</v>
      </c>
      <c r="N716" t="s">
        <v>89</v>
      </c>
      <c r="O716" t="s">
        <v>2485</v>
      </c>
      <c r="P716" t="str">
        <f t="shared" si="37"/>
        <v>SMAN</v>
      </c>
      <c r="Q716" t="str">
        <f t="shared" si="38"/>
        <v>Negeri</v>
      </c>
      <c r="R716" t="str">
        <f t="shared" si="39"/>
        <v>SMA</v>
      </c>
      <c r="S716" t="s">
        <v>93</v>
      </c>
      <c r="T716" t="s">
        <v>89</v>
      </c>
      <c r="Z716" t="str">
        <f>VLOOKUP(A716,[2]registrasi!$B$2:$C$3000,2,FALSE)</f>
        <v>registrasi</v>
      </c>
      <c r="AA716">
        <f>VLOOKUP(E716,[3]Sheet1!$C$5:$H$46,6,FALSE)</f>
        <v>484</v>
      </c>
      <c r="AB716" t="str">
        <f>VLOOKUP(A716,[2]nim!$A$2:$B$3000,2,FALSE)</f>
        <v>diterima</v>
      </c>
    </row>
    <row r="717" spans="1:28" x14ac:dyDescent="0.3">
      <c r="A717" s="3">
        <v>4222311040017</v>
      </c>
      <c r="B717">
        <v>1</v>
      </c>
      <c r="C717" s="2">
        <v>2022</v>
      </c>
      <c r="E717" t="s">
        <v>107</v>
      </c>
      <c r="F717" t="str">
        <f>VLOOKUP(E717,[1]PRODI_2019!$F$2:$L$70,7,FALSE)</f>
        <v>FEB</v>
      </c>
      <c r="G717" t="str">
        <f>VLOOKUP(F717,Sheet1!$H$4:$I$11,2,FALSE)</f>
        <v>5_FEB</v>
      </c>
      <c r="H717" t="s">
        <v>842</v>
      </c>
      <c r="I717" t="s">
        <v>30</v>
      </c>
      <c r="J717" t="s">
        <v>1558</v>
      </c>
      <c r="K717" t="s">
        <v>2134</v>
      </c>
      <c r="L717" t="s">
        <v>26</v>
      </c>
      <c r="M717" t="s">
        <v>2290</v>
      </c>
      <c r="N717" t="s">
        <v>89</v>
      </c>
      <c r="O717" t="s">
        <v>2742</v>
      </c>
      <c r="P717" t="str">
        <f t="shared" si="37"/>
        <v>SMAN</v>
      </c>
      <c r="Q717" t="str">
        <f t="shared" si="38"/>
        <v>Negeri</v>
      </c>
      <c r="R717" t="str">
        <f t="shared" si="39"/>
        <v>SMA</v>
      </c>
      <c r="S717" t="s">
        <v>2290</v>
      </c>
      <c r="T717" t="s">
        <v>89</v>
      </c>
      <c r="Z717" t="str">
        <f>VLOOKUP(A717,[2]registrasi!$B$2:$C$3000,2,FALSE)</f>
        <v>registrasi</v>
      </c>
      <c r="AA717">
        <f>VLOOKUP(E717,[3]Sheet1!$C$5:$H$46,6,FALSE)</f>
        <v>484</v>
      </c>
      <c r="AB717" t="str">
        <f>VLOOKUP(A717,[2]nim!$A$2:$B$3000,2,FALSE)</f>
        <v>diterima</v>
      </c>
    </row>
    <row r="718" spans="1:28" x14ac:dyDescent="0.3">
      <c r="A718" s="3">
        <v>4222311040439</v>
      </c>
      <c r="B718">
        <v>1</v>
      </c>
      <c r="C718" s="2">
        <v>2022</v>
      </c>
      <c r="E718" t="s">
        <v>107</v>
      </c>
      <c r="F718" t="str">
        <f>VLOOKUP(E718,[1]PRODI_2019!$F$2:$L$70,7,FALSE)</f>
        <v>FEB</v>
      </c>
      <c r="G718" t="str">
        <f>VLOOKUP(F718,Sheet1!$H$4:$I$11,2,FALSE)</f>
        <v>5_FEB</v>
      </c>
      <c r="H718" t="s">
        <v>843</v>
      </c>
      <c r="I718" t="s">
        <v>25</v>
      </c>
      <c r="J718" t="s">
        <v>1554</v>
      </c>
      <c r="K718" t="s">
        <v>1936</v>
      </c>
      <c r="L718" t="s">
        <v>26</v>
      </c>
      <c r="M718" t="s">
        <v>93</v>
      </c>
      <c r="N718" t="s">
        <v>89</v>
      </c>
      <c r="O718" t="s">
        <v>2501</v>
      </c>
      <c r="P718" t="str">
        <f t="shared" si="37"/>
        <v>SMAN</v>
      </c>
      <c r="Q718" t="str">
        <f t="shared" si="38"/>
        <v>Negeri</v>
      </c>
      <c r="R718" t="str">
        <f t="shared" si="39"/>
        <v>SMA</v>
      </c>
      <c r="S718" t="s">
        <v>93</v>
      </c>
      <c r="T718" t="s">
        <v>89</v>
      </c>
      <c r="Z718" t="str">
        <f>VLOOKUP(A718,[2]registrasi!$B$2:$C$3000,2,FALSE)</f>
        <v>registrasi</v>
      </c>
      <c r="AA718">
        <f>VLOOKUP(E718,[3]Sheet1!$C$5:$H$46,6,FALSE)</f>
        <v>484</v>
      </c>
      <c r="AB718" t="str">
        <f>VLOOKUP(A718,[2]nim!$A$2:$B$3000,2,FALSE)</f>
        <v>diterima</v>
      </c>
    </row>
    <row r="719" spans="1:28" x14ac:dyDescent="0.3">
      <c r="A719" s="3">
        <v>4222311040619</v>
      </c>
      <c r="B719">
        <v>1</v>
      </c>
      <c r="C719" s="2">
        <v>2022</v>
      </c>
      <c r="E719" t="s">
        <v>107</v>
      </c>
      <c r="F719" t="str">
        <f>VLOOKUP(E719,[1]PRODI_2019!$F$2:$L$70,7,FALSE)</f>
        <v>FEB</v>
      </c>
      <c r="G719" t="str">
        <f>VLOOKUP(F719,Sheet1!$H$4:$I$11,2,FALSE)</f>
        <v>5_FEB</v>
      </c>
      <c r="H719" t="s">
        <v>844</v>
      </c>
      <c r="I719" t="s">
        <v>25</v>
      </c>
      <c r="J719" t="s">
        <v>1552</v>
      </c>
      <c r="K719" t="s">
        <v>1698</v>
      </c>
      <c r="L719" t="s">
        <v>26</v>
      </c>
      <c r="M719" t="s">
        <v>93</v>
      </c>
      <c r="N719" t="s">
        <v>89</v>
      </c>
      <c r="O719" t="s">
        <v>2474</v>
      </c>
      <c r="P719" t="str">
        <f t="shared" si="37"/>
        <v>SMAN</v>
      </c>
      <c r="Q719" t="str">
        <f t="shared" si="38"/>
        <v>Negeri</v>
      </c>
      <c r="R719" t="str">
        <f t="shared" si="39"/>
        <v>SMA</v>
      </c>
      <c r="S719" t="s">
        <v>93</v>
      </c>
      <c r="T719" t="s">
        <v>89</v>
      </c>
      <c r="Z719" t="str">
        <f>VLOOKUP(A719,[2]registrasi!$B$2:$C$3000,2,FALSE)</f>
        <v>registrasi</v>
      </c>
      <c r="AA719">
        <f>VLOOKUP(E719,[3]Sheet1!$C$5:$H$46,6,FALSE)</f>
        <v>484</v>
      </c>
      <c r="AB719" t="str">
        <f>VLOOKUP(A719,[2]nim!$A$2:$B$3000,2,FALSE)</f>
        <v>diterima</v>
      </c>
    </row>
    <row r="720" spans="1:28" x14ac:dyDescent="0.3">
      <c r="A720" s="3">
        <v>4222311040339</v>
      </c>
      <c r="B720">
        <v>1</v>
      </c>
      <c r="C720" s="2">
        <v>2022</v>
      </c>
      <c r="E720" t="s">
        <v>107</v>
      </c>
      <c r="F720" t="str">
        <f>VLOOKUP(E720,[1]PRODI_2019!$F$2:$L$70,7,FALSE)</f>
        <v>FEB</v>
      </c>
      <c r="G720" t="str">
        <f>VLOOKUP(F720,Sheet1!$H$4:$I$11,2,FALSE)</f>
        <v>5_FEB</v>
      </c>
      <c r="H720" t="s">
        <v>845</v>
      </c>
      <c r="I720" t="s">
        <v>30</v>
      </c>
      <c r="J720" t="s">
        <v>1556</v>
      </c>
      <c r="K720" t="s">
        <v>2081</v>
      </c>
      <c r="L720" t="s">
        <v>26</v>
      </c>
      <c r="M720" t="s">
        <v>93</v>
      </c>
      <c r="N720" t="s">
        <v>89</v>
      </c>
      <c r="O720" t="s">
        <v>2743</v>
      </c>
      <c r="P720" t="str">
        <f t="shared" si="37"/>
        <v>MAS</v>
      </c>
      <c r="Q720" t="str">
        <f t="shared" si="38"/>
        <v>Swasta</v>
      </c>
      <c r="R720" t="str">
        <f t="shared" si="39"/>
        <v>MA</v>
      </c>
      <c r="S720" t="s">
        <v>93</v>
      </c>
      <c r="T720" t="s">
        <v>89</v>
      </c>
      <c r="Z720" t="str">
        <f>VLOOKUP(A720,[2]registrasi!$B$2:$C$3000,2,FALSE)</f>
        <v>registrasi</v>
      </c>
      <c r="AA720">
        <f>VLOOKUP(E720,[3]Sheet1!$C$5:$H$46,6,FALSE)</f>
        <v>484</v>
      </c>
      <c r="AB720" t="e">
        <f>VLOOKUP(A720,[2]nim!$A$2:$B$3000,2,FALSE)</f>
        <v>#N/A</v>
      </c>
    </row>
    <row r="721" spans="1:28" x14ac:dyDescent="0.3">
      <c r="A721" s="3">
        <v>4222311040440</v>
      </c>
      <c r="B721">
        <v>1</v>
      </c>
      <c r="C721" s="2">
        <v>2022</v>
      </c>
      <c r="E721" t="s">
        <v>107</v>
      </c>
      <c r="F721" t="str">
        <f>VLOOKUP(E721,[1]PRODI_2019!$F$2:$L$70,7,FALSE)</f>
        <v>FEB</v>
      </c>
      <c r="G721" t="str">
        <f>VLOOKUP(F721,Sheet1!$H$4:$I$11,2,FALSE)</f>
        <v>5_FEB</v>
      </c>
      <c r="H721" t="s">
        <v>846</v>
      </c>
      <c r="I721" t="s">
        <v>30</v>
      </c>
      <c r="J721" t="s">
        <v>1552</v>
      </c>
      <c r="K721" t="s">
        <v>2090</v>
      </c>
      <c r="L721" t="s">
        <v>26</v>
      </c>
      <c r="M721" t="s">
        <v>1921</v>
      </c>
      <c r="N721" t="s">
        <v>89</v>
      </c>
      <c r="O721" t="s">
        <v>2502</v>
      </c>
      <c r="P721" t="str">
        <f t="shared" si="37"/>
        <v>SMAN</v>
      </c>
      <c r="Q721" t="str">
        <f t="shared" si="38"/>
        <v>Negeri</v>
      </c>
      <c r="R721" t="str">
        <f t="shared" si="39"/>
        <v>SMA</v>
      </c>
      <c r="S721" t="s">
        <v>1921</v>
      </c>
      <c r="T721" t="s">
        <v>89</v>
      </c>
      <c r="Z721" t="str">
        <f>VLOOKUP(A721,[2]registrasi!$B$2:$C$3000,2,FALSE)</f>
        <v>registrasi</v>
      </c>
      <c r="AA721">
        <f>VLOOKUP(E721,[3]Sheet1!$C$5:$H$46,6,FALSE)</f>
        <v>484</v>
      </c>
      <c r="AB721" t="str">
        <f>VLOOKUP(A721,[2]nim!$A$2:$B$3000,2,FALSE)</f>
        <v>diterima</v>
      </c>
    </row>
    <row r="722" spans="1:28" x14ac:dyDescent="0.3">
      <c r="A722" s="3">
        <v>4222311040148</v>
      </c>
      <c r="B722">
        <v>1</v>
      </c>
      <c r="C722" s="2">
        <v>2022</v>
      </c>
      <c r="E722" t="s">
        <v>107</v>
      </c>
      <c r="F722" t="str">
        <f>VLOOKUP(E722,[1]PRODI_2019!$F$2:$L$70,7,FALSE)</f>
        <v>FEB</v>
      </c>
      <c r="G722" t="str">
        <f>VLOOKUP(F722,Sheet1!$H$4:$I$11,2,FALSE)</f>
        <v>5_FEB</v>
      </c>
      <c r="H722" t="s">
        <v>847</v>
      </c>
      <c r="I722" t="s">
        <v>30</v>
      </c>
      <c r="J722" t="s">
        <v>1578</v>
      </c>
      <c r="K722" t="s">
        <v>1791</v>
      </c>
      <c r="L722" t="s">
        <v>26</v>
      </c>
      <c r="M722" t="s">
        <v>93</v>
      </c>
      <c r="N722" t="s">
        <v>89</v>
      </c>
      <c r="O722" t="s">
        <v>2485</v>
      </c>
      <c r="P722" t="str">
        <f t="shared" si="37"/>
        <v>SMAN</v>
      </c>
      <c r="Q722" t="str">
        <f t="shared" si="38"/>
        <v>Negeri</v>
      </c>
      <c r="R722" t="str">
        <f t="shared" si="39"/>
        <v>SMA</v>
      </c>
      <c r="S722" t="s">
        <v>93</v>
      </c>
      <c r="T722" t="s">
        <v>89</v>
      </c>
      <c r="Z722" t="e">
        <f>VLOOKUP(A722,[2]registrasi!$B$2:$C$3000,2,FALSE)</f>
        <v>#N/A</v>
      </c>
      <c r="AA722">
        <f>VLOOKUP(E722,[3]Sheet1!$C$5:$H$46,6,FALSE)</f>
        <v>484</v>
      </c>
      <c r="AB722" t="e">
        <f>VLOOKUP(A722,[2]nim!$A$2:$B$3000,2,FALSE)</f>
        <v>#N/A</v>
      </c>
    </row>
    <row r="723" spans="1:28" x14ac:dyDescent="0.3">
      <c r="A723" s="3">
        <v>4222311040510</v>
      </c>
      <c r="B723">
        <v>1</v>
      </c>
      <c r="C723" s="2">
        <v>2022</v>
      </c>
      <c r="E723" t="s">
        <v>107</v>
      </c>
      <c r="F723" t="str">
        <f>VLOOKUP(E723,[1]PRODI_2019!$F$2:$L$70,7,FALSE)</f>
        <v>FEB</v>
      </c>
      <c r="G723" t="str">
        <f>VLOOKUP(F723,Sheet1!$H$4:$I$11,2,FALSE)</f>
        <v>5_FEB</v>
      </c>
      <c r="H723" t="s">
        <v>848</v>
      </c>
      <c r="I723" t="s">
        <v>30</v>
      </c>
      <c r="J723" t="s">
        <v>1558</v>
      </c>
      <c r="K723" t="s">
        <v>2093</v>
      </c>
      <c r="L723" t="s">
        <v>26</v>
      </c>
      <c r="M723" t="s">
        <v>2290</v>
      </c>
      <c r="N723" t="s">
        <v>89</v>
      </c>
      <c r="O723" t="s">
        <v>2531</v>
      </c>
      <c r="P723" t="str">
        <f t="shared" si="37"/>
        <v>SMAN</v>
      </c>
      <c r="Q723" t="str">
        <f t="shared" si="38"/>
        <v>Negeri</v>
      </c>
      <c r="R723" t="str">
        <f t="shared" si="39"/>
        <v>SMA</v>
      </c>
      <c r="S723" t="s">
        <v>2290</v>
      </c>
      <c r="T723" t="s">
        <v>89</v>
      </c>
      <c r="Z723" t="str">
        <f>VLOOKUP(A723,[2]registrasi!$B$2:$C$3000,2,FALSE)</f>
        <v>registrasi</v>
      </c>
      <c r="AA723">
        <f>VLOOKUP(E723,[3]Sheet1!$C$5:$H$46,6,FALSE)</f>
        <v>484</v>
      </c>
      <c r="AB723" t="e">
        <f>VLOOKUP(A723,[2]nim!$A$2:$B$3000,2,FALSE)</f>
        <v>#N/A</v>
      </c>
    </row>
    <row r="724" spans="1:28" x14ac:dyDescent="0.3">
      <c r="A724" s="3">
        <v>4222311040152</v>
      </c>
      <c r="B724">
        <v>1</v>
      </c>
      <c r="C724" s="2">
        <v>2022</v>
      </c>
      <c r="E724" t="s">
        <v>107</v>
      </c>
      <c r="F724" t="str">
        <f>VLOOKUP(E724,[1]PRODI_2019!$F$2:$L$70,7,FALSE)</f>
        <v>FEB</v>
      </c>
      <c r="G724" t="str">
        <f>VLOOKUP(F724,Sheet1!$H$4:$I$11,2,FALSE)</f>
        <v>5_FEB</v>
      </c>
      <c r="H724" t="s">
        <v>849</v>
      </c>
      <c r="I724" t="s">
        <v>30</v>
      </c>
      <c r="J724" t="s">
        <v>1578</v>
      </c>
      <c r="K724" t="s">
        <v>1651</v>
      </c>
      <c r="L724" t="s">
        <v>26</v>
      </c>
      <c r="M724" t="s">
        <v>93</v>
      </c>
      <c r="N724" t="s">
        <v>89</v>
      </c>
      <c r="O724" t="s">
        <v>2528</v>
      </c>
      <c r="P724" t="str">
        <f t="shared" si="37"/>
        <v>SMAN</v>
      </c>
      <c r="Q724" t="str">
        <f t="shared" si="38"/>
        <v>Negeri</v>
      </c>
      <c r="R724" t="str">
        <f t="shared" si="39"/>
        <v>SMA</v>
      </c>
      <c r="S724" t="s">
        <v>93</v>
      </c>
      <c r="T724" t="s">
        <v>89</v>
      </c>
      <c r="Z724" t="str">
        <f>VLOOKUP(A724,[2]registrasi!$B$2:$C$3000,2,FALSE)</f>
        <v>registrasi</v>
      </c>
      <c r="AA724">
        <f>VLOOKUP(E724,[3]Sheet1!$C$5:$H$46,6,FALSE)</f>
        <v>484</v>
      </c>
      <c r="AB724" t="str">
        <f>VLOOKUP(A724,[2]nim!$A$2:$B$3000,2,FALSE)</f>
        <v>diterima</v>
      </c>
    </row>
    <row r="725" spans="1:28" x14ac:dyDescent="0.3">
      <c r="A725" s="3">
        <v>4222311040552</v>
      </c>
      <c r="B725">
        <v>1</v>
      </c>
      <c r="C725" s="2">
        <v>2021</v>
      </c>
      <c r="E725" t="s">
        <v>107</v>
      </c>
      <c r="F725" t="str">
        <f>VLOOKUP(E725,[1]PRODI_2019!$F$2:$L$70,7,FALSE)</f>
        <v>FEB</v>
      </c>
      <c r="G725" t="str">
        <f>VLOOKUP(F725,Sheet1!$H$4:$I$11,2,FALSE)</f>
        <v>5_FEB</v>
      </c>
      <c r="H725" t="s">
        <v>850</v>
      </c>
      <c r="I725" t="s">
        <v>30</v>
      </c>
      <c r="J725" t="s">
        <v>1552</v>
      </c>
      <c r="K725" t="s">
        <v>2135</v>
      </c>
      <c r="L725" t="s">
        <v>26</v>
      </c>
      <c r="M725" t="s">
        <v>2290</v>
      </c>
      <c r="N725" t="s">
        <v>89</v>
      </c>
      <c r="O725" t="s">
        <v>2486</v>
      </c>
      <c r="P725" t="str">
        <f t="shared" si="37"/>
        <v>SMAN</v>
      </c>
      <c r="Q725" t="str">
        <f t="shared" si="38"/>
        <v>Negeri</v>
      </c>
      <c r="R725" t="str">
        <f t="shared" si="39"/>
        <v>SMA</v>
      </c>
      <c r="S725" t="s">
        <v>2290</v>
      </c>
      <c r="T725" t="s">
        <v>89</v>
      </c>
      <c r="Z725" t="str">
        <f>VLOOKUP(A725,[2]registrasi!$B$2:$C$3000,2,FALSE)</f>
        <v>registrasi</v>
      </c>
      <c r="AA725">
        <f>VLOOKUP(E725,[3]Sheet1!$C$5:$H$46,6,FALSE)</f>
        <v>484</v>
      </c>
      <c r="AB725" t="e">
        <f>VLOOKUP(A725,[2]nim!$A$2:$B$3000,2,FALSE)</f>
        <v>#N/A</v>
      </c>
    </row>
    <row r="726" spans="1:28" x14ac:dyDescent="0.3">
      <c r="A726" s="3">
        <v>4222311040031</v>
      </c>
      <c r="B726">
        <v>1</v>
      </c>
      <c r="C726" s="2">
        <v>2022</v>
      </c>
      <c r="E726" t="s">
        <v>107</v>
      </c>
      <c r="F726" t="str">
        <f>VLOOKUP(E726,[1]PRODI_2019!$F$2:$L$70,7,FALSE)</f>
        <v>FEB</v>
      </c>
      <c r="G726" t="str">
        <f>VLOOKUP(F726,Sheet1!$H$4:$I$11,2,FALSE)</f>
        <v>5_FEB</v>
      </c>
      <c r="H726" t="s">
        <v>851</v>
      </c>
      <c r="I726" t="s">
        <v>30</v>
      </c>
      <c r="J726" t="s">
        <v>1610</v>
      </c>
      <c r="K726" t="s">
        <v>1604</v>
      </c>
      <c r="L726" t="s">
        <v>26</v>
      </c>
      <c r="M726" t="s">
        <v>1754</v>
      </c>
      <c r="N726" t="s">
        <v>89</v>
      </c>
      <c r="O726" t="s">
        <v>2552</v>
      </c>
      <c r="P726" t="str">
        <f t="shared" si="37"/>
        <v>SMAS</v>
      </c>
      <c r="Q726" t="str">
        <f t="shared" si="38"/>
        <v>Swasta</v>
      </c>
      <c r="R726" t="str">
        <f t="shared" si="39"/>
        <v>SMA</v>
      </c>
      <c r="S726" t="s">
        <v>1754</v>
      </c>
      <c r="T726" t="s">
        <v>89</v>
      </c>
      <c r="Z726" t="str">
        <f>VLOOKUP(A726,[2]registrasi!$B$2:$C$3000,2,FALSE)</f>
        <v>registrasi</v>
      </c>
      <c r="AA726">
        <f>VLOOKUP(E726,[3]Sheet1!$C$5:$H$46,6,FALSE)</f>
        <v>484</v>
      </c>
      <c r="AB726" t="str">
        <f>VLOOKUP(A726,[2]nim!$A$2:$B$3000,2,FALSE)</f>
        <v>diterima</v>
      </c>
    </row>
    <row r="727" spans="1:28" x14ac:dyDescent="0.3">
      <c r="A727" s="3">
        <v>4222311040197</v>
      </c>
      <c r="B727">
        <v>1</v>
      </c>
      <c r="C727" s="2">
        <v>2022</v>
      </c>
      <c r="E727" t="s">
        <v>107</v>
      </c>
      <c r="F727" t="str">
        <f>VLOOKUP(E727,[1]PRODI_2019!$F$2:$L$70,7,FALSE)</f>
        <v>FEB</v>
      </c>
      <c r="G727" t="str">
        <f>VLOOKUP(F727,Sheet1!$H$4:$I$11,2,FALSE)</f>
        <v>5_FEB</v>
      </c>
      <c r="H727" t="s">
        <v>852</v>
      </c>
      <c r="I727" t="s">
        <v>30</v>
      </c>
      <c r="J727" t="s">
        <v>1841</v>
      </c>
      <c r="K727" t="s">
        <v>1618</v>
      </c>
      <c r="L727" t="s">
        <v>26</v>
      </c>
      <c r="M727" t="s">
        <v>93</v>
      </c>
      <c r="N727" t="s">
        <v>89</v>
      </c>
      <c r="O727" t="s">
        <v>2489</v>
      </c>
      <c r="P727" t="str">
        <f t="shared" si="37"/>
        <v>MAN</v>
      </c>
      <c r="Q727" t="str">
        <f t="shared" si="38"/>
        <v>Negeri</v>
      </c>
      <c r="R727" t="str">
        <f t="shared" si="39"/>
        <v>MA</v>
      </c>
      <c r="S727" t="s">
        <v>93</v>
      </c>
      <c r="T727" t="s">
        <v>89</v>
      </c>
      <c r="Z727" t="str">
        <f>VLOOKUP(A727,[2]registrasi!$B$2:$C$3000,2,FALSE)</f>
        <v>registrasi</v>
      </c>
      <c r="AA727">
        <f>VLOOKUP(E727,[3]Sheet1!$C$5:$H$46,6,FALSE)</f>
        <v>484</v>
      </c>
      <c r="AB727" t="e">
        <f>VLOOKUP(A727,[2]nim!$A$2:$B$3000,2,FALSE)</f>
        <v>#N/A</v>
      </c>
    </row>
    <row r="728" spans="1:28" x14ac:dyDescent="0.3">
      <c r="A728" s="3">
        <v>4222311040159</v>
      </c>
      <c r="B728">
        <v>1</v>
      </c>
      <c r="C728" s="2">
        <v>2021</v>
      </c>
      <c r="E728" t="s">
        <v>107</v>
      </c>
      <c r="F728" t="str">
        <f>VLOOKUP(E728,[1]PRODI_2019!$F$2:$L$70,7,FALSE)</f>
        <v>FEB</v>
      </c>
      <c r="G728" t="str">
        <f>VLOOKUP(F728,Sheet1!$H$4:$I$11,2,FALSE)</f>
        <v>5_FEB</v>
      </c>
      <c r="H728" t="s">
        <v>853</v>
      </c>
      <c r="I728" t="s">
        <v>30</v>
      </c>
      <c r="J728" t="s">
        <v>1552</v>
      </c>
      <c r="K728" t="s">
        <v>2127</v>
      </c>
      <c r="L728" t="s">
        <v>26</v>
      </c>
      <c r="M728" t="s">
        <v>1921</v>
      </c>
      <c r="N728" t="s">
        <v>89</v>
      </c>
      <c r="O728" t="s">
        <v>2714</v>
      </c>
      <c r="P728" t="str">
        <f t="shared" si="37"/>
        <v>SMKS</v>
      </c>
      <c r="Q728" t="str">
        <f t="shared" si="38"/>
        <v>Swasta</v>
      </c>
      <c r="R728" t="str">
        <f t="shared" si="39"/>
        <v>SMK</v>
      </c>
      <c r="S728" t="s">
        <v>1921</v>
      </c>
      <c r="T728" t="s">
        <v>89</v>
      </c>
      <c r="Z728" t="str">
        <f>VLOOKUP(A728,[2]registrasi!$B$2:$C$3000,2,FALSE)</f>
        <v>registrasi</v>
      </c>
      <c r="AA728">
        <f>VLOOKUP(E728,[3]Sheet1!$C$5:$H$46,6,FALSE)</f>
        <v>484</v>
      </c>
      <c r="AB728" t="e">
        <f>VLOOKUP(A728,[2]nim!$A$2:$B$3000,2,FALSE)</f>
        <v>#N/A</v>
      </c>
    </row>
    <row r="729" spans="1:28" x14ac:dyDescent="0.3">
      <c r="A729" s="3">
        <v>4222311040204</v>
      </c>
      <c r="B729">
        <v>1</v>
      </c>
      <c r="C729" s="2">
        <v>2022</v>
      </c>
      <c r="E729" t="s">
        <v>107</v>
      </c>
      <c r="F729" t="str">
        <f>VLOOKUP(E729,[1]PRODI_2019!$F$2:$L$70,7,FALSE)</f>
        <v>FEB</v>
      </c>
      <c r="G729" t="str">
        <f>VLOOKUP(F729,Sheet1!$H$4:$I$11,2,FALSE)</f>
        <v>5_FEB</v>
      </c>
      <c r="H729" t="s">
        <v>854</v>
      </c>
      <c r="I729" t="s">
        <v>30</v>
      </c>
      <c r="J729" t="s">
        <v>1569</v>
      </c>
      <c r="K729" t="s">
        <v>1854</v>
      </c>
      <c r="L729" t="s">
        <v>26</v>
      </c>
      <c r="M729" t="s">
        <v>93</v>
      </c>
      <c r="N729" t="s">
        <v>89</v>
      </c>
      <c r="O729" t="s">
        <v>2489</v>
      </c>
      <c r="P729" t="str">
        <f t="shared" si="37"/>
        <v>MAN</v>
      </c>
      <c r="Q729" t="str">
        <f t="shared" si="38"/>
        <v>Negeri</v>
      </c>
      <c r="R729" t="str">
        <f t="shared" si="39"/>
        <v>MA</v>
      </c>
      <c r="S729" t="s">
        <v>93</v>
      </c>
      <c r="T729" t="s">
        <v>89</v>
      </c>
      <c r="Z729" t="str">
        <f>VLOOKUP(A729,[2]registrasi!$B$2:$C$3000,2,FALSE)</f>
        <v>registrasi</v>
      </c>
      <c r="AA729">
        <f>VLOOKUP(E729,[3]Sheet1!$C$5:$H$46,6,FALSE)</f>
        <v>484</v>
      </c>
      <c r="AB729" t="e">
        <f>VLOOKUP(A729,[2]nim!$A$2:$B$3000,2,FALSE)</f>
        <v>#N/A</v>
      </c>
    </row>
    <row r="730" spans="1:28" x14ac:dyDescent="0.3">
      <c r="A730" s="3">
        <v>4222311040405</v>
      </c>
      <c r="B730">
        <v>1</v>
      </c>
      <c r="C730" s="2">
        <v>2022</v>
      </c>
      <c r="E730" t="s">
        <v>107</v>
      </c>
      <c r="F730" t="str">
        <f>VLOOKUP(E730,[1]PRODI_2019!$F$2:$L$70,7,FALSE)</f>
        <v>FEB</v>
      </c>
      <c r="G730" t="str">
        <f>VLOOKUP(F730,Sheet1!$H$4:$I$11,2,FALSE)</f>
        <v>5_FEB</v>
      </c>
      <c r="H730" t="s">
        <v>855</v>
      </c>
      <c r="I730" t="s">
        <v>25</v>
      </c>
      <c r="J730" t="s">
        <v>1744</v>
      </c>
      <c r="K730" t="s">
        <v>2136</v>
      </c>
      <c r="L730" t="s">
        <v>26</v>
      </c>
      <c r="M730" t="s">
        <v>1754</v>
      </c>
      <c r="N730" t="s">
        <v>89</v>
      </c>
      <c r="O730" t="s">
        <v>2709</v>
      </c>
      <c r="P730" t="str">
        <f t="shared" si="37"/>
        <v>SMAS</v>
      </c>
      <c r="Q730" t="str">
        <f t="shared" si="38"/>
        <v>Swasta</v>
      </c>
      <c r="R730" t="str">
        <f t="shared" si="39"/>
        <v>SMA</v>
      </c>
      <c r="S730" t="s">
        <v>1754</v>
      </c>
      <c r="T730" t="s">
        <v>89</v>
      </c>
      <c r="Z730" t="str">
        <f>VLOOKUP(A730,[2]registrasi!$B$2:$C$3000,2,FALSE)</f>
        <v>registrasi</v>
      </c>
      <c r="AA730">
        <f>VLOOKUP(E730,[3]Sheet1!$C$5:$H$46,6,FALSE)</f>
        <v>484</v>
      </c>
      <c r="AB730" t="e">
        <f>VLOOKUP(A730,[2]nim!$A$2:$B$3000,2,FALSE)</f>
        <v>#N/A</v>
      </c>
    </row>
    <row r="731" spans="1:28" x14ac:dyDescent="0.3">
      <c r="A731" s="3">
        <v>4222311040529</v>
      </c>
      <c r="B731">
        <v>1</v>
      </c>
      <c r="C731" s="2">
        <v>2022</v>
      </c>
      <c r="E731" t="s">
        <v>107</v>
      </c>
      <c r="F731" t="str">
        <f>VLOOKUP(E731,[1]PRODI_2019!$F$2:$L$70,7,FALSE)</f>
        <v>FEB</v>
      </c>
      <c r="G731" t="str">
        <f>VLOOKUP(F731,Sheet1!$H$4:$I$11,2,FALSE)</f>
        <v>5_FEB</v>
      </c>
      <c r="H731" t="s">
        <v>856</v>
      </c>
      <c r="I731" t="s">
        <v>30</v>
      </c>
      <c r="J731" t="s">
        <v>2055</v>
      </c>
      <c r="K731" t="s">
        <v>2035</v>
      </c>
      <c r="L731" t="s">
        <v>26</v>
      </c>
      <c r="M731" t="s">
        <v>93</v>
      </c>
      <c r="N731" t="s">
        <v>89</v>
      </c>
      <c r="O731" t="s">
        <v>2474</v>
      </c>
      <c r="P731" t="str">
        <f t="shared" si="37"/>
        <v>SMAN</v>
      </c>
      <c r="Q731" t="str">
        <f t="shared" si="38"/>
        <v>Negeri</v>
      </c>
      <c r="R731" t="str">
        <f t="shared" si="39"/>
        <v>SMA</v>
      </c>
      <c r="S731" t="s">
        <v>93</v>
      </c>
      <c r="T731" t="s">
        <v>89</v>
      </c>
      <c r="Z731" t="str">
        <f>VLOOKUP(A731,[2]registrasi!$B$2:$C$3000,2,FALSE)</f>
        <v>registrasi</v>
      </c>
      <c r="AA731">
        <f>VLOOKUP(E731,[3]Sheet1!$C$5:$H$46,6,FALSE)</f>
        <v>484</v>
      </c>
      <c r="AB731" t="str">
        <f>VLOOKUP(A731,[2]nim!$A$2:$B$3000,2,FALSE)</f>
        <v>diterima</v>
      </c>
    </row>
    <row r="732" spans="1:28" x14ac:dyDescent="0.3">
      <c r="A732" s="3">
        <v>4222311040259</v>
      </c>
      <c r="B732">
        <v>1</v>
      </c>
      <c r="C732" s="2">
        <v>2022</v>
      </c>
      <c r="E732" t="s">
        <v>107</v>
      </c>
      <c r="F732" t="str">
        <f>VLOOKUP(E732,[1]PRODI_2019!$F$2:$L$70,7,FALSE)</f>
        <v>FEB</v>
      </c>
      <c r="G732" t="str">
        <f>VLOOKUP(F732,Sheet1!$H$4:$I$11,2,FALSE)</f>
        <v>5_FEB</v>
      </c>
      <c r="H732" t="s">
        <v>857</v>
      </c>
      <c r="I732" t="s">
        <v>30</v>
      </c>
      <c r="J732" t="s">
        <v>1567</v>
      </c>
      <c r="K732" t="s">
        <v>2137</v>
      </c>
      <c r="L732" t="s">
        <v>26</v>
      </c>
      <c r="M732" t="s">
        <v>93</v>
      </c>
      <c r="N732" t="s">
        <v>89</v>
      </c>
      <c r="O732" t="s">
        <v>2474</v>
      </c>
      <c r="P732" t="str">
        <f t="shared" si="37"/>
        <v>SMAN</v>
      </c>
      <c r="Q732" t="str">
        <f t="shared" si="38"/>
        <v>Negeri</v>
      </c>
      <c r="R732" t="str">
        <f t="shared" si="39"/>
        <v>SMA</v>
      </c>
      <c r="S732" t="s">
        <v>93</v>
      </c>
      <c r="T732" t="s">
        <v>89</v>
      </c>
      <c r="Z732" t="str">
        <f>VLOOKUP(A732,[2]registrasi!$B$2:$C$3000,2,FALSE)</f>
        <v>registrasi</v>
      </c>
      <c r="AA732">
        <f>VLOOKUP(E732,[3]Sheet1!$C$5:$H$46,6,FALSE)</f>
        <v>484</v>
      </c>
      <c r="AB732" t="str">
        <f>VLOOKUP(A732,[2]nim!$A$2:$B$3000,2,FALSE)</f>
        <v>diterima</v>
      </c>
    </row>
    <row r="733" spans="1:28" x14ac:dyDescent="0.3">
      <c r="A733" s="3">
        <v>4222311040330</v>
      </c>
      <c r="B733">
        <v>1</v>
      </c>
      <c r="C733" s="2">
        <v>2022</v>
      </c>
      <c r="E733" t="s">
        <v>107</v>
      </c>
      <c r="F733" t="str">
        <f>VLOOKUP(E733,[1]PRODI_2019!$F$2:$L$70,7,FALSE)</f>
        <v>FEB</v>
      </c>
      <c r="G733" t="str">
        <f>VLOOKUP(F733,Sheet1!$H$4:$I$11,2,FALSE)</f>
        <v>5_FEB</v>
      </c>
      <c r="H733" t="s">
        <v>858</v>
      </c>
      <c r="I733" t="s">
        <v>30</v>
      </c>
      <c r="J733" t="s">
        <v>1799</v>
      </c>
      <c r="K733" t="s">
        <v>1597</v>
      </c>
      <c r="L733" t="s">
        <v>26</v>
      </c>
      <c r="M733" t="s">
        <v>1921</v>
      </c>
      <c r="N733" t="s">
        <v>89</v>
      </c>
      <c r="O733" t="s">
        <v>2506</v>
      </c>
      <c r="P733" t="str">
        <f t="shared" si="37"/>
        <v>SMAN</v>
      </c>
      <c r="Q733" t="str">
        <f t="shared" si="38"/>
        <v>Negeri</v>
      </c>
      <c r="R733" t="str">
        <f t="shared" si="39"/>
        <v>SMA</v>
      </c>
      <c r="S733" t="s">
        <v>1921</v>
      </c>
      <c r="T733" t="s">
        <v>89</v>
      </c>
      <c r="Z733" t="str">
        <f>VLOOKUP(A733,[2]registrasi!$B$2:$C$3000,2,FALSE)</f>
        <v>registrasi</v>
      </c>
      <c r="AA733">
        <f>VLOOKUP(E733,[3]Sheet1!$C$5:$H$46,6,FALSE)</f>
        <v>484</v>
      </c>
      <c r="AB733" t="str">
        <f>VLOOKUP(A733,[2]nim!$A$2:$B$3000,2,FALSE)</f>
        <v>diterima</v>
      </c>
    </row>
    <row r="734" spans="1:28" x14ac:dyDescent="0.3">
      <c r="A734" s="3">
        <v>4222311040412</v>
      </c>
      <c r="B734">
        <v>1</v>
      </c>
      <c r="C734" s="2">
        <v>2022</v>
      </c>
      <c r="E734" t="s">
        <v>107</v>
      </c>
      <c r="F734" t="str">
        <f>VLOOKUP(E734,[1]PRODI_2019!$F$2:$L$70,7,FALSE)</f>
        <v>FEB</v>
      </c>
      <c r="G734" t="str">
        <f>VLOOKUP(F734,Sheet1!$H$4:$I$11,2,FALSE)</f>
        <v>5_FEB</v>
      </c>
      <c r="H734" t="s">
        <v>859</v>
      </c>
      <c r="I734" t="s">
        <v>30</v>
      </c>
      <c r="J734" t="s">
        <v>1565</v>
      </c>
      <c r="K734" t="s">
        <v>1689</v>
      </c>
      <c r="L734" t="s">
        <v>26</v>
      </c>
      <c r="M734" t="s">
        <v>93</v>
      </c>
      <c r="N734" t="s">
        <v>89</v>
      </c>
      <c r="O734" t="s">
        <v>2474</v>
      </c>
      <c r="P734" t="str">
        <f t="shared" si="37"/>
        <v>SMAN</v>
      </c>
      <c r="Q734" t="str">
        <f t="shared" si="38"/>
        <v>Negeri</v>
      </c>
      <c r="R734" t="str">
        <f t="shared" si="39"/>
        <v>SMA</v>
      </c>
      <c r="S734" t="s">
        <v>93</v>
      </c>
      <c r="T734" t="s">
        <v>89</v>
      </c>
      <c r="Z734" t="str">
        <f>VLOOKUP(A734,[2]registrasi!$B$2:$C$3000,2,FALSE)</f>
        <v>registrasi</v>
      </c>
      <c r="AA734">
        <f>VLOOKUP(E734,[3]Sheet1!$C$5:$H$46,6,FALSE)</f>
        <v>484</v>
      </c>
      <c r="AB734" t="e">
        <f>VLOOKUP(A734,[2]nim!$A$2:$B$3000,2,FALSE)</f>
        <v>#N/A</v>
      </c>
    </row>
    <row r="735" spans="1:28" x14ac:dyDescent="0.3">
      <c r="A735" s="3">
        <v>4222311040352</v>
      </c>
      <c r="B735">
        <v>1</v>
      </c>
      <c r="C735" s="2">
        <v>2022</v>
      </c>
      <c r="E735" t="s">
        <v>107</v>
      </c>
      <c r="F735" t="str">
        <f>VLOOKUP(E735,[1]PRODI_2019!$F$2:$L$70,7,FALSE)</f>
        <v>FEB</v>
      </c>
      <c r="G735" t="str">
        <f>VLOOKUP(F735,Sheet1!$H$4:$I$11,2,FALSE)</f>
        <v>5_FEB</v>
      </c>
      <c r="H735" t="s">
        <v>860</v>
      </c>
      <c r="I735" t="s">
        <v>30</v>
      </c>
      <c r="J735" t="s">
        <v>1876</v>
      </c>
      <c r="K735" t="s">
        <v>2138</v>
      </c>
      <c r="L735" t="s">
        <v>26</v>
      </c>
      <c r="M735" t="s">
        <v>93</v>
      </c>
      <c r="N735" t="s">
        <v>89</v>
      </c>
      <c r="O735" t="s">
        <v>2474</v>
      </c>
      <c r="P735" t="str">
        <f t="shared" si="37"/>
        <v>SMAN</v>
      </c>
      <c r="Q735" t="str">
        <f t="shared" si="38"/>
        <v>Negeri</v>
      </c>
      <c r="R735" t="str">
        <f t="shared" si="39"/>
        <v>SMA</v>
      </c>
      <c r="S735" t="s">
        <v>93</v>
      </c>
      <c r="T735" t="s">
        <v>89</v>
      </c>
      <c r="Z735" t="str">
        <f>VLOOKUP(A735,[2]registrasi!$B$2:$C$3000,2,FALSE)</f>
        <v>registrasi</v>
      </c>
      <c r="AA735">
        <f>VLOOKUP(E735,[3]Sheet1!$C$5:$H$46,6,FALSE)</f>
        <v>484</v>
      </c>
      <c r="AB735" t="str">
        <f>VLOOKUP(A735,[2]nim!$A$2:$B$3000,2,FALSE)</f>
        <v>diterima</v>
      </c>
    </row>
    <row r="736" spans="1:28" x14ac:dyDescent="0.3">
      <c r="A736" s="3">
        <v>4222311040239</v>
      </c>
      <c r="B736">
        <v>1</v>
      </c>
      <c r="C736" s="2">
        <v>2022</v>
      </c>
      <c r="E736" t="s">
        <v>107</v>
      </c>
      <c r="F736" t="str">
        <f>VLOOKUP(E736,[1]PRODI_2019!$F$2:$L$70,7,FALSE)</f>
        <v>FEB</v>
      </c>
      <c r="G736" t="str">
        <f>VLOOKUP(F736,Sheet1!$H$4:$I$11,2,FALSE)</f>
        <v>5_FEB</v>
      </c>
      <c r="H736" t="s">
        <v>861</v>
      </c>
      <c r="I736" t="s">
        <v>30</v>
      </c>
      <c r="J736" t="s">
        <v>1558</v>
      </c>
      <c r="K736" t="s">
        <v>2139</v>
      </c>
      <c r="L736" t="s">
        <v>26</v>
      </c>
      <c r="M736" t="s">
        <v>93</v>
      </c>
      <c r="N736" t="s">
        <v>89</v>
      </c>
      <c r="O736" t="s">
        <v>2479</v>
      </c>
      <c r="P736" t="str">
        <f t="shared" si="37"/>
        <v>SMAN</v>
      </c>
      <c r="Q736" t="str">
        <f t="shared" si="38"/>
        <v>Negeri</v>
      </c>
      <c r="R736" t="str">
        <f t="shared" si="39"/>
        <v>SMA</v>
      </c>
      <c r="S736" t="s">
        <v>93</v>
      </c>
      <c r="T736" t="s">
        <v>89</v>
      </c>
      <c r="Z736" t="str">
        <f>VLOOKUP(A736,[2]registrasi!$B$2:$C$3000,2,FALSE)</f>
        <v>registrasi</v>
      </c>
      <c r="AA736">
        <f>VLOOKUP(E736,[3]Sheet1!$C$5:$H$46,6,FALSE)</f>
        <v>484</v>
      </c>
      <c r="AB736" t="str">
        <f>VLOOKUP(A736,[2]nim!$A$2:$B$3000,2,FALSE)</f>
        <v>diterima</v>
      </c>
    </row>
    <row r="737" spans="1:28" x14ac:dyDescent="0.3">
      <c r="A737" s="3">
        <v>4222322210082</v>
      </c>
      <c r="B737">
        <v>1</v>
      </c>
      <c r="C737" s="2">
        <v>2022</v>
      </c>
      <c r="E737" t="s">
        <v>107</v>
      </c>
      <c r="F737" t="str">
        <f>VLOOKUP(E737,[1]PRODI_2019!$F$2:$L$70,7,FALSE)</f>
        <v>FEB</v>
      </c>
      <c r="G737" t="str">
        <f>VLOOKUP(F737,Sheet1!$H$4:$I$11,2,FALSE)</f>
        <v>5_FEB</v>
      </c>
      <c r="H737" t="s">
        <v>862</v>
      </c>
      <c r="I737" t="s">
        <v>30</v>
      </c>
      <c r="J737" t="s">
        <v>1770</v>
      </c>
      <c r="K737" t="s">
        <v>2030</v>
      </c>
      <c r="L737" t="s">
        <v>26</v>
      </c>
      <c r="M737" t="s">
        <v>2429</v>
      </c>
      <c r="N737" t="s">
        <v>2942</v>
      </c>
      <c r="O737" t="s">
        <v>2520</v>
      </c>
      <c r="P737" t="str">
        <f t="shared" si="37"/>
        <v>SMAN</v>
      </c>
      <c r="Q737" t="str">
        <f t="shared" si="38"/>
        <v>Negeri</v>
      </c>
      <c r="R737" t="str">
        <f t="shared" si="39"/>
        <v>SMA</v>
      </c>
      <c r="S737" t="s">
        <v>2429</v>
      </c>
      <c r="T737" t="s">
        <v>2942</v>
      </c>
      <c r="Z737" t="e">
        <f>VLOOKUP(A737,[2]registrasi!$B$2:$C$3000,2,FALSE)</f>
        <v>#N/A</v>
      </c>
      <c r="AA737">
        <f>VLOOKUP(E737,[3]Sheet1!$C$5:$H$46,6,FALSE)</f>
        <v>484</v>
      </c>
      <c r="AB737" t="e">
        <f>VLOOKUP(A737,[2]nim!$A$2:$B$3000,2,FALSE)</f>
        <v>#N/A</v>
      </c>
    </row>
    <row r="738" spans="1:28" x14ac:dyDescent="0.3">
      <c r="A738" s="3">
        <v>4222311040091</v>
      </c>
      <c r="B738">
        <v>1</v>
      </c>
      <c r="C738" s="2">
        <v>2020</v>
      </c>
      <c r="E738" t="s">
        <v>107</v>
      </c>
      <c r="F738" t="str">
        <f>VLOOKUP(E738,[1]PRODI_2019!$F$2:$L$70,7,FALSE)</f>
        <v>FEB</v>
      </c>
      <c r="G738" t="str">
        <f>VLOOKUP(F738,Sheet1!$H$4:$I$11,2,FALSE)</f>
        <v>5_FEB</v>
      </c>
      <c r="H738" t="s">
        <v>863</v>
      </c>
      <c r="I738" t="s">
        <v>25</v>
      </c>
      <c r="J738" t="s">
        <v>1552</v>
      </c>
      <c r="K738" t="s">
        <v>2140</v>
      </c>
      <c r="L738" t="s">
        <v>26</v>
      </c>
      <c r="M738" t="s">
        <v>1921</v>
      </c>
      <c r="N738" t="s">
        <v>89</v>
      </c>
      <c r="O738" t="s">
        <v>2583</v>
      </c>
      <c r="P738" t="str">
        <f t="shared" si="37"/>
        <v>SMKN</v>
      </c>
      <c r="Q738" t="str">
        <f t="shared" si="38"/>
        <v>Negeri</v>
      </c>
      <c r="R738" t="str">
        <f t="shared" si="39"/>
        <v>SMK</v>
      </c>
      <c r="S738" t="s">
        <v>1921</v>
      </c>
      <c r="T738" t="s">
        <v>89</v>
      </c>
      <c r="Z738" t="str">
        <f>VLOOKUP(A738,[2]registrasi!$B$2:$C$3000,2,FALSE)</f>
        <v>registrasi</v>
      </c>
      <c r="AA738">
        <f>VLOOKUP(E738,[3]Sheet1!$C$5:$H$46,6,FALSE)</f>
        <v>484</v>
      </c>
      <c r="AB738" t="e">
        <f>VLOOKUP(A738,[2]nim!$A$2:$B$3000,2,FALSE)</f>
        <v>#N/A</v>
      </c>
    </row>
    <row r="739" spans="1:28" x14ac:dyDescent="0.3">
      <c r="A739" s="3">
        <v>4222311040415</v>
      </c>
      <c r="B739">
        <v>1</v>
      </c>
      <c r="C739" s="2">
        <v>2021</v>
      </c>
      <c r="E739" t="s">
        <v>107</v>
      </c>
      <c r="F739" t="str">
        <f>VLOOKUP(E739,[1]PRODI_2019!$F$2:$L$70,7,FALSE)</f>
        <v>FEB</v>
      </c>
      <c r="G739" t="str">
        <f>VLOOKUP(F739,Sheet1!$H$4:$I$11,2,FALSE)</f>
        <v>5_FEB</v>
      </c>
      <c r="H739" t="s">
        <v>864</v>
      </c>
      <c r="I739" t="s">
        <v>30</v>
      </c>
      <c r="J739" t="s">
        <v>1558</v>
      </c>
      <c r="K739" t="s">
        <v>2141</v>
      </c>
      <c r="L739" t="s">
        <v>26</v>
      </c>
      <c r="M739" t="s">
        <v>2290</v>
      </c>
      <c r="N739" t="s">
        <v>89</v>
      </c>
      <c r="O739" t="s">
        <v>2580</v>
      </c>
      <c r="P739" t="str">
        <f t="shared" si="37"/>
        <v>SMAN</v>
      </c>
      <c r="Q739" t="str">
        <f t="shared" si="38"/>
        <v>Negeri</v>
      </c>
      <c r="R739" t="str">
        <f t="shared" si="39"/>
        <v>SMA</v>
      </c>
      <c r="S739" t="s">
        <v>2290</v>
      </c>
      <c r="T739" t="s">
        <v>89</v>
      </c>
      <c r="Z739" t="str">
        <f>VLOOKUP(A739,[2]registrasi!$B$2:$C$3000,2,FALSE)</f>
        <v>registrasi</v>
      </c>
      <c r="AA739">
        <f>VLOOKUP(E739,[3]Sheet1!$C$5:$H$46,6,FALSE)</f>
        <v>484</v>
      </c>
      <c r="AB739" t="e">
        <f>VLOOKUP(A739,[2]nim!$A$2:$B$3000,2,FALSE)</f>
        <v>#N/A</v>
      </c>
    </row>
    <row r="740" spans="1:28" x14ac:dyDescent="0.3">
      <c r="A740" s="3">
        <v>4222311040868</v>
      </c>
      <c r="B740">
        <v>1</v>
      </c>
      <c r="C740" s="2">
        <v>2022</v>
      </c>
      <c r="E740" t="s">
        <v>107</v>
      </c>
      <c r="F740" t="str">
        <f>VLOOKUP(E740,[1]PRODI_2019!$F$2:$L$70,7,FALSE)</f>
        <v>FEB</v>
      </c>
      <c r="G740" t="str">
        <f>VLOOKUP(F740,Sheet1!$H$4:$I$11,2,FALSE)</f>
        <v>5_FEB</v>
      </c>
      <c r="H740" t="s">
        <v>865</v>
      </c>
      <c r="I740" t="s">
        <v>25</v>
      </c>
      <c r="J740" t="s">
        <v>1567</v>
      </c>
      <c r="K740" t="s">
        <v>2056</v>
      </c>
      <c r="L740" t="s">
        <v>26</v>
      </c>
      <c r="M740" t="s">
        <v>2187</v>
      </c>
      <c r="N740" t="s">
        <v>89</v>
      </c>
      <c r="O740" t="s">
        <v>2744</v>
      </c>
      <c r="P740" t="str">
        <f t="shared" si="37"/>
        <v>SMAN</v>
      </c>
      <c r="Q740" t="str">
        <f t="shared" si="38"/>
        <v>Negeri</v>
      </c>
      <c r="R740" t="str">
        <f t="shared" si="39"/>
        <v>SMA</v>
      </c>
      <c r="S740" t="s">
        <v>2187</v>
      </c>
      <c r="T740" t="s">
        <v>89</v>
      </c>
      <c r="Z740" t="str">
        <f>VLOOKUP(A740,[2]registrasi!$B$2:$C$3000,2,FALSE)</f>
        <v>registrasi</v>
      </c>
      <c r="AA740">
        <f>VLOOKUP(E740,[3]Sheet1!$C$5:$H$46,6,FALSE)</f>
        <v>484</v>
      </c>
      <c r="AB740" t="e">
        <f>VLOOKUP(A740,[2]nim!$A$2:$B$3000,2,FALSE)</f>
        <v>#N/A</v>
      </c>
    </row>
    <row r="741" spans="1:28" x14ac:dyDescent="0.3">
      <c r="A741" s="3">
        <v>4222311041117</v>
      </c>
      <c r="B741">
        <v>1</v>
      </c>
      <c r="C741" s="2">
        <v>2022</v>
      </c>
      <c r="E741" t="s">
        <v>107</v>
      </c>
      <c r="F741" t="str">
        <f>VLOOKUP(E741,[1]PRODI_2019!$F$2:$L$70,7,FALSE)</f>
        <v>FEB</v>
      </c>
      <c r="G741" t="str">
        <f>VLOOKUP(F741,Sheet1!$H$4:$I$11,2,FALSE)</f>
        <v>5_FEB</v>
      </c>
      <c r="H741" t="s">
        <v>866</v>
      </c>
      <c r="I741" t="s">
        <v>25</v>
      </c>
      <c r="J741" t="s">
        <v>1558</v>
      </c>
      <c r="K741" t="s">
        <v>1574</v>
      </c>
      <c r="L741" t="s">
        <v>26</v>
      </c>
      <c r="M741" t="s">
        <v>93</v>
      </c>
      <c r="N741" t="s">
        <v>89</v>
      </c>
      <c r="O741" t="s">
        <v>2485</v>
      </c>
      <c r="P741" t="str">
        <f t="shared" si="37"/>
        <v>SMAN</v>
      </c>
      <c r="Q741" t="str">
        <f t="shared" si="38"/>
        <v>Negeri</v>
      </c>
      <c r="R741" t="str">
        <f t="shared" si="39"/>
        <v>SMA</v>
      </c>
      <c r="S741" t="s">
        <v>93</v>
      </c>
      <c r="T741" t="s">
        <v>89</v>
      </c>
      <c r="Z741" t="str">
        <f>VLOOKUP(A741,[2]registrasi!$B$2:$C$3000,2,FALSE)</f>
        <v>registrasi</v>
      </c>
      <c r="AA741">
        <f>VLOOKUP(E741,[3]Sheet1!$C$5:$H$46,6,FALSE)</f>
        <v>484</v>
      </c>
      <c r="AB741" t="str">
        <f>VLOOKUP(A741,[2]nim!$A$2:$B$3000,2,FALSE)</f>
        <v>diterima</v>
      </c>
    </row>
    <row r="742" spans="1:28" x14ac:dyDescent="0.3">
      <c r="A742" s="3">
        <v>4222311040246</v>
      </c>
      <c r="B742">
        <v>1</v>
      </c>
      <c r="C742" s="2">
        <v>2022</v>
      </c>
      <c r="E742" t="s">
        <v>107</v>
      </c>
      <c r="F742" t="str">
        <f>VLOOKUP(E742,[1]PRODI_2019!$F$2:$L$70,7,FALSE)</f>
        <v>FEB</v>
      </c>
      <c r="G742" t="str">
        <f>VLOOKUP(F742,Sheet1!$H$4:$I$11,2,FALSE)</f>
        <v>5_FEB</v>
      </c>
      <c r="H742" t="s">
        <v>867</v>
      </c>
      <c r="I742" t="s">
        <v>30</v>
      </c>
      <c r="J742" t="s">
        <v>1558</v>
      </c>
      <c r="K742" t="s">
        <v>1961</v>
      </c>
      <c r="L742" t="s">
        <v>26</v>
      </c>
      <c r="M742" t="s">
        <v>93</v>
      </c>
      <c r="N742" t="s">
        <v>89</v>
      </c>
      <c r="O742" t="s">
        <v>2485</v>
      </c>
      <c r="P742" t="str">
        <f t="shared" si="37"/>
        <v>SMAN</v>
      </c>
      <c r="Q742" t="str">
        <f t="shared" si="38"/>
        <v>Negeri</v>
      </c>
      <c r="R742" t="str">
        <f t="shared" si="39"/>
        <v>SMA</v>
      </c>
      <c r="S742" t="s">
        <v>93</v>
      </c>
      <c r="T742" t="s">
        <v>89</v>
      </c>
      <c r="Z742" t="str">
        <f>VLOOKUP(A742,[2]registrasi!$B$2:$C$3000,2,FALSE)</f>
        <v>registrasi</v>
      </c>
      <c r="AA742">
        <f>VLOOKUP(E742,[3]Sheet1!$C$5:$H$46,6,FALSE)</f>
        <v>484</v>
      </c>
      <c r="AB742" t="str">
        <f>VLOOKUP(A742,[2]nim!$A$2:$B$3000,2,FALSE)</f>
        <v>diterima</v>
      </c>
    </row>
    <row r="743" spans="1:28" x14ac:dyDescent="0.3">
      <c r="A743" s="3">
        <v>4222311040773</v>
      </c>
      <c r="B743">
        <v>1</v>
      </c>
      <c r="C743" s="2">
        <v>2022</v>
      </c>
      <c r="E743" t="s">
        <v>107</v>
      </c>
      <c r="F743" t="str">
        <f>VLOOKUP(E743,[1]PRODI_2019!$F$2:$L$70,7,FALSE)</f>
        <v>FEB</v>
      </c>
      <c r="G743" t="str">
        <f>VLOOKUP(F743,Sheet1!$H$4:$I$11,2,FALSE)</f>
        <v>5_FEB</v>
      </c>
      <c r="H743" t="s">
        <v>868</v>
      </c>
      <c r="I743" t="s">
        <v>30</v>
      </c>
      <c r="J743" t="s">
        <v>1556</v>
      </c>
      <c r="K743" t="s">
        <v>1666</v>
      </c>
      <c r="L743" t="s">
        <v>26</v>
      </c>
      <c r="M743" t="s">
        <v>1754</v>
      </c>
      <c r="N743" t="s">
        <v>89</v>
      </c>
      <c r="O743" t="s">
        <v>2745</v>
      </c>
      <c r="P743" t="str">
        <f t="shared" si="37"/>
        <v>MAS</v>
      </c>
      <c r="Q743" t="str">
        <f t="shared" si="38"/>
        <v>Swasta</v>
      </c>
      <c r="R743" t="str">
        <f t="shared" si="39"/>
        <v>MA</v>
      </c>
      <c r="S743" t="s">
        <v>1754</v>
      </c>
      <c r="T743" t="s">
        <v>89</v>
      </c>
      <c r="Z743" t="str">
        <f>VLOOKUP(A743,[2]registrasi!$B$2:$C$3000,2,FALSE)</f>
        <v>registrasi</v>
      </c>
      <c r="AA743">
        <f>VLOOKUP(E743,[3]Sheet1!$C$5:$H$46,6,FALSE)</f>
        <v>484</v>
      </c>
      <c r="AB743" t="str">
        <f>VLOOKUP(A743,[2]nim!$A$2:$B$3000,2,FALSE)</f>
        <v>diterima</v>
      </c>
    </row>
    <row r="744" spans="1:28" x14ac:dyDescent="0.3">
      <c r="A744" s="3">
        <v>4222311040084</v>
      </c>
      <c r="B744">
        <v>1</v>
      </c>
      <c r="C744" s="2">
        <v>2022</v>
      </c>
      <c r="E744" t="s">
        <v>107</v>
      </c>
      <c r="F744" t="str">
        <f>VLOOKUP(E744,[1]PRODI_2019!$F$2:$L$70,7,FALSE)</f>
        <v>FEB</v>
      </c>
      <c r="G744" t="str">
        <f>VLOOKUP(F744,Sheet1!$H$4:$I$11,2,FALSE)</f>
        <v>5_FEB</v>
      </c>
      <c r="H744" t="s">
        <v>869</v>
      </c>
      <c r="I744" t="s">
        <v>30</v>
      </c>
      <c r="J744" t="s">
        <v>1578</v>
      </c>
      <c r="K744" t="s">
        <v>2142</v>
      </c>
      <c r="L744" t="s">
        <v>26</v>
      </c>
      <c r="M744" t="s">
        <v>93</v>
      </c>
      <c r="N744" t="s">
        <v>89</v>
      </c>
      <c r="O744" t="s">
        <v>2489</v>
      </c>
      <c r="P744" t="str">
        <f t="shared" si="37"/>
        <v>MAN</v>
      </c>
      <c r="Q744" t="str">
        <f t="shared" si="38"/>
        <v>Negeri</v>
      </c>
      <c r="R744" t="str">
        <f t="shared" si="39"/>
        <v>MA</v>
      </c>
      <c r="S744" t="s">
        <v>93</v>
      </c>
      <c r="T744" t="s">
        <v>89</v>
      </c>
      <c r="Z744" t="str">
        <f>VLOOKUP(A744,[2]registrasi!$B$2:$C$3000,2,FALSE)</f>
        <v>registrasi</v>
      </c>
      <c r="AA744">
        <f>VLOOKUP(E744,[3]Sheet1!$C$5:$H$46,6,FALSE)</f>
        <v>484</v>
      </c>
      <c r="AB744" t="str">
        <f>VLOOKUP(A744,[2]nim!$A$2:$B$3000,2,FALSE)</f>
        <v>diterima</v>
      </c>
    </row>
    <row r="745" spans="1:28" x14ac:dyDescent="0.3">
      <c r="A745" s="3">
        <v>4222311040721</v>
      </c>
      <c r="B745">
        <v>1</v>
      </c>
      <c r="C745" s="2">
        <v>2022</v>
      </c>
      <c r="E745" t="s">
        <v>107</v>
      </c>
      <c r="F745" t="str">
        <f>VLOOKUP(E745,[1]PRODI_2019!$F$2:$L$70,7,FALSE)</f>
        <v>FEB</v>
      </c>
      <c r="G745" t="str">
        <f>VLOOKUP(F745,Sheet1!$H$4:$I$11,2,FALSE)</f>
        <v>5_FEB</v>
      </c>
      <c r="H745" t="s">
        <v>870</v>
      </c>
      <c r="I745" t="s">
        <v>30</v>
      </c>
      <c r="J745" t="s">
        <v>1552</v>
      </c>
      <c r="K745" t="s">
        <v>2143</v>
      </c>
      <c r="L745" t="s">
        <v>26</v>
      </c>
      <c r="M745" t="s">
        <v>1754</v>
      </c>
      <c r="N745" t="s">
        <v>89</v>
      </c>
      <c r="O745" t="s">
        <v>83</v>
      </c>
      <c r="P745" t="str">
        <f t="shared" si="37"/>
        <v>SMAS</v>
      </c>
      <c r="Q745" t="str">
        <f t="shared" si="38"/>
        <v>Swasta</v>
      </c>
      <c r="R745" t="str">
        <f t="shared" si="39"/>
        <v>SMA</v>
      </c>
      <c r="S745" t="s">
        <v>1754</v>
      </c>
      <c r="T745" t="s">
        <v>89</v>
      </c>
      <c r="Z745" t="str">
        <f>VLOOKUP(A745,[2]registrasi!$B$2:$C$3000,2,FALSE)</f>
        <v>registrasi</v>
      </c>
      <c r="AA745">
        <f>VLOOKUP(E745,[3]Sheet1!$C$5:$H$46,6,FALSE)</f>
        <v>484</v>
      </c>
      <c r="AB745" t="str">
        <f>VLOOKUP(A745,[2]nim!$A$2:$B$3000,2,FALSE)</f>
        <v>diterima</v>
      </c>
    </row>
    <row r="746" spans="1:28" x14ac:dyDescent="0.3">
      <c r="A746" s="3">
        <v>4222311040799</v>
      </c>
      <c r="B746">
        <v>1</v>
      </c>
      <c r="C746" s="2">
        <v>2022</v>
      </c>
      <c r="E746" t="s">
        <v>107</v>
      </c>
      <c r="F746" t="str">
        <f>VLOOKUP(E746,[1]PRODI_2019!$F$2:$L$70,7,FALSE)</f>
        <v>FEB</v>
      </c>
      <c r="G746" t="str">
        <f>VLOOKUP(F746,Sheet1!$H$4:$I$11,2,FALSE)</f>
        <v>5_FEB</v>
      </c>
      <c r="H746" t="s">
        <v>871</v>
      </c>
      <c r="I746" t="s">
        <v>25</v>
      </c>
      <c r="J746" t="s">
        <v>1558</v>
      </c>
      <c r="K746" t="s">
        <v>1779</v>
      </c>
      <c r="L746" t="s">
        <v>26</v>
      </c>
      <c r="M746" t="s">
        <v>93</v>
      </c>
      <c r="N746" t="s">
        <v>89</v>
      </c>
      <c r="O746" t="s">
        <v>2474</v>
      </c>
      <c r="P746" t="str">
        <f t="shared" si="37"/>
        <v>SMAN</v>
      </c>
      <c r="Q746" t="str">
        <f t="shared" si="38"/>
        <v>Negeri</v>
      </c>
      <c r="R746" t="str">
        <f t="shared" si="39"/>
        <v>SMA</v>
      </c>
      <c r="S746" t="s">
        <v>93</v>
      </c>
      <c r="T746" t="s">
        <v>89</v>
      </c>
      <c r="Z746" t="str">
        <f>VLOOKUP(A746,[2]registrasi!$B$2:$C$3000,2,FALSE)</f>
        <v>registrasi</v>
      </c>
      <c r="AA746">
        <f>VLOOKUP(E746,[3]Sheet1!$C$5:$H$46,6,FALSE)</f>
        <v>484</v>
      </c>
      <c r="AB746" t="str">
        <f>VLOOKUP(A746,[2]nim!$A$2:$B$3000,2,FALSE)</f>
        <v>diterima</v>
      </c>
    </row>
    <row r="747" spans="1:28" x14ac:dyDescent="0.3">
      <c r="A747" s="3">
        <v>4222311040365</v>
      </c>
      <c r="B747">
        <v>1</v>
      </c>
      <c r="C747" s="2">
        <v>2022</v>
      </c>
      <c r="E747" t="s">
        <v>107</v>
      </c>
      <c r="F747" t="str">
        <f>VLOOKUP(E747,[1]PRODI_2019!$F$2:$L$70,7,FALSE)</f>
        <v>FEB</v>
      </c>
      <c r="G747" t="str">
        <f>VLOOKUP(F747,Sheet1!$H$4:$I$11,2,FALSE)</f>
        <v>5_FEB</v>
      </c>
      <c r="H747" t="s">
        <v>872</v>
      </c>
      <c r="I747" t="s">
        <v>25</v>
      </c>
      <c r="J747" t="s">
        <v>1770</v>
      </c>
      <c r="K747" t="s">
        <v>1846</v>
      </c>
      <c r="L747" t="s">
        <v>26</v>
      </c>
      <c r="M747" t="s">
        <v>1824</v>
      </c>
      <c r="N747" t="s">
        <v>89</v>
      </c>
      <c r="O747" t="s">
        <v>2505</v>
      </c>
      <c r="P747" t="str">
        <f t="shared" si="37"/>
        <v>SMAN</v>
      </c>
      <c r="Q747" t="str">
        <f t="shared" si="38"/>
        <v>Negeri</v>
      </c>
      <c r="R747" t="str">
        <f t="shared" si="39"/>
        <v>SMA</v>
      </c>
      <c r="S747" t="s">
        <v>1824</v>
      </c>
      <c r="T747" t="s">
        <v>89</v>
      </c>
      <c r="Z747" t="str">
        <f>VLOOKUP(A747,[2]registrasi!$B$2:$C$3000,2,FALSE)</f>
        <v>registrasi</v>
      </c>
      <c r="AA747">
        <f>VLOOKUP(E747,[3]Sheet1!$C$5:$H$46,6,FALSE)</f>
        <v>484</v>
      </c>
      <c r="AB747" t="str">
        <f>VLOOKUP(A747,[2]nim!$A$2:$B$3000,2,FALSE)</f>
        <v>diterima</v>
      </c>
    </row>
    <row r="748" spans="1:28" x14ac:dyDescent="0.3">
      <c r="A748" s="3">
        <v>4222311040878</v>
      </c>
      <c r="B748">
        <v>1</v>
      </c>
      <c r="C748" s="2">
        <v>2022</v>
      </c>
      <c r="E748" t="s">
        <v>107</v>
      </c>
      <c r="F748" t="str">
        <f>VLOOKUP(E748,[1]PRODI_2019!$F$2:$L$70,7,FALSE)</f>
        <v>FEB</v>
      </c>
      <c r="G748" t="str">
        <f>VLOOKUP(F748,Sheet1!$H$4:$I$11,2,FALSE)</f>
        <v>5_FEB</v>
      </c>
      <c r="H748" t="s">
        <v>873</v>
      </c>
      <c r="I748" t="s">
        <v>25</v>
      </c>
      <c r="J748" t="s">
        <v>1578</v>
      </c>
      <c r="K748" t="s">
        <v>2136</v>
      </c>
      <c r="L748" t="s">
        <v>26</v>
      </c>
      <c r="M748" t="s">
        <v>93</v>
      </c>
      <c r="N748" t="s">
        <v>89</v>
      </c>
      <c r="O748" t="s">
        <v>2485</v>
      </c>
      <c r="P748" t="str">
        <f t="shared" si="37"/>
        <v>SMAN</v>
      </c>
      <c r="Q748" t="str">
        <f t="shared" si="38"/>
        <v>Negeri</v>
      </c>
      <c r="R748" t="str">
        <f t="shared" si="39"/>
        <v>SMA</v>
      </c>
      <c r="S748" t="s">
        <v>93</v>
      </c>
      <c r="T748" t="s">
        <v>89</v>
      </c>
      <c r="Z748" t="str">
        <f>VLOOKUP(A748,[2]registrasi!$B$2:$C$3000,2,FALSE)</f>
        <v>registrasi</v>
      </c>
      <c r="AA748">
        <f>VLOOKUP(E748,[3]Sheet1!$C$5:$H$46,6,FALSE)</f>
        <v>484</v>
      </c>
      <c r="AB748" t="str">
        <f>VLOOKUP(A748,[2]nim!$A$2:$B$3000,2,FALSE)</f>
        <v>diterima</v>
      </c>
    </row>
    <row r="749" spans="1:28" x14ac:dyDescent="0.3">
      <c r="A749" s="3">
        <v>4222311040089</v>
      </c>
      <c r="B749">
        <v>1</v>
      </c>
      <c r="C749" s="2">
        <v>2022</v>
      </c>
      <c r="E749" t="s">
        <v>107</v>
      </c>
      <c r="F749" t="str">
        <f>VLOOKUP(E749,[1]PRODI_2019!$F$2:$L$70,7,FALSE)</f>
        <v>FEB</v>
      </c>
      <c r="G749" t="str">
        <f>VLOOKUP(F749,Sheet1!$H$4:$I$11,2,FALSE)</f>
        <v>5_FEB</v>
      </c>
      <c r="H749" t="s">
        <v>874</v>
      </c>
      <c r="I749" t="s">
        <v>25</v>
      </c>
      <c r="J749" t="s">
        <v>2144</v>
      </c>
      <c r="K749" t="s">
        <v>2145</v>
      </c>
      <c r="L749" t="s">
        <v>2424</v>
      </c>
      <c r="M749" t="s">
        <v>2928</v>
      </c>
      <c r="N749" t="s">
        <v>85</v>
      </c>
      <c r="O749" t="s">
        <v>2746</v>
      </c>
      <c r="P749" t="str">
        <f t="shared" si="37"/>
        <v>SMAN</v>
      </c>
      <c r="Q749" t="str">
        <f t="shared" si="38"/>
        <v>Negeri</v>
      </c>
      <c r="R749" t="str">
        <f t="shared" si="39"/>
        <v>SMA</v>
      </c>
      <c r="S749" t="s">
        <v>2928</v>
      </c>
      <c r="T749" t="s">
        <v>85</v>
      </c>
      <c r="Z749" t="str">
        <f>VLOOKUP(A749,[2]registrasi!$B$2:$C$3000,2,FALSE)</f>
        <v>registrasi</v>
      </c>
      <c r="AA749">
        <f>VLOOKUP(E749,[3]Sheet1!$C$5:$H$46,6,FALSE)</f>
        <v>484</v>
      </c>
      <c r="AB749" t="str">
        <f>VLOOKUP(A749,[2]nim!$A$2:$B$3000,2,FALSE)</f>
        <v>diterima</v>
      </c>
    </row>
    <row r="750" spans="1:28" x14ac:dyDescent="0.3">
      <c r="A750" s="3">
        <v>4222311041225</v>
      </c>
      <c r="B750">
        <v>1</v>
      </c>
      <c r="C750" s="2">
        <v>2022</v>
      </c>
      <c r="E750" t="s">
        <v>107</v>
      </c>
      <c r="F750" t="str">
        <f>VLOOKUP(E750,[1]PRODI_2019!$F$2:$L$70,7,FALSE)</f>
        <v>FEB</v>
      </c>
      <c r="G750" t="str">
        <f>VLOOKUP(F750,Sheet1!$H$4:$I$11,2,FALSE)</f>
        <v>5_FEB</v>
      </c>
      <c r="H750" t="s">
        <v>875</v>
      </c>
      <c r="I750" t="s">
        <v>25</v>
      </c>
      <c r="J750" t="s">
        <v>1558</v>
      </c>
      <c r="K750" t="s">
        <v>2146</v>
      </c>
      <c r="L750" t="s">
        <v>26</v>
      </c>
      <c r="M750" t="s">
        <v>93</v>
      </c>
      <c r="N750" t="s">
        <v>89</v>
      </c>
      <c r="O750" t="s">
        <v>2485</v>
      </c>
      <c r="P750" t="str">
        <f t="shared" si="37"/>
        <v>SMAN</v>
      </c>
      <c r="Q750" t="str">
        <f t="shared" si="38"/>
        <v>Negeri</v>
      </c>
      <c r="R750" t="str">
        <f t="shared" si="39"/>
        <v>SMA</v>
      </c>
      <c r="S750" t="s">
        <v>93</v>
      </c>
      <c r="T750" t="s">
        <v>89</v>
      </c>
      <c r="Z750" t="str">
        <f>VLOOKUP(A750,[2]registrasi!$B$2:$C$3000,2,FALSE)</f>
        <v>registrasi</v>
      </c>
      <c r="AA750">
        <f>VLOOKUP(E750,[3]Sheet1!$C$5:$H$46,6,FALSE)</f>
        <v>484</v>
      </c>
      <c r="AB750" t="e">
        <f>VLOOKUP(A750,[2]nim!$A$2:$B$3000,2,FALSE)</f>
        <v>#N/A</v>
      </c>
    </row>
    <row r="751" spans="1:28" x14ac:dyDescent="0.3">
      <c r="A751" s="3">
        <v>4222311040719</v>
      </c>
      <c r="B751">
        <v>1</v>
      </c>
      <c r="C751" s="2">
        <v>2022</v>
      </c>
      <c r="E751" t="s">
        <v>107</v>
      </c>
      <c r="F751" t="str">
        <f>VLOOKUP(E751,[1]PRODI_2019!$F$2:$L$70,7,FALSE)</f>
        <v>FEB</v>
      </c>
      <c r="G751" t="str">
        <f>VLOOKUP(F751,Sheet1!$H$4:$I$11,2,FALSE)</f>
        <v>5_FEB</v>
      </c>
      <c r="H751" t="s">
        <v>876</v>
      </c>
      <c r="I751" t="s">
        <v>30</v>
      </c>
      <c r="J751" t="s">
        <v>1558</v>
      </c>
      <c r="K751" t="s">
        <v>2147</v>
      </c>
      <c r="L751" t="s">
        <v>26</v>
      </c>
      <c r="M751" t="s">
        <v>1921</v>
      </c>
      <c r="N751" t="s">
        <v>89</v>
      </c>
      <c r="O751" t="s">
        <v>2506</v>
      </c>
      <c r="P751" t="str">
        <f t="shared" si="37"/>
        <v>SMAN</v>
      </c>
      <c r="Q751" t="str">
        <f t="shared" si="38"/>
        <v>Negeri</v>
      </c>
      <c r="R751" t="str">
        <f t="shared" si="39"/>
        <v>SMA</v>
      </c>
      <c r="S751" t="s">
        <v>1921</v>
      </c>
      <c r="T751" t="s">
        <v>89</v>
      </c>
      <c r="Z751" t="str">
        <f>VLOOKUP(A751,[2]registrasi!$B$2:$C$3000,2,FALSE)</f>
        <v>registrasi</v>
      </c>
      <c r="AA751">
        <f>VLOOKUP(E751,[3]Sheet1!$C$5:$H$46,6,FALSE)</f>
        <v>484</v>
      </c>
      <c r="AB751" t="str">
        <f>VLOOKUP(A751,[2]nim!$A$2:$B$3000,2,FALSE)</f>
        <v>diterima</v>
      </c>
    </row>
    <row r="752" spans="1:28" x14ac:dyDescent="0.3">
      <c r="A752" s="3">
        <v>4222311041006</v>
      </c>
      <c r="B752">
        <v>1</v>
      </c>
      <c r="C752" s="2">
        <v>2022</v>
      </c>
      <c r="E752" t="s">
        <v>107</v>
      </c>
      <c r="F752" t="str">
        <f>VLOOKUP(E752,[1]PRODI_2019!$F$2:$L$70,7,FALSE)</f>
        <v>FEB</v>
      </c>
      <c r="G752" t="str">
        <f>VLOOKUP(F752,Sheet1!$H$4:$I$11,2,FALSE)</f>
        <v>5_FEB</v>
      </c>
      <c r="H752" t="s">
        <v>877</v>
      </c>
      <c r="I752" t="s">
        <v>30</v>
      </c>
      <c r="J752" t="s">
        <v>1726</v>
      </c>
      <c r="K752" t="s">
        <v>1832</v>
      </c>
      <c r="L752" t="s">
        <v>26</v>
      </c>
      <c r="M752" t="s">
        <v>1921</v>
      </c>
      <c r="N752" t="s">
        <v>89</v>
      </c>
      <c r="O752" t="s">
        <v>2497</v>
      </c>
      <c r="P752" t="str">
        <f t="shared" si="37"/>
        <v>SMAN</v>
      </c>
      <c r="Q752" t="str">
        <f t="shared" si="38"/>
        <v>Negeri</v>
      </c>
      <c r="R752" t="str">
        <f t="shared" si="39"/>
        <v>SMA</v>
      </c>
      <c r="S752" t="s">
        <v>1921</v>
      </c>
      <c r="T752" t="s">
        <v>89</v>
      </c>
      <c r="Z752" t="str">
        <f>VLOOKUP(A752,[2]registrasi!$B$2:$C$3000,2,FALSE)</f>
        <v>registrasi</v>
      </c>
      <c r="AA752">
        <f>VLOOKUP(E752,[3]Sheet1!$C$5:$H$46,6,FALSE)</f>
        <v>484</v>
      </c>
      <c r="AB752" t="e">
        <f>VLOOKUP(A752,[2]nim!$A$2:$B$3000,2,FALSE)</f>
        <v>#N/A</v>
      </c>
    </row>
    <row r="753" spans="1:28" x14ac:dyDescent="0.3">
      <c r="A753" s="3">
        <v>4222311040675</v>
      </c>
      <c r="B753">
        <v>1</v>
      </c>
      <c r="C753" s="2">
        <v>2022</v>
      </c>
      <c r="E753" t="s">
        <v>107</v>
      </c>
      <c r="F753" t="str">
        <f>VLOOKUP(E753,[1]PRODI_2019!$F$2:$L$70,7,FALSE)</f>
        <v>FEB</v>
      </c>
      <c r="G753" t="str">
        <f>VLOOKUP(F753,Sheet1!$H$4:$I$11,2,FALSE)</f>
        <v>5_FEB</v>
      </c>
      <c r="H753" t="s">
        <v>878</v>
      </c>
      <c r="I753" t="s">
        <v>30</v>
      </c>
      <c r="J753" t="s">
        <v>1552</v>
      </c>
      <c r="K753" t="s">
        <v>1660</v>
      </c>
      <c r="L753" t="s">
        <v>2424</v>
      </c>
      <c r="M753" t="s">
        <v>1921</v>
      </c>
      <c r="N753" t="s">
        <v>89</v>
      </c>
      <c r="O753" t="s">
        <v>2506</v>
      </c>
      <c r="P753" t="str">
        <f t="shared" si="37"/>
        <v>SMAN</v>
      </c>
      <c r="Q753" t="str">
        <f t="shared" si="38"/>
        <v>Negeri</v>
      </c>
      <c r="R753" t="str">
        <f t="shared" si="39"/>
        <v>SMA</v>
      </c>
      <c r="S753" t="s">
        <v>1921</v>
      </c>
      <c r="T753" t="s">
        <v>89</v>
      </c>
      <c r="Z753" t="str">
        <f>VLOOKUP(A753,[2]registrasi!$B$2:$C$3000,2,FALSE)</f>
        <v>registrasi</v>
      </c>
      <c r="AA753">
        <f>VLOOKUP(E753,[3]Sheet1!$C$5:$H$46,6,FALSE)</f>
        <v>484</v>
      </c>
      <c r="AB753" t="e">
        <f>VLOOKUP(A753,[2]nim!$A$2:$B$3000,2,FALSE)</f>
        <v>#N/A</v>
      </c>
    </row>
    <row r="754" spans="1:28" x14ac:dyDescent="0.3">
      <c r="A754" s="3">
        <v>4222311040858</v>
      </c>
      <c r="B754">
        <v>1</v>
      </c>
      <c r="C754" s="2">
        <v>2022</v>
      </c>
      <c r="E754" t="s">
        <v>107</v>
      </c>
      <c r="F754" t="str">
        <f>VLOOKUP(E754,[1]PRODI_2019!$F$2:$L$70,7,FALSE)</f>
        <v>FEB</v>
      </c>
      <c r="G754" t="str">
        <f>VLOOKUP(F754,Sheet1!$H$4:$I$11,2,FALSE)</f>
        <v>5_FEB</v>
      </c>
      <c r="H754" t="s">
        <v>879</v>
      </c>
      <c r="I754" t="s">
        <v>30</v>
      </c>
      <c r="J754" t="s">
        <v>1552</v>
      </c>
      <c r="K754" t="s">
        <v>2148</v>
      </c>
      <c r="L754" t="s">
        <v>26</v>
      </c>
      <c r="M754" t="s">
        <v>1921</v>
      </c>
      <c r="N754" t="s">
        <v>89</v>
      </c>
      <c r="O754" t="s">
        <v>2583</v>
      </c>
      <c r="P754" t="str">
        <f t="shared" si="37"/>
        <v>SMKN</v>
      </c>
      <c r="Q754" t="str">
        <f t="shared" si="38"/>
        <v>Negeri</v>
      </c>
      <c r="R754" t="str">
        <f t="shared" si="39"/>
        <v>SMK</v>
      </c>
      <c r="S754" t="s">
        <v>1921</v>
      </c>
      <c r="T754" t="s">
        <v>89</v>
      </c>
      <c r="Z754" t="e">
        <f>VLOOKUP(A754,[2]registrasi!$B$2:$C$3000,2,FALSE)</f>
        <v>#N/A</v>
      </c>
      <c r="AA754">
        <f>VLOOKUP(E754,[3]Sheet1!$C$5:$H$46,6,FALSE)</f>
        <v>484</v>
      </c>
      <c r="AB754" t="e">
        <f>VLOOKUP(A754,[2]nim!$A$2:$B$3000,2,FALSE)</f>
        <v>#N/A</v>
      </c>
    </row>
    <row r="755" spans="1:28" x14ac:dyDescent="0.3">
      <c r="A755" s="3">
        <v>4222311041089</v>
      </c>
      <c r="B755">
        <v>1</v>
      </c>
      <c r="C755" s="2">
        <v>2022</v>
      </c>
      <c r="E755" t="s">
        <v>107</v>
      </c>
      <c r="F755" t="str">
        <f>VLOOKUP(E755,[1]PRODI_2019!$F$2:$L$70,7,FALSE)</f>
        <v>FEB</v>
      </c>
      <c r="G755" t="str">
        <f>VLOOKUP(F755,Sheet1!$H$4:$I$11,2,FALSE)</f>
        <v>5_FEB</v>
      </c>
      <c r="H755" t="s">
        <v>880</v>
      </c>
      <c r="I755" t="s">
        <v>25</v>
      </c>
      <c r="J755" t="s">
        <v>1558</v>
      </c>
      <c r="K755" t="s">
        <v>1772</v>
      </c>
      <c r="L755" t="s">
        <v>26</v>
      </c>
      <c r="M755" t="s">
        <v>93</v>
      </c>
      <c r="N755" t="s">
        <v>89</v>
      </c>
      <c r="O755" t="s">
        <v>2474</v>
      </c>
      <c r="P755" t="str">
        <f t="shared" si="37"/>
        <v>SMAN</v>
      </c>
      <c r="Q755" t="str">
        <f t="shared" si="38"/>
        <v>Negeri</v>
      </c>
      <c r="R755" t="str">
        <f t="shared" si="39"/>
        <v>SMA</v>
      </c>
      <c r="S755" t="s">
        <v>93</v>
      </c>
      <c r="T755" t="s">
        <v>89</v>
      </c>
      <c r="Z755" t="str">
        <f>VLOOKUP(A755,[2]registrasi!$B$2:$C$3000,2,FALSE)</f>
        <v>registrasi</v>
      </c>
      <c r="AA755">
        <f>VLOOKUP(E755,[3]Sheet1!$C$5:$H$46,6,FALSE)</f>
        <v>484</v>
      </c>
      <c r="AB755" t="str">
        <f>VLOOKUP(A755,[2]nim!$A$2:$B$3000,2,FALSE)</f>
        <v>diterima</v>
      </c>
    </row>
    <row r="756" spans="1:28" x14ac:dyDescent="0.3">
      <c r="A756" s="3">
        <v>4222311040983</v>
      </c>
      <c r="B756">
        <v>1</v>
      </c>
      <c r="C756" s="2">
        <v>2022</v>
      </c>
      <c r="E756" t="s">
        <v>107</v>
      </c>
      <c r="F756" t="str">
        <f>VLOOKUP(E756,[1]PRODI_2019!$F$2:$L$70,7,FALSE)</f>
        <v>FEB</v>
      </c>
      <c r="G756" t="str">
        <f>VLOOKUP(F756,Sheet1!$H$4:$I$11,2,FALSE)</f>
        <v>5_FEB</v>
      </c>
      <c r="H756" t="s">
        <v>881</v>
      </c>
      <c r="I756" t="s">
        <v>25</v>
      </c>
      <c r="J756" t="s">
        <v>1558</v>
      </c>
      <c r="K756" t="s">
        <v>1832</v>
      </c>
      <c r="L756" t="s">
        <v>26</v>
      </c>
      <c r="M756" t="s">
        <v>93</v>
      </c>
      <c r="N756" t="s">
        <v>89</v>
      </c>
      <c r="O756" t="s">
        <v>2489</v>
      </c>
      <c r="P756" t="str">
        <f t="shared" si="37"/>
        <v>MAN</v>
      </c>
      <c r="Q756" t="str">
        <f t="shared" si="38"/>
        <v>Negeri</v>
      </c>
      <c r="R756" t="str">
        <f t="shared" si="39"/>
        <v>MA</v>
      </c>
      <c r="S756" t="s">
        <v>93</v>
      </c>
      <c r="T756" t="s">
        <v>89</v>
      </c>
      <c r="Z756" t="str">
        <f>VLOOKUP(A756,[2]registrasi!$B$2:$C$3000,2,FALSE)</f>
        <v>registrasi</v>
      </c>
      <c r="AA756">
        <f>VLOOKUP(E756,[3]Sheet1!$C$5:$H$46,6,FALSE)</f>
        <v>484</v>
      </c>
      <c r="AB756" t="e">
        <f>VLOOKUP(A756,[2]nim!$A$2:$B$3000,2,FALSE)</f>
        <v>#N/A</v>
      </c>
    </row>
    <row r="757" spans="1:28" x14ac:dyDescent="0.3">
      <c r="A757" s="3">
        <v>4222311040895</v>
      </c>
      <c r="B757">
        <v>1</v>
      </c>
      <c r="C757" s="2">
        <v>2022</v>
      </c>
      <c r="E757" t="s">
        <v>107</v>
      </c>
      <c r="F757" t="str">
        <f>VLOOKUP(E757,[1]PRODI_2019!$F$2:$L$70,7,FALSE)</f>
        <v>FEB</v>
      </c>
      <c r="G757" t="str">
        <f>VLOOKUP(F757,Sheet1!$H$4:$I$11,2,FALSE)</f>
        <v>5_FEB</v>
      </c>
      <c r="H757" t="s">
        <v>882</v>
      </c>
      <c r="I757" t="s">
        <v>25</v>
      </c>
      <c r="J757" t="s">
        <v>1657</v>
      </c>
      <c r="K757" t="s">
        <v>2149</v>
      </c>
      <c r="L757" t="s">
        <v>26</v>
      </c>
      <c r="M757" t="s">
        <v>2426</v>
      </c>
      <c r="N757" t="s">
        <v>89</v>
      </c>
      <c r="O757" t="s">
        <v>2747</v>
      </c>
      <c r="P757" t="str">
        <f t="shared" si="37"/>
        <v>SMKN</v>
      </c>
      <c r="Q757" t="str">
        <f t="shared" si="38"/>
        <v>Negeri</v>
      </c>
      <c r="R757" t="str">
        <f t="shared" si="39"/>
        <v>SMK</v>
      </c>
      <c r="S757" t="s">
        <v>2426</v>
      </c>
      <c r="T757" t="s">
        <v>89</v>
      </c>
      <c r="Z757" t="str">
        <f>VLOOKUP(A757,[2]registrasi!$B$2:$C$3000,2,FALSE)</f>
        <v>registrasi</v>
      </c>
      <c r="AA757">
        <f>VLOOKUP(E757,[3]Sheet1!$C$5:$H$46,6,FALSE)</f>
        <v>484</v>
      </c>
      <c r="AB757" t="e">
        <f>VLOOKUP(A757,[2]nim!$A$2:$B$3000,2,FALSE)</f>
        <v>#N/A</v>
      </c>
    </row>
    <row r="758" spans="1:28" x14ac:dyDescent="0.3">
      <c r="A758" s="3">
        <v>4222311040745</v>
      </c>
      <c r="B758">
        <v>1</v>
      </c>
      <c r="C758" s="2">
        <v>2022</v>
      </c>
      <c r="E758" t="s">
        <v>107</v>
      </c>
      <c r="F758" t="str">
        <f>VLOOKUP(E758,[1]PRODI_2019!$F$2:$L$70,7,FALSE)</f>
        <v>FEB</v>
      </c>
      <c r="G758" t="str">
        <f>VLOOKUP(F758,Sheet1!$H$4:$I$11,2,FALSE)</f>
        <v>5_FEB</v>
      </c>
      <c r="H758" t="s">
        <v>883</v>
      </c>
      <c r="I758" t="s">
        <v>30</v>
      </c>
      <c r="J758" t="s">
        <v>2150</v>
      </c>
      <c r="K758" t="s">
        <v>2151</v>
      </c>
      <c r="L758" t="s">
        <v>26</v>
      </c>
      <c r="M758" t="s">
        <v>1921</v>
      </c>
      <c r="N758" t="s">
        <v>89</v>
      </c>
      <c r="O758" t="s">
        <v>2491</v>
      </c>
      <c r="P758" t="str">
        <f t="shared" si="37"/>
        <v>SMAN</v>
      </c>
      <c r="Q758" t="str">
        <f t="shared" si="38"/>
        <v>Negeri</v>
      </c>
      <c r="R758" t="str">
        <f t="shared" si="39"/>
        <v>SMA</v>
      </c>
      <c r="S758" t="s">
        <v>1921</v>
      </c>
      <c r="T758" t="s">
        <v>89</v>
      </c>
      <c r="Z758" t="str">
        <f>VLOOKUP(A758,[2]registrasi!$B$2:$C$3000,2,FALSE)</f>
        <v>registrasi</v>
      </c>
      <c r="AA758">
        <f>VLOOKUP(E758,[3]Sheet1!$C$5:$H$46,6,FALSE)</f>
        <v>484</v>
      </c>
      <c r="AB758" t="e">
        <f>VLOOKUP(A758,[2]nim!$A$2:$B$3000,2,FALSE)</f>
        <v>#N/A</v>
      </c>
    </row>
    <row r="759" spans="1:28" x14ac:dyDescent="0.3">
      <c r="A759" s="3">
        <v>4222311040989</v>
      </c>
      <c r="B759">
        <v>1</v>
      </c>
      <c r="C759" s="2">
        <v>2022</v>
      </c>
      <c r="E759" t="s">
        <v>107</v>
      </c>
      <c r="F759" t="str">
        <f>VLOOKUP(E759,[1]PRODI_2019!$F$2:$L$70,7,FALSE)</f>
        <v>FEB</v>
      </c>
      <c r="G759" t="str">
        <f>VLOOKUP(F759,Sheet1!$H$4:$I$11,2,FALSE)</f>
        <v>5_FEB</v>
      </c>
      <c r="H759" t="s">
        <v>884</v>
      </c>
      <c r="I759" t="s">
        <v>25</v>
      </c>
      <c r="J759" t="s">
        <v>1558</v>
      </c>
      <c r="K759" t="s">
        <v>1689</v>
      </c>
      <c r="L759" t="s">
        <v>26</v>
      </c>
      <c r="M759" t="s">
        <v>93</v>
      </c>
      <c r="N759" t="s">
        <v>89</v>
      </c>
      <c r="O759" t="s">
        <v>2485</v>
      </c>
      <c r="P759" t="str">
        <f t="shared" si="37"/>
        <v>SMAN</v>
      </c>
      <c r="Q759" t="str">
        <f t="shared" si="38"/>
        <v>Negeri</v>
      </c>
      <c r="R759" t="str">
        <f t="shared" si="39"/>
        <v>SMA</v>
      </c>
      <c r="S759" t="s">
        <v>93</v>
      </c>
      <c r="T759" t="s">
        <v>89</v>
      </c>
      <c r="Z759" t="str">
        <f>VLOOKUP(A759,[2]registrasi!$B$2:$C$3000,2,FALSE)</f>
        <v>registrasi</v>
      </c>
      <c r="AA759">
        <f>VLOOKUP(E759,[3]Sheet1!$C$5:$H$46,6,FALSE)</f>
        <v>484</v>
      </c>
      <c r="AB759" t="e">
        <f>VLOOKUP(A759,[2]nim!$A$2:$B$3000,2,FALSE)</f>
        <v>#N/A</v>
      </c>
    </row>
    <row r="760" spans="1:28" x14ac:dyDescent="0.3">
      <c r="A760" s="3">
        <v>4222334260391</v>
      </c>
      <c r="B760">
        <v>1</v>
      </c>
      <c r="C760" s="2">
        <v>2021</v>
      </c>
      <c r="E760" t="s">
        <v>107</v>
      </c>
      <c r="F760" t="str">
        <f>VLOOKUP(E760,[1]PRODI_2019!$F$2:$L$70,7,FALSE)</f>
        <v>FEB</v>
      </c>
      <c r="G760" t="str">
        <f>VLOOKUP(F760,Sheet1!$H$4:$I$11,2,FALSE)</f>
        <v>5_FEB</v>
      </c>
      <c r="H760" t="s">
        <v>885</v>
      </c>
      <c r="I760" t="s">
        <v>25</v>
      </c>
      <c r="J760" t="s">
        <v>1554</v>
      </c>
      <c r="K760" t="s">
        <v>1719</v>
      </c>
      <c r="L760" t="s">
        <v>26</v>
      </c>
      <c r="M760" t="s">
        <v>2454</v>
      </c>
      <c r="N760" t="s">
        <v>90</v>
      </c>
      <c r="O760" t="s">
        <v>2748</v>
      </c>
      <c r="P760" t="str">
        <f t="shared" si="37"/>
        <v>MAS</v>
      </c>
      <c r="Q760" t="str">
        <f t="shared" si="38"/>
        <v>Swasta</v>
      </c>
      <c r="R760" t="str">
        <f t="shared" si="39"/>
        <v>MA</v>
      </c>
      <c r="S760" t="s">
        <v>2454</v>
      </c>
      <c r="T760" t="s">
        <v>90</v>
      </c>
      <c r="Z760" t="str">
        <f>VLOOKUP(A760,[2]registrasi!$B$2:$C$3000,2,FALSE)</f>
        <v>registrasi</v>
      </c>
      <c r="AA760">
        <f>VLOOKUP(E760,[3]Sheet1!$C$5:$H$46,6,FALSE)</f>
        <v>484</v>
      </c>
      <c r="AB760" t="e">
        <f>VLOOKUP(A760,[2]nim!$A$2:$B$3000,2,FALSE)</f>
        <v>#N/A</v>
      </c>
    </row>
    <row r="761" spans="1:28" x14ac:dyDescent="0.3">
      <c r="A761" s="3">
        <v>4222311040695</v>
      </c>
      <c r="B761">
        <v>1</v>
      </c>
      <c r="C761" s="2">
        <v>2022</v>
      </c>
      <c r="E761" t="s">
        <v>107</v>
      </c>
      <c r="F761" t="str">
        <f>VLOOKUP(E761,[1]PRODI_2019!$F$2:$L$70,7,FALSE)</f>
        <v>FEB</v>
      </c>
      <c r="G761" t="str">
        <f>VLOOKUP(F761,Sheet1!$H$4:$I$11,2,FALSE)</f>
        <v>5_FEB</v>
      </c>
      <c r="H761" t="s">
        <v>886</v>
      </c>
      <c r="I761" t="s">
        <v>25</v>
      </c>
      <c r="J761" t="s">
        <v>1967</v>
      </c>
      <c r="K761" t="s">
        <v>2152</v>
      </c>
      <c r="L761" t="s">
        <v>26</v>
      </c>
      <c r="M761" t="s">
        <v>1754</v>
      </c>
      <c r="N761" t="s">
        <v>89</v>
      </c>
      <c r="O761" t="s">
        <v>2490</v>
      </c>
      <c r="P761" t="str">
        <f t="shared" si="37"/>
        <v>SMAN</v>
      </c>
      <c r="Q761" t="str">
        <f t="shared" si="38"/>
        <v>Negeri</v>
      </c>
      <c r="R761" t="str">
        <f t="shared" si="39"/>
        <v>SMA</v>
      </c>
      <c r="S761" t="s">
        <v>1754</v>
      </c>
      <c r="T761" t="s">
        <v>89</v>
      </c>
      <c r="Z761" t="str">
        <f>VLOOKUP(A761,[2]registrasi!$B$2:$C$3000,2,FALSE)</f>
        <v>registrasi</v>
      </c>
      <c r="AA761">
        <f>VLOOKUP(E761,[3]Sheet1!$C$5:$H$46,6,FALSE)</f>
        <v>484</v>
      </c>
      <c r="AB761" t="e">
        <f>VLOOKUP(A761,[2]nim!$A$2:$B$3000,2,FALSE)</f>
        <v>#N/A</v>
      </c>
    </row>
    <row r="762" spans="1:28" x14ac:dyDescent="0.3">
      <c r="A762" s="3">
        <v>4222311041046</v>
      </c>
      <c r="B762">
        <v>1</v>
      </c>
      <c r="C762" s="2">
        <v>2022</v>
      </c>
      <c r="E762" t="s">
        <v>107</v>
      </c>
      <c r="F762" t="str">
        <f>VLOOKUP(E762,[1]PRODI_2019!$F$2:$L$70,7,FALSE)</f>
        <v>FEB</v>
      </c>
      <c r="G762" t="str">
        <f>VLOOKUP(F762,Sheet1!$H$4:$I$11,2,FALSE)</f>
        <v>5_FEB</v>
      </c>
      <c r="H762" t="s">
        <v>887</v>
      </c>
      <c r="I762" t="s">
        <v>30</v>
      </c>
      <c r="J762" t="s">
        <v>1552</v>
      </c>
      <c r="K762" t="s">
        <v>2044</v>
      </c>
      <c r="L762" t="s">
        <v>26</v>
      </c>
      <c r="M762" t="s">
        <v>93</v>
      </c>
      <c r="N762" t="s">
        <v>89</v>
      </c>
      <c r="O762" t="s">
        <v>2485</v>
      </c>
      <c r="P762" t="str">
        <f t="shared" si="37"/>
        <v>SMAN</v>
      </c>
      <c r="Q762" t="str">
        <f t="shared" si="38"/>
        <v>Negeri</v>
      </c>
      <c r="R762" t="str">
        <f t="shared" si="39"/>
        <v>SMA</v>
      </c>
      <c r="S762" t="s">
        <v>93</v>
      </c>
      <c r="T762" t="s">
        <v>89</v>
      </c>
      <c r="Z762" t="str">
        <f>VLOOKUP(A762,[2]registrasi!$B$2:$C$3000,2,FALSE)</f>
        <v>registrasi</v>
      </c>
      <c r="AA762">
        <f>VLOOKUP(E762,[3]Sheet1!$C$5:$H$46,6,FALSE)</f>
        <v>484</v>
      </c>
      <c r="AB762" t="str">
        <f>VLOOKUP(A762,[2]nim!$A$2:$B$3000,2,FALSE)</f>
        <v>diterima</v>
      </c>
    </row>
    <row r="763" spans="1:28" x14ac:dyDescent="0.3">
      <c r="A763" s="3">
        <v>4222311041039</v>
      </c>
      <c r="B763">
        <v>1</v>
      </c>
      <c r="C763" s="2">
        <v>2022</v>
      </c>
      <c r="E763" t="s">
        <v>107</v>
      </c>
      <c r="F763" t="str">
        <f>VLOOKUP(E763,[1]PRODI_2019!$F$2:$L$70,7,FALSE)</f>
        <v>FEB</v>
      </c>
      <c r="G763" t="str">
        <f>VLOOKUP(F763,Sheet1!$H$4:$I$11,2,FALSE)</f>
        <v>5_FEB</v>
      </c>
      <c r="H763" t="s">
        <v>888</v>
      </c>
      <c r="I763" t="s">
        <v>30</v>
      </c>
      <c r="J763" t="s">
        <v>1556</v>
      </c>
      <c r="K763" t="s">
        <v>2153</v>
      </c>
      <c r="L763" t="s">
        <v>26</v>
      </c>
      <c r="M763" t="s">
        <v>2429</v>
      </c>
      <c r="N763" t="s">
        <v>2942</v>
      </c>
      <c r="O763" t="s">
        <v>2749</v>
      </c>
      <c r="P763" t="str">
        <f t="shared" si="37"/>
        <v>SMAN</v>
      </c>
      <c r="Q763" t="str">
        <f t="shared" si="38"/>
        <v>Negeri</v>
      </c>
      <c r="R763" t="str">
        <f t="shared" si="39"/>
        <v>SMA</v>
      </c>
      <c r="S763" t="s">
        <v>2429</v>
      </c>
      <c r="T763" t="s">
        <v>2942</v>
      </c>
      <c r="Z763" t="e">
        <f>VLOOKUP(A763,[2]registrasi!$B$2:$C$3000,2,FALSE)</f>
        <v>#N/A</v>
      </c>
      <c r="AA763">
        <f>VLOOKUP(E763,[3]Sheet1!$C$5:$H$46,6,FALSE)</f>
        <v>484</v>
      </c>
      <c r="AB763" t="e">
        <f>VLOOKUP(A763,[2]nim!$A$2:$B$3000,2,FALSE)</f>
        <v>#N/A</v>
      </c>
    </row>
    <row r="764" spans="1:28" x14ac:dyDescent="0.3">
      <c r="A764" s="3">
        <v>4222311040906</v>
      </c>
      <c r="B764">
        <v>1</v>
      </c>
      <c r="C764" s="2">
        <v>2022</v>
      </c>
      <c r="E764" t="s">
        <v>107</v>
      </c>
      <c r="F764" t="str">
        <f>VLOOKUP(E764,[1]PRODI_2019!$F$2:$L$70,7,FALSE)</f>
        <v>FEB</v>
      </c>
      <c r="G764" t="str">
        <f>VLOOKUP(F764,Sheet1!$H$4:$I$11,2,FALSE)</f>
        <v>5_FEB</v>
      </c>
      <c r="H764" t="s">
        <v>889</v>
      </c>
      <c r="I764" t="s">
        <v>25</v>
      </c>
      <c r="J764" t="s">
        <v>1558</v>
      </c>
      <c r="K764" t="s">
        <v>2154</v>
      </c>
      <c r="L764" t="s">
        <v>26</v>
      </c>
      <c r="M764" t="s">
        <v>93</v>
      </c>
      <c r="N764" t="s">
        <v>89</v>
      </c>
      <c r="O764" t="s">
        <v>2500</v>
      </c>
      <c r="P764" t="str">
        <f t="shared" si="37"/>
        <v>MAN</v>
      </c>
      <c r="Q764" t="str">
        <f t="shared" si="38"/>
        <v>Negeri</v>
      </c>
      <c r="R764" t="str">
        <f t="shared" si="39"/>
        <v>MA</v>
      </c>
      <c r="S764" t="s">
        <v>93</v>
      </c>
      <c r="T764" t="s">
        <v>89</v>
      </c>
      <c r="Z764" t="str">
        <f>VLOOKUP(A764,[2]registrasi!$B$2:$C$3000,2,FALSE)</f>
        <v>registrasi</v>
      </c>
      <c r="AA764">
        <f>VLOOKUP(E764,[3]Sheet1!$C$5:$H$46,6,FALSE)</f>
        <v>484</v>
      </c>
      <c r="AB764" t="e">
        <f>VLOOKUP(A764,[2]nim!$A$2:$B$3000,2,FALSE)</f>
        <v>#N/A</v>
      </c>
    </row>
    <row r="765" spans="1:28" x14ac:dyDescent="0.3">
      <c r="A765" s="3">
        <v>4222311041196</v>
      </c>
      <c r="B765">
        <v>1</v>
      </c>
      <c r="C765" s="2">
        <v>2022</v>
      </c>
      <c r="E765" t="s">
        <v>107</v>
      </c>
      <c r="F765" t="str">
        <f>VLOOKUP(E765,[1]PRODI_2019!$F$2:$L$70,7,FALSE)</f>
        <v>FEB</v>
      </c>
      <c r="G765" t="str">
        <f>VLOOKUP(F765,Sheet1!$H$4:$I$11,2,FALSE)</f>
        <v>5_FEB</v>
      </c>
      <c r="H765" t="s">
        <v>890</v>
      </c>
      <c r="I765" t="s">
        <v>25</v>
      </c>
      <c r="J765" t="s">
        <v>1578</v>
      </c>
      <c r="K765" t="s">
        <v>1602</v>
      </c>
      <c r="L765" t="s">
        <v>26</v>
      </c>
      <c r="M765" t="s">
        <v>93</v>
      </c>
      <c r="N765" t="s">
        <v>89</v>
      </c>
      <c r="O765" t="s">
        <v>2474</v>
      </c>
      <c r="P765" t="str">
        <f t="shared" si="37"/>
        <v>SMAN</v>
      </c>
      <c r="Q765" t="str">
        <f t="shared" si="38"/>
        <v>Negeri</v>
      </c>
      <c r="R765" t="str">
        <f t="shared" si="39"/>
        <v>SMA</v>
      </c>
      <c r="S765" t="s">
        <v>93</v>
      </c>
      <c r="T765" t="s">
        <v>89</v>
      </c>
      <c r="Z765" t="str">
        <f>VLOOKUP(A765,[2]registrasi!$B$2:$C$3000,2,FALSE)</f>
        <v>registrasi</v>
      </c>
      <c r="AA765">
        <f>VLOOKUP(E765,[3]Sheet1!$C$5:$H$46,6,FALSE)</f>
        <v>484</v>
      </c>
      <c r="AB765" t="e">
        <f>VLOOKUP(A765,[2]nim!$A$2:$B$3000,2,FALSE)</f>
        <v>#N/A</v>
      </c>
    </row>
    <row r="766" spans="1:28" x14ac:dyDescent="0.3">
      <c r="A766" s="3">
        <v>4222311041071</v>
      </c>
      <c r="B766">
        <v>1</v>
      </c>
      <c r="C766" s="2">
        <v>2022</v>
      </c>
      <c r="E766" t="s">
        <v>107</v>
      </c>
      <c r="F766" t="str">
        <f>VLOOKUP(E766,[1]PRODI_2019!$F$2:$L$70,7,FALSE)</f>
        <v>FEB</v>
      </c>
      <c r="G766" t="str">
        <f>VLOOKUP(F766,Sheet1!$H$4:$I$11,2,FALSE)</f>
        <v>5_FEB</v>
      </c>
      <c r="H766" t="s">
        <v>891</v>
      </c>
      <c r="I766" t="s">
        <v>30</v>
      </c>
      <c r="J766" t="s">
        <v>1556</v>
      </c>
      <c r="K766" t="s">
        <v>1658</v>
      </c>
      <c r="L766" t="s">
        <v>26</v>
      </c>
      <c r="M766" t="s">
        <v>93</v>
      </c>
      <c r="N766" t="s">
        <v>89</v>
      </c>
      <c r="O766" t="s">
        <v>2501</v>
      </c>
      <c r="P766" t="str">
        <f t="shared" si="37"/>
        <v>SMAN</v>
      </c>
      <c r="Q766" t="str">
        <f t="shared" si="38"/>
        <v>Negeri</v>
      </c>
      <c r="R766" t="str">
        <f t="shared" si="39"/>
        <v>SMA</v>
      </c>
      <c r="S766" t="s">
        <v>93</v>
      </c>
      <c r="T766" t="s">
        <v>89</v>
      </c>
      <c r="Z766" t="str">
        <f>VLOOKUP(A766,[2]registrasi!$B$2:$C$3000,2,FALSE)</f>
        <v>registrasi</v>
      </c>
      <c r="AA766">
        <f>VLOOKUP(E766,[3]Sheet1!$C$5:$H$46,6,FALSE)</f>
        <v>484</v>
      </c>
      <c r="AB766" t="e">
        <f>VLOOKUP(A766,[2]nim!$A$2:$B$3000,2,FALSE)</f>
        <v>#N/A</v>
      </c>
    </row>
    <row r="767" spans="1:28" x14ac:dyDescent="0.3">
      <c r="A767" s="3">
        <v>4222311041159</v>
      </c>
      <c r="B767">
        <v>1</v>
      </c>
      <c r="C767" s="2">
        <v>2021</v>
      </c>
      <c r="E767" t="s">
        <v>107</v>
      </c>
      <c r="F767" t="str">
        <f>VLOOKUP(E767,[1]PRODI_2019!$F$2:$L$70,7,FALSE)</f>
        <v>FEB</v>
      </c>
      <c r="G767" t="str">
        <f>VLOOKUP(F767,Sheet1!$H$4:$I$11,2,FALSE)</f>
        <v>5_FEB</v>
      </c>
      <c r="H767" t="s">
        <v>892</v>
      </c>
      <c r="I767" t="s">
        <v>30</v>
      </c>
      <c r="J767" t="s">
        <v>1558</v>
      </c>
      <c r="K767" t="s">
        <v>2155</v>
      </c>
      <c r="L767" t="s">
        <v>26</v>
      </c>
      <c r="M767" t="s">
        <v>2290</v>
      </c>
      <c r="N767" t="s">
        <v>89</v>
      </c>
      <c r="O767" t="s">
        <v>2750</v>
      </c>
      <c r="P767" t="str">
        <f t="shared" si="37"/>
        <v>SMAN</v>
      </c>
      <c r="Q767" t="str">
        <f t="shared" si="38"/>
        <v>Negeri</v>
      </c>
      <c r="R767" t="str">
        <f t="shared" si="39"/>
        <v>SMA</v>
      </c>
      <c r="S767" t="s">
        <v>2290</v>
      </c>
      <c r="T767" t="s">
        <v>89</v>
      </c>
      <c r="Z767" t="str">
        <f>VLOOKUP(A767,[2]registrasi!$B$2:$C$3000,2,FALSE)</f>
        <v>registrasi</v>
      </c>
      <c r="AA767">
        <f>VLOOKUP(E767,[3]Sheet1!$C$5:$H$46,6,FALSE)</f>
        <v>484</v>
      </c>
      <c r="AB767" t="e">
        <f>VLOOKUP(A767,[2]nim!$A$2:$B$3000,2,FALSE)</f>
        <v>#N/A</v>
      </c>
    </row>
    <row r="768" spans="1:28" x14ac:dyDescent="0.3">
      <c r="A768" s="3">
        <v>4222311041307</v>
      </c>
      <c r="B768">
        <v>1</v>
      </c>
      <c r="C768" s="2">
        <v>2022</v>
      </c>
      <c r="E768" t="s">
        <v>107</v>
      </c>
      <c r="F768" t="str">
        <f>VLOOKUP(E768,[1]PRODI_2019!$F$2:$L$70,7,FALSE)</f>
        <v>FEB</v>
      </c>
      <c r="G768" t="str">
        <f>VLOOKUP(F768,Sheet1!$H$4:$I$11,2,FALSE)</f>
        <v>5_FEB</v>
      </c>
      <c r="H768" t="s">
        <v>893</v>
      </c>
      <c r="I768" t="s">
        <v>25</v>
      </c>
      <c r="J768" t="s">
        <v>2156</v>
      </c>
      <c r="K768" t="s">
        <v>1926</v>
      </c>
      <c r="L768" t="s">
        <v>26</v>
      </c>
      <c r="M768" t="s">
        <v>1921</v>
      </c>
      <c r="N768" t="s">
        <v>89</v>
      </c>
      <c r="O768" t="s">
        <v>2515</v>
      </c>
      <c r="P768" t="str">
        <f t="shared" si="37"/>
        <v>MAN</v>
      </c>
      <c r="Q768" t="str">
        <f t="shared" si="38"/>
        <v>Negeri</v>
      </c>
      <c r="R768" t="str">
        <f t="shared" si="39"/>
        <v>MA</v>
      </c>
      <c r="S768" t="s">
        <v>1921</v>
      </c>
      <c r="T768" t="s">
        <v>89</v>
      </c>
      <c r="Z768" t="str">
        <f>VLOOKUP(A768,[2]registrasi!$B$2:$C$3000,2,FALSE)</f>
        <v>registrasi</v>
      </c>
      <c r="AA768">
        <f>VLOOKUP(E768,[3]Sheet1!$C$5:$H$46,6,FALSE)</f>
        <v>484</v>
      </c>
      <c r="AB768" t="e">
        <f>VLOOKUP(A768,[2]nim!$A$2:$B$3000,2,FALSE)</f>
        <v>#N/A</v>
      </c>
    </row>
    <row r="769" spans="1:28" x14ac:dyDescent="0.3">
      <c r="A769" s="3">
        <v>4222311041282</v>
      </c>
      <c r="B769">
        <v>1</v>
      </c>
      <c r="C769" s="2">
        <v>2022</v>
      </c>
      <c r="E769" t="s">
        <v>107</v>
      </c>
      <c r="F769" t="str">
        <f>VLOOKUP(E769,[1]PRODI_2019!$F$2:$L$70,7,FALSE)</f>
        <v>FEB</v>
      </c>
      <c r="G769" t="str">
        <f>VLOOKUP(F769,Sheet1!$H$4:$I$11,2,FALSE)</f>
        <v>5_FEB</v>
      </c>
      <c r="H769" t="s">
        <v>894</v>
      </c>
      <c r="I769" t="s">
        <v>30</v>
      </c>
      <c r="J769" t="s">
        <v>1558</v>
      </c>
      <c r="K769" t="s">
        <v>1693</v>
      </c>
      <c r="L769" t="s">
        <v>26</v>
      </c>
      <c r="M769" t="s">
        <v>93</v>
      </c>
      <c r="N769" t="s">
        <v>89</v>
      </c>
      <c r="O769" t="s">
        <v>2474</v>
      </c>
      <c r="P769" t="str">
        <f t="shared" si="37"/>
        <v>SMAN</v>
      </c>
      <c r="Q769" t="str">
        <f t="shared" si="38"/>
        <v>Negeri</v>
      </c>
      <c r="R769" t="str">
        <f t="shared" si="39"/>
        <v>SMA</v>
      </c>
      <c r="S769" t="s">
        <v>93</v>
      </c>
      <c r="T769" t="s">
        <v>89</v>
      </c>
      <c r="Z769" t="e">
        <f>VLOOKUP(A769,[2]registrasi!$B$2:$C$3000,2,FALSE)</f>
        <v>#N/A</v>
      </c>
      <c r="AA769">
        <f>VLOOKUP(E769,[3]Sheet1!$C$5:$H$46,6,FALSE)</f>
        <v>484</v>
      </c>
      <c r="AB769" t="e">
        <f>VLOOKUP(A769,[2]nim!$A$2:$B$3000,2,FALSE)</f>
        <v>#N/A</v>
      </c>
    </row>
    <row r="770" spans="1:28" x14ac:dyDescent="0.3">
      <c r="A770" s="3">
        <v>4222311041213</v>
      </c>
      <c r="B770">
        <v>2</v>
      </c>
      <c r="C770" s="2">
        <v>2021</v>
      </c>
      <c r="E770" t="s">
        <v>107</v>
      </c>
      <c r="F770" t="str">
        <f>VLOOKUP(E770,[1]PRODI_2019!$F$2:$L$70,7,FALSE)</f>
        <v>FEB</v>
      </c>
      <c r="G770" t="str">
        <f>VLOOKUP(F770,Sheet1!$H$4:$I$11,2,FALSE)</f>
        <v>5_FEB</v>
      </c>
      <c r="H770" t="s">
        <v>895</v>
      </c>
      <c r="I770" t="s">
        <v>25</v>
      </c>
      <c r="J770" t="s">
        <v>93</v>
      </c>
      <c r="K770" t="s">
        <v>1896</v>
      </c>
      <c r="L770" t="s">
        <v>26</v>
      </c>
      <c r="M770" t="s">
        <v>2187</v>
      </c>
      <c r="N770" t="s">
        <v>89</v>
      </c>
      <c r="O770" t="s">
        <v>2581</v>
      </c>
      <c r="P770" t="str">
        <f t="shared" si="37"/>
        <v>MAS</v>
      </c>
      <c r="Q770" t="str">
        <f t="shared" si="38"/>
        <v>Swasta</v>
      </c>
      <c r="R770" t="str">
        <f t="shared" si="39"/>
        <v>MA</v>
      </c>
      <c r="S770" t="s">
        <v>2187</v>
      </c>
      <c r="T770" t="s">
        <v>89</v>
      </c>
      <c r="Z770" t="str">
        <f>VLOOKUP(A770,[2]registrasi!$B$2:$C$3000,2,FALSE)</f>
        <v>registrasi</v>
      </c>
      <c r="AA770">
        <f>VLOOKUP(E770,[3]Sheet1!$C$5:$H$46,6,FALSE)</f>
        <v>484</v>
      </c>
      <c r="AB770" t="str">
        <f>VLOOKUP(A770,[2]nim!$A$2:$B$3000,2,FALSE)</f>
        <v>diterima</v>
      </c>
    </row>
    <row r="771" spans="1:28" x14ac:dyDescent="0.3">
      <c r="A771" s="3">
        <v>4222311041303</v>
      </c>
      <c r="B771">
        <v>1</v>
      </c>
      <c r="C771" s="2">
        <v>2022</v>
      </c>
      <c r="E771" t="s">
        <v>107</v>
      </c>
      <c r="F771" t="str">
        <f>VLOOKUP(E771,[1]PRODI_2019!$F$2:$L$70,7,FALSE)</f>
        <v>FEB</v>
      </c>
      <c r="G771" t="str">
        <f>VLOOKUP(F771,Sheet1!$H$4:$I$11,2,FALSE)</f>
        <v>5_FEB</v>
      </c>
      <c r="H771" t="s">
        <v>896</v>
      </c>
      <c r="I771" t="s">
        <v>30</v>
      </c>
      <c r="J771" t="s">
        <v>1874</v>
      </c>
      <c r="K771" t="s">
        <v>1695</v>
      </c>
      <c r="L771" t="s">
        <v>26</v>
      </c>
      <c r="M771" t="s">
        <v>93</v>
      </c>
      <c r="N771" t="s">
        <v>89</v>
      </c>
      <c r="O771" t="s">
        <v>2485</v>
      </c>
      <c r="P771" t="str">
        <f t="shared" ref="P771:P834" si="40">TRIM(LEFT(O771,FIND(" ",O771,1)))</f>
        <v>SMAN</v>
      </c>
      <c r="Q771" t="str">
        <f t="shared" si="38"/>
        <v>Negeri</v>
      </c>
      <c r="R771" t="str">
        <f t="shared" si="39"/>
        <v>SMA</v>
      </c>
      <c r="S771" t="s">
        <v>93</v>
      </c>
      <c r="T771" t="s">
        <v>89</v>
      </c>
      <c r="Z771" t="e">
        <f>VLOOKUP(A771,[2]registrasi!$B$2:$C$3000,2,FALSE)</f>
        <v>#N/A</v>
      </c>
      <c r="AA771">
        <f>VLOOKUP(E771,[3]Sheet1!$C$5:$H$46,6,FALSE)</f>
        <v>484</v>
      </c>
      <c r="AB771" t="e">
        <f>VLOOKUP(A771,[2]nim!$A$2:$B$3000,2,FALSE)</f>
        <v>#N/A</v>
      </c>
    </row>
    <row r="772" spans="1:28" x14ac:dyDescent="0.3">
      <c r="A772" s="3">
        <v>4222311041308</v>
      </c>
      <c r="B772">
        <v>1</v>
      </c>
      <c r="C772" s="2">
        <v>2022</v>
      </c>
      <c r="E772" t="s">
        <v>107</v>
      </c>
      <c r="F772" t="str">
        <f>VLOOKUP(E772,[1]PRODI_2019!$F$2:$L$70,7,FALSE)</f>
        <v>FEB</v>
      </c>
      <c r="G772" t="str">
        <f>VLOOKUP(F772,Sheet1!$H$4:$I$11,2,FALSE)</f>
        <v>5_FEB</v>
      </c>
      <c r="H772" t="s">
        <v>897</v>
      </c>
      <c r="I772" t="s">
        <v>25</v>
      </c>
      <c r="J772" t="s">
        <v>1565</v>
      </c>
      <c r="K772" t="s">
        <v>1613</v>
      </c>
      <c r="L772" t="s">
        <v>26</v>
      </c>
      <c r="M772" t="s">
        <v>2290</v>
      </c>
      <c r="N772" t="s">
        <v>89</v>
      </c>
      <c r="O772" t="s">
        <v>2751</v>
      </c>
      <c r="P772" t="str">
        <f t="shared" si="40"/>
        <v>SMKN</v>
      </c>
      <c r="Q772" t="str">
        <f t="shared" si="38"/>
        <v>Negeri</v>
      </c>
      <c r="R772" t="str">
        <f t="shared" si="39"/>
        <v>SMK</v>
      </c>
      <c r="S772" t="s">
        <v>2290</v>
      </c>
      <c r="T772" t="s">
        <v>89</v>
      </c>
      <c r="Z772" t="str">
        <f>VLOOKUP(A772,[2]registrasi!$B$2:$C$3000,2,FALSE)</f>
        <v>registrasi</v>
      </c>
      <c r="AA772">
        <f>VLOOKUP(E772,[3]Sheet1!$C$5:$H$46,6,FALSE)</f>
        <v>484</v>
      </c>
      <c r="AB772" t="str">
        <f>VLOOKUP(A772,[2]nim!$A$2:$B$3000,2,FALSE)</f>
        <v>diterima</v>
      </c>
    </row>
    <row r="773" spans="1:28" x14ac:dyDescent="0.3">
      <c r="A773" s="3">
        <v>4222311041290</v>
      </c>
      <c r="B773">
        <v>1</v>
      </c>
      <c r="C773" s="2">
        <v>2021</v>
      </c>
      <c r="E773" t="s">
        <v>107</v>
      </c>
      <c r="F773" t="str">
        <f>VLOOKUP(E773,[1]PRODI_2019!$F$2:$L$70,7,FALSE)</f>
        <v>FEB</v>
      </c>
      <c r="G773" t="str">
        <f>VLOOKUP(F773,Sheet1!$H$4:$I$11,2,FALSE)</f>
        <v>5_FEB</v>
      </c>
      <c r="H773" t="s">
        <v>898</v>
      </c>
      <c r="I773" t="s">
        <v>30</v>
      </c>
      <c r="J773" t="s">
        <v>1610</v>
      </c>
      <c r="K773" t="s">
        <v>2157</v>
      </c>
      <c r="L773" t="s">
        <v>26</v>
      </c>
      <c r="M773" t="s">
        <v>1754</v>
      </c>
      <c r="N773" t="s">
        <v>89</v>
      </c>
      <c r="O773" t="s">
        <v>2504</v>
      </c>
      <c r="P773" t="str">
        <f t="shared" si="40"/>
        <v>SMAN</v>
      </c>
      <c r="Q773" t="str">
        <f t="shared" si="38"/>
        <v>Negeri</v>
      </c>
      <c r="R773" t="str">
        <f t="shared" si="39"/>
        <v>SMA</v>
      </c>
      <c r="S773" t="s">
        <v>1754</v>
      </c>
      <c r="T773" t="s">
        <v>89</v>
      </c>
      <c r="Z773" t="e">
        <f>VLOOKUP(A773,[2]registrasi!$B$2:$C$3000,2,FALSE)</f>
        <v>#N/A</v>
      </c>
      <c r="AA773">
        <f>VLOOKUP(E773,[3]Sheet1!$C$5:$H$46,6,FALSE)</f>
        <v>484</v>
      </c>
      <c r="AB773" t="e">
        <f>VLOOKUP(A773,[2]nim!$A$2:$B$3000,2,FALSE)</f>
        <v>#N/A</v>
      </c>
    </row>
    <row r="774" spans="1:28" x14ac:dyDescent="0.3">
      <c r="A774" s="3">
        <v>4222322201261</v>
      </c>
      <c r="B774">
        <v>1</v>
      </c>
      <c r="C774" s="2">
        <v>2022</v>
      </c>
      <c r="E774" t="s">
        <v>107</v>
      </c>
      <c r="F774" t="str">
        <f>VLOOKUP(E774,[1]PRODI_2019!$F$2:$L$70,7,FALSE)</f>
        <v>FEB</v>
      </c>
      <c r="G774" t="str">
        <f>VLOOKUP(F774,Sheet1!$H$4:$I$11,2,FALSE)</f>
        <v>5_FEB</v>
      </c>
      <c r="H774" t="s">
        <v>899</v>
      </c>
      <c r="I774" t="s">
        <v>25</v>
      </c>
      <c r="J774" t="s">
        <v>1808</v>
      </c>
      <c r="K774" t="s">
        <v>1942</v>
      </c>
      <c r="L774" t="s">
        <v>2424</v>
      </c>
      <c r="M774" t="s">
        <v>2427</v>
      </c>
      <c r="N774" t="s">
        <v>89</v>
      </c>
      <c r="O774" t="s">
        <v>2752</v>
      </c>
      <c r="P774" t="str">
        <f t="shared" si="40"/>
        <v>SMA</v>
      </c>
      <c r="Q774" t="str">
        <f t="shared" si="38"/>
        <v>Swasta</v>
      </c>
      <c r="R774" t="str">
        <f t="shared" si="39"/>
        <v>SMA</v>
      </c>
      <c r="S774" t="s">
        <v>2427</v>
      </c>
      <c r="T774" t="s">
        <v>89</v>
      </c>
      <c r="Z774" t="str">
        <f>VLOOKUP(A774,[2]registrasi!$B$2:$C$3000,2,FALSE)</f>
        <v>registrasi</v>
      </c>
      <c r="AA774">
        <f>VLOOKUP(E774,[3]Sheet1!$C$5:$H$46,6,FALSE)</f>
        <v>484</v>
      </c>
      <c r="AB774" t="str">
        <f>VLOOKUP(A774,[2]nim!$A$2:$B$3000,2,FALSE)</f>
        <v>diterima</v>
      </c>
    </row>
    <row r="775" spans="1:28" x14ac:dyDescent="0.3">
      <c r="A775" s="3">
        <v>4222341030564</v>
      </c>
      <c r="B775">
        <v>1</v>
      </c>
      <c r="C775" s="2">
        <v>2021</v>
      </c>
      <c r="E775" t="s">
        <v>107</v>
      </c>
      <c r="F775" t="str">
        <f>VLOOKUP(E775,[1]PRODI_2019!$F$2:$L$70,7,FALSE)</f>
        <v>FEB</v>
      </c>
      <c r="G775" t="str">
        <f>VLOOKUP(F775,Sheet1!$H$4:$I$11,2,FALSE)</f>
        <v>5_FEB</v>
      </c>
      <c r="H775" t="s">
        <v>900</v>
      </c>
      <c r="I775" t="s">
        <v>25</v>
      </c>
      <c r="J775" t="s">
        <v>1697</v>
      </c>
      <c r="K775" t="s">
        <v>2158</v>
      </c>
      <c r="L775" t="s">
        <v>26</v>
      </c>
      <c r="M775" t="s">
        <v>2320</v>
      </c>
      <c r="N775" t="s">
        <v>90</v>
      </c>
      <c r="O775" t="s">
        <v>2753</v>
      </c>
      <c r="P775" t="str">
        <f t="shared" si="40"/>
        <v>SMKN</v>
      </c>
      <c r="Q775" t="str">
        <f t="shared" si="38"/>
        <v>Negeri</v>
      </c>
      <c r="R775" t="str">
        <f t="shared" si="39"/>
        <v>SMK</v>
      </c>
      <c r="S775" t="s">
        <v>2320</v>
      </c>
      <c r="T775" t="s">
        <v>90</v>
      </c>
      <c r="Z775" t="str">
        <f>VLOOKUP(A775,[2]registrasi!$B$2:$C$3000,2,FALSE)</f>
        <v>registrasi</v>
      </c>
      <c r="AA775">
        <f>VLOOKUP(E775,[3]Sheet1!$C$5:$H$46,6,FALSE)</f>
        <v>484</v>
      </c>
      <c r="AB775" t="e">
        <f>VLOOKUP(A775,[2]nim!$A$2:$B$3000,2,FALSE)</f>
        <v>#N/A</v>
      </c>
    </row>
    <row r="776" spans="1:28" x14ac:dyDescent="0.3">
      <c r="A776" s="3">
        <v>4222311041245</v>
      </c>
      <c r="B776">
        <v>1</v>
      </c>
      <c r="C776" s="2">
        <v>2022</v>
      </c>
      <c r="E776" t="s">
        <v>107</v>
      </c>
      <c r="F776" t="str">
        <f>VLOOKUP(E776,[1]PRODI_2019!$F$2:$L$70,7,FALSE)</f>
        <v>FEB</v>
      </c>
      <c r="G776" t="str">
        <f>VLOOKUP(F776,Sheet1!$H$4:$I$11,2,FALSE)</f>
        <v>5_FEB</v>
      </c>
      <c r="H776" t="s">
        <v>901</v>
      </c>
      <c r="I776" t="s">
        <v>25</v>
      </c>
      <c r="J776" t="s">
        <v>1567</v>
      </c>
      <c r="K776" t="s">
        <v>2159</v>
      </c>
      <c r="L776" t="s">
        <v>26</v>
      </c>
      <c r="M776" t="s">
        <v>2187</v>
      </c>
      <c r="N776" t="s">
        <v>89</v>
      </c>
      <c r="O776" t="s">
        <v>2503</v>
      </c>
      <c r="P776" t="str">
        <f t="shared" si="40"/>
        <v>SMAN</v>
      </c>
      <c r="Q776" t="str">
        <f t="shared" si="38"/>
        <v>Negeri</v>
      </c>
      <c r="R776" t="str">
        <f t="shared" si="39"/>
        <v>SMA</v>
      </c>
      <c r="S776" t="s">
        <v>2187</v>
      </c>
      <c r="T776" t="s">
        <v>89</v>
      </c>
      <c r="Z776" t="str">
        <f>VLOOKUP(A776,[2]registrasi!$B$2:$C$3000,2,FALSE)</f>
        <v>registrasi</v>
      </c>
      <c r="AA776">
        <f>VLOOKUP(E776,[3]Sheet1!$C$5:$H$46,6,FALSE)</f>
        <v>484</v>
      </c>
      <c r="AB776" t="e">
        <f>VLOOKUP(A776,[2]nim!$A$2:$B$3000,2,FALSE)</f>
        <v>#N/A</v>
      </c>
    </row>
    <row r="777" spans="1:28" x14ac:dyDescent="0.3">
      <c r="A777" s="3">
        <v>4222311041347</v>
      </c>
      <c r="B777">
        <v>1</v>
      </c>
      <c r="C777" s="2">
        <v>2022</v>
      </c>
      <c r="E777" t="s">
        <v>107</v>
      </c>
      <c r="F777" t="str">
        <f>VLOOKUP(E777,[1]PRODI_2019!$F$2:$L$70,7,FALSE)</f>
        <v>FEB</v>
      </c>
      <c r="G777" t="str">
        <f>VLOOKUP(F777,Sheet1!$H$4:$I$11,2,FALSE)</f>
        <v>5_FEB</v>
      </c>
      <c r="H777" t="s">
        <v>902</v>
      </c>
      <c r="I777" t="s">
        <v>25</v>
      </c>
      <c r="J777" t="s">
        <v>1558</v>
      </c>
      <c r="K777" t="s">
        <v>2022</v>
      </c>
      <c r="L777" t="s">
        <v>26</v>
      </c>
      <c r="M777" t="s">
        <v>2290</v>
      </c>
      <c r="N777" t="s">
        <v>89</v>
      </c>
      <c r="O777" t="s">
        <v>2585</v>
      </c>
      <c r="P777" t="str">
        <f t="shared" si="40"/>
        <v>SMAN</v>
      </c>
      <c r="Q777" t="str">
        <f t="shared" si="38"/>
        <v>Negeri</v>
      </c>
      <c r="R777" t="str">
        <f t="shared" si="39"/>
        <v>SMA</v>
      </c>
      <c r="S777" t="s">
        <v>2290</v>
      </c>
      <c r="T777" t="s">
        <v>89</v>
      </c>
      <c r="Z777" t="str">
        <f>VLOOKUP(A777,[2]registrasi!$B$2:$C$3000,2,FALSE)</f>
        <v>registrasi</v>
      </c>
      <c r="AA777">
        <f>VLOOKUP(E777,[3]Sheet1!$C$5:$H$46,6,FALSE)</f>
        <v>484</v>
      </c>
      <c r="AB777" t="e">
        <f>VLOOKUP(A777,[2]nim!$A$2:$B$3000,2,FALSE)</f>
        <v>#N/A</v>
      </c>
    </row>
    <row r="778" spans="1:28" x14ac:dyDescent="0.3">
      <c r="A778" s="3">
        <v>4222311041480</v>
      </c>
      <c r="B778">
        <v>1</v>
      </c>
      <c r="C778" s="2">
        <v>2022</v>
      </c>
      <c r="E778" t="s">
        <v>107</v>
      </c>
      <c r="F778" t="str">
        <f>VLOOKUP(E778,[1]PRODI_2019!$F$2:$L$70,7,FALSE)</f>
        <v>FEB</v>
      </c>
      <c r="G778" t="str">
        <f>VLOOKUP(F778,Sheet1!$H$4:$I$11,2,FALSE)</f>
        <v>5_FEB</v>
      </c>
      <c r="H778" t="s">
        <v>903</v>
      </c>
      <c r="I778" t="s">
        <v>25</v>
      </c>
      <c r="J778" t="s">
        <v>1558</v>
      </c>
      <c r="K778" t="s">
        <v>2009</v>
      </c>
      <c r="L778" t="s">
        <v>26</v>
      </c>
      <c r="M778" t="s">
        <v>93</v>
      </c>
      <c r="N778" t="s">
        <v>89</v>
      </c>
      <c r="O778" t="s">
        <v>2474</v>
      </c>
      <c r="P778" t="str">
        <f t="shared" si="40"/>
        <v>SMAN</v>
      </c>
      <c r="Q778" t="str">
        <f t="shared" si="38"/>
        <v>Negeri</v>
      </c>
      <c r="R778" t="str">
        <f t="shared" si="39"/>
        <v>SMA</v>
      </c>
      <c r="S778" t="s">
        <v>93</v>
      </c>
      <c r="T778" t="s">
        <v>89</v>
      </c>
      <c r="Z778" t="str">
        <f>VLOOKUP(A778,[2]registrasi!$B$2:$C$3000,2,FALSE)</f>
        <v>registrasi</v>
      </c>
      <c r="AA778">
        <f>VLOOKUP(E778,[3]Sheet1!$C$5:$H$46,6,FALSE)</f>
        <v>484</v>
      </c>
      <c r="AB778" t="str">
        <f>VLOOKUP(A778,[2]nim!$A$2:$B$3000,2,FALSE)</f>
        <v>diterima</v>
      </c>
    </row>
    <row r="779" spans="1:28" x14ac:dyDescent="0.3">
      <c r="A779" s="3">
        <v>4222311041426</v>
      </c>
      <c r="B779">
        <v>1</v>
      </c>
      <c r="C779" s="2">
        <v>2022</v>
      </c>
      <c r="E779" t="s">
        <v>107</v>
      </c>
      <c r="F779" t="str">
        <f>VLOOKUP(E779,[1]PRODI_2019!$F$2:$L$70,7,FALSE)</f>
        <v>FEB</v>
      </c>
      <c r="G779" t="str">
        <f>VLOOKUP(F779,Sheet1!$H$4:$I$11,2,FALSE)</f>
        <v>5_FEB</v>
      </c>
      <c r="H779" t="s">
        <v>904</v>
      </c>
      <c r="I779" t="s">
        <v>30</v>
      </c>
      <c r="J779" t="s">
        <v>2160</v>
      </c>
      <c r="K779" t="s">
        <v>1640</v>
      </c>
      <c r="L779" t="s">
        <v>26</v>
      </c>
      <c r="M779" t="s">
        <v>93</v>
      </c>
      <c r="N779" t="s">
        <v>89</v>
      </c>
      <c r="O779" t="s">
        <v>2735</v>
      </c>
      <c r="P779" t="str">
        <f t="shared" si="40"/>
        <v>SMAS</v>
      </c>
      <c r="Q779" t="str">
        <f t="shared" ref="Q779:Q842" si="41">IF(RIGHT(P779,1)="N","Negeri","Swasta")</f>
        <v>Swasta</v>
      </c>
      <c r="R779" t="str">
        <f t="shared" ref="R779:R842" si="42">IF(Q779="Negeri",LEFT(P779,LEN(P779)-1),IF(RIGHT(P779,1)="S",LEFT(P779,LEN(P779)-1),P779))</f>
        <v>SMA</v>
      </c>
      <c r="S779" t="s">
        <v>93</v>
      </c>
      <c r="T779" t="s">
        <v>89</v>
      </c>
      <c r="Z779" t="str">
        <f>VLOOKUP(A779,[2]registrasi!$B$2:$C$3000,2,FALSE)</f>
        <v>registrasi</v>
      </c>
      <c r="AA779">
        <f>VLOOKUP(E779,[3]Sheet1!$C$5:$H$46,6,FALSE)</f>
        <v>484</v>
      </c>
      <c r="AB779" t="e">
        <f>VLOOKUP(A779,[2]nim!$A$2:$B$3000,2,FALSE)</f>
        <v>#N/A</v>
      </c>
    </row>
    <row r="780" spans="1:28" x14ac:dyDescent="0.3">
      <c r="A780" s="3">
        <v>4222151123003</v>
      </c>
      <c r="B780">
        <v>1</v>
      </c>
      <c r="C780" s="2">
        <v>2022</v>
      </c>
      <c r="E780" t="s">
        <v>107</v>
      </c>
      <c r="F780" t="str">
        <f>VLOOKUP(E780,[1]PRODI_2019!$F$2:$L$70,7,FALSE)</f>
        <v>FEB</v>
      </c>
      <c r="G780" t="str">
        <f>VLOOKUP(F780,Sheet1!$H$4:$I$11,2,FALSE)</f>
        <v>5_FEB</v>
      </c>
      <c r="H780" t="s">
        <v>905</v>
      </c>
      <c r="I780" t="s">
        <v>30</v>
      </c>
      <c r="J780" t="s">
        <v>1900</v>
      </c>
      <c r="K780" t="s">
        <v>1960</v>
      </c>
      <c r="L780" t="s">
        <v>2424</v>
      </c>
      <c r="M780" t="s">
        <v>2929</v>
      </c>
      <c r="N780" t="s">
        <v>2470</v>
      </c>
      <c r="O780" t="s">
        <v>2754</v>
      </c>
      <c r="P780" t="str">
        <f t="shared" si="40"/>
        <v>SMAN</v>
      </c>
      <c r="Q780" t="str">
        <f t="shared" si="41"/>
        <v>Negeri</v>
      </c>
      <c r="R780" t="str">
        <f t="shared" si="42"/>
        <v>SMA</v>
      </c>
      <c r="S780" t="s">
        <v>2929</v>
      </c>
      <c r="T780" t="s">
        <v>2470</v>
      </c>
      <c r="Z780" t="str">
        <f>VLOOKUP(A780,[2]registrasi!$B$2:$C$3000,2,FALSE)</f>
        <v>registrasi</v>
      </c>
      <c r="AA780">
        <f>VLOOKUP(E780,[3]Sheet1!$C$5:$H$46,6,FALSE)</f>
        <v>484</v>
      </c>
      <c r="AB780" t="e">
        <f>VLOOKUP(A780,[2]nim!$A$2:$B$3000,2,FALSE)</f>
        <v>#N/A</v>
      </c>
    </row>
    <row r="781" spans="1:28" x14ac:dyDescent="0.3">
      <c r="A781" s="3">
        <v>4222311041377</v>
      </c>
      <c r="B781">
        <v>1</v>
      </c>
      <c r="C781" s="2">
        <v>2022</v>
      </c>
      <c r="E781" t="s">
        <v>107</v>
      </c>
      <c r="F781" t="str">
        <f>VLOOKUP(E781,[1]PRODI_2019!$F$2:$L$70,7,FALSE)</f>
        <v>FEB</v>
      </c>
      <c r="G781" t="str">
        <f>VLOOKUP(F781,Sheet1!$H$4:$I$11,2,FALSE)</f>
        <v>5_FEB</v>
      </c>
      <c r="H781" t="s">
        <v>906</v>
      </c>
      <c r="I781" t="s">
        <v>25</v>
      </c>
      <c r="J781" t="s">
        <v>1565</v>
      </c>
      <c r="K781" t="s">
        <v>2161</v>
      </c>
      <c r="L781" t="s">
        <v>26</v>
      </c>
      <c r="M781" t="s">
        <v>93</v>
      </c>
      <c r="N781" t="s">
        <v>89</v>
      </c>
      <c r="O781" t="s">
        <v>2489</v>
      </c>
      <c r="P781" t="str">
        <f t="shared" si="40"/>
        <v>MAN</v>
      </c>
      <c r="Q781" t="str">
        <f t="shared" si="41"/>
        <v>Negeri</v>
      </c>
      <c r="R781" t="str">
        <f t="shared" si="42"/>
        <v>MA</v>
      </c>
      <c r="S781" t="s">
        <v>93</v>
      </c>
      <c r="T781" t="s">
        <v>89</v>
      </c>
      <c r="Z781" t="str">
        <f>VLOOKUP(A781,[2]registrasi!$B$2:$C$3000,2,FALSE)</f>
        <v>registrasi</v>
      </c>
      <c r="AA781">
        <f>VLOOKUP(E781,[3]Sheet1!$C$5:$H$46,6,FALSE)</f>
        <v>484</v>
      </c>
      <c r="AB781" t="e">
        <f>VLOOKUP(A781,[2]nim!$A$2:$B$3000,2,FALSE)</f>
        <v>#N/A</v>
      </c>
    </row>
    <row r="782" spans="1:28" x14ac:dyDescent="0.3">
      <c r="A782" s="3">
        <v>4222311041373</v>
      </c>
      <c r="B782">
        <v>1</v>
      </c>
      <c r="C782" s="2">
        <v>2022</v>
      </c>
      <c r="E782" t="s">
        <v>107</v>
      </c>
      <c r="F782" t="str">
        <f>VLOOKUP(E782,[1]PRODI_2019!$F$2:$L$70,7,FALSE)</f>
        <v>FEB</v>
      </c>
      <c r="G782" t="str">
        <f>VLOOKUP(F782,Sheet1!$H$4:$I$11,2,FALSE)</f>
        <v>5_FEB</v>
      </c>
      <c r="H782" t="s">
        <v>907</v>
      </c>
      <c r="I782" t="s">
        <v>25</v>
      </c>
      <c r="J782" t="s">
        <v>1872</v>
      </c>
      <c r="K782" t="s">
        <v>2162</v>
      </c>
      <c r="L782" t="s">
        <v>26</v>
      </c>
      <c r="M782" t="s">
        <v>2290</v>
      </c>
      <c r="N782" t="s">
        <v>89</v>
      </c>
      <c r="O782" t="s">
        <v>2531</v>
      </c>
      <c r="P782" t="str">
        <f t="shared" si="40"/>
        <v>SMAN</v>
      </c>
      <c r="Q782" t="str">
        <f t="shared" si="41"/>
        <v>Negeri</v>
      </c>
      <c r="R782" t="str">
        <f t="shared" si="42"/>
        <v>SMA</v>
      </c>
      <c r="S782" t="s">
        <v>2290</v>
      </c>
      <c r="T782" t="s">
        <v>89</v>
      </c>
      <c r="Z782" t="str">
        <f>VLOOKUP(A782,[2]registrasi!$B$2:$C$3000,2,FALSE)</f>
        <v>registrasi</v>
      </c>
      <c r="AA782">
        <f>VLOOKUP(E782,[3]Sheet1!$C$5:$H$46,6,FALSE)</f>
        <v>484</v>
      </c>
      <c r="AB782" t="e">
        <f>VLOOKUP(A782,[2]nim!$A$2:$B$3000,2,FALSE)</f>
        <v>#N/A</v>
      </c>
    </row>
    <row r="783" spans="1:28" x14ac:dyDescent="0.3">
      <c r="A783" s="3">
        <v>4222322201736</v>
      </c>
      <c r="B783">
        <v>1</v>
      </c>
      <c r="C783" s="2">
        <v>2020</v>
      </c>
      <c r="E783" t="s">
        <v>107</v>
      </c>
      <c r="F783" t="str">
        <f>VLOOKUP(E783,[1]PRODI_2019!$F$2:$L$70,7,FALSE)</f>
        <v>FEB</v>
      </c>
      <c r="G783" t="str">
        <f>VLOOKUP(F783,Sheet1!$H$4:$I$11,2,FALSE)</f>
        <v>5_FEB</v>
      </c>
      <c r="H783" t="s">
        <v>908</v>
      </c>
      <c r="I783" t="s">
        <v>30</v>
      </c>
      <c r="J783" t="s">
        <v>1744</v>
      </c>
      <c r="K783" t="s">
        <v>2163</v>
      </c>
      <c r="L783" t="s">
        <v>26</v>
      </c>
      <c r="M783" t="s">
        <v>1754</v>
      </c>
      <c r="N783" t="s">
        <v>89</v>
      </c>
      <c r="O783" t="s">
        <v>2504</v>
      </c>
      <c r="P783" t="str">
        <f t="shared" si="40"/>
        <v>SMAN</v>
      </c>
      <c r="Q783" t="str">
        <f t="shared" si="41"/>
        <v>Negeri</v>
      </c>
      <c r="R783" t="str">
        <f t="shared" si="42"/>
        <v>SMA</v>
      </c>
      <c r="S783" t="s">
        <v>1754</v>
      </c>
      <c r="T783" t="s">
        <v>89</v>
      </c>
      <c r="Z783" t="str">
        <f>VLOOKUP(A783,[2]registrasi!$B$2:$C$3000,2,FALSE)</f>
        <v>registrasi</v>
      </c>
      <c r="AA783">
        <f>VLOOKUP(E783,[3]Sheet1!$C$5:$H$46,6,FALSE)</f>
        <v>484</v>
      </c>
      <c r="AB783" t="e">
        <f>VLOOKUP(A783,[2]nim!$A$2:$B$3000,2,FALSE)</f>
        <v>#N/A</v>
      </c>
    </row>
    <row r="784" spans="1:28" x14ac:dyDescent="0.3">
      <c r="A784" s="3">
        <v>4222141220118</v>
      </c>
      <c r="B784">
        <v>1</v>
      </c>
      <c r="C784" s="2">
        <v>2022</v>
      </c>
      <c r="E784" t="s">
        <v>107</v>
      </c>
      <c r="F784" t="str">
        <f>VLOOKUP(E784,[1]PRODI_2019!$F$2:$L$70,7,FALSE)</f>
        <v>FEB</v>
      </c>
      <c r="G784" t="str">
        <f>VLOOKUP(F784,Sheet1!$H$4:$I$11,2,FALSE)</f>
        <v>5_FEB</v>
      </c>
      <c r="H784" t="s">
        <v>909</v>
      </c>
      <c r="I784" t="s">
        <v>30</v>
      </c>
      <c r="J784" t="s">
        <v>1814</v>
      </c>
      <c r="K784" t="s">
        <v>2080</v>
      </c>
      <c r="L784" t="s">
        <v>26</v>
      </c>
      <c r="M784" t="s">
        <v>2930</v>
      </c>
      <c r="N784" t="s">
        <v>86</v>
      </c>
      <c r="O784" t="s">
        <v>2755</v>
      </c>
      <c r="P784" t="str">
        <f t="shared" si="40"/>
        <v>MAS</v>
      </c>
      <c r="Q784" t="str">
        <f t="shared" si="41"/>
        <v>Swasta</v>
      </c>
      <c r="R784" t="str">
        <f t="shared" si="42"/>
        <v>MA</v>
      </c>
      <c r="S784" t="s">
        <v>2930</v>
      </c>
      <c r="T784" t="s">
        <v>86</v>
      </c>
      <c r="Z784" t="str">
        <f>VLOOKUP(A784,[2]registrasi!$B$2:$C$3000,2,FALSE)</f>
        <v>registrasi</v>
      </c>
      <c r="AA784">
        <f>VLOOKUP(E784,[3]Sheet1!$C$5:$H$46,6,FALSE)</f>
        <v>484</v>
      </c>
      <c r="AB784" t="e">
        <f>VLOOKUP(A784,[2]nim!$A$2:$B$3000,2,FALSE)</f>
        <v>#N/A</v>
      </c>
    </row>
    <row r="785" spans="1:28" x14ac:dyDescent="0.3">
      <c r="A785" s="3">
        <v>4222311041561</v>
      </c>
      <c r="B785">
        <v>1</v>
      </c>
      <c r="C785" s="2">
        <v>2022</v>
      </c>
      <c r="E785" t="s">
        <v>107</v>
      </c>
      <c r="F785" t="str">
        <f>VLOOKUP(E785,[1]PRODI_2019!$F$2:$L$70,7,FALSE)</f>
        <v>FEB</v>
      </c>
      <c r="G785" t="str">
        <f>VLOOKUP(F785,Sheet1!$H$4:$I$11,2,FALSE)</f>
        <v>5_FEB</v>
      </c>
      <c r="H785" t="s">
        <v>910</v>
      </c>
      <c r="I785" t="s">
        <v>30</v>
      </c>
      <c r="J785" t="s">
        <v>1552</v>
      </c>
      <c r="K785" t="s">
        <v>2164</v>
      </c>
      <c r="L785" t="s">
        <v>26</v>
      </c>
      <c r="M785" t="s">
        <v>1921</v>
      </c>
      <c r="N785" t="s">
        <v>89</v>
      </c>
      <c r="O785" t="s">
        <v>2515</v>
      </c>
      <c r="P785" t="str">
        <f t="shared" si="40"/>
        <v>MAN</v>
      </c>
      <c r="Q785" t="str">
        <f t="shared" si="41"/>
        <v>Negeri</v>
      </c>
      <c r="R785" t="str">
        <f t="shared" si="42"/>
        <v>MA</v>
      </c>
      <c r="S785" t="s">
        <v>1921</v>
      </c>
      <c r="T785" t="s">
        <v>89</v>
      </c>
      <c r="Z785" t="str">
        <f>VLOOKUP(A785,[2]registrasi!$B$2:$C$3000,2,FALSE)</f>
        <v>registrasi</v>
      </c>
      <c r="AA785">
        <f>VLOOKUP(E785,[3]Sheet1!$C$5:$H$46,6,FALSE)</f>
        <v>484</v>
      </c>
      <c r="AB785" t="e">
        <f>VLOOKUP(A785,[2]nim!$A$2:$B$3000,2,FALSE)</f>
        <v>#N/A</v>
      </c>
    </row>
    <row r="786" spans="1:28" x14ac:dyDescent="0.3">
      <c r="A786" s="3">
        <v>4222311041521</v>
      </c>
      <c r="B786">
        <v>1</v>
      </c>
      <c r="C786" s="2">
        <v>2022</v>
      </c>
      <c r="E786" t="s">
        <v>107</v>
      </c>
      <c r="F786" t="str">
        <f>VLOOKUP(E786,[1]PRODI_2019!$F$2:$L$70,7,FALSE)</f>
        <v>FEB</v>
      </c>
      <c r="G786" t="str">
        <f>VLOOKUP(F786,Sheet1!$H$4:$I$11,2,FALSE)</f>
        <v>5_FEB</v>
      </c>
      <c r="H786" t="s">
        <v>911</v>
      </c>
      <c r="I786" t="s">
        <v>30</v>
      </c>
      <c r="J786" t="s">
        <v>1567</v>
      </c>
      <c r="K786" t="s">
        <v>2165</v>
      </c>
      <c r="L786" t="s">
        <v>26</v>
      </c>
      <c r="M786" t="s">
        <v>2187</v>
      </c>
      <c r="N786" t="s">
        <v>89</v>
      </c>
      <c r="O786" t="s">
        <v>2478</v>
      </c>
      <c r="P786" t="str">
        <f t="shared" si="40"/>
        <v>SMAN</v>
      </c>
      <c r="Q786" t="str">
        <f t="shared" si="41"/>
        <v>Negeri</v>
      </c>
      <c r="R786" t="str">
        <f t="shared" si="42"/>
        <v>SMA</v>
      </c>
      <c r="S786" t="s">
        <v>2187</v>
      </c>
      <c r="T786" t="s">
        <v>89</v>
      </c>
      <c r="Z786" t="str">
        <f>VLOOKUP(A786,[2]registrasi!$B$2:$C$3000,2,FALSE)</f>
        <v>registrasi</v>
      </c>
      <c r="AA786">
        <f>VLOOKUP(E786,[3]Sheet1!$C$5:$H$46,6,FALSE)</f>
        <v>484</v>
      </c>
      <c r="AB786" t="e">
        <f>VLOOKUP(A786,[2]nim!$A$2:$B$3000,2,FALSE)</f>
        <v>#N/A</v>
      </c>
    </row>
    <row r="787" spans="1:28" x14ac:dyDescent="0.3">
      <c r="A787" s="3">
        <v>4222311041701</v>
      </c>
      <c r="B787">
        <v>1</v>
      </c>
      <c r="C787" s="2">
        <v>2022</v>
      </c>
      <c r="E787" t="s">
        <v>107</v>
      </c>
      <c r="F787" t="str">
        <f>VLOOKUP(E787,[1]PRODI_2019!$F$2:$L$70,7,FALSE)</f>
        <v>FEB</v>
      </c>
      <c r="G787" t="str">
        <f>VLOOKUP(F787,Sheet1!$H$4:$I$11,2,FALSE)</f>
        <v>5_FEB</v>
      </c>
      <c r="H787" t="s">
        <v>912</v>
      </c>
      <c r="I787" t="s">
        <v>30</v>
      </c>
      <c r="J787" t="s">
        <v>2166</v>
      </c>
      <c r="K787" t="s">
        <v>2167</v>
      </c>
      <c r="L787" t="s">
        <v>26</v>
      </c>
      <c r="M787" t="s">
        <v>1862</v>
      </c>
      <c r="N787" t="s">
        <v>90</v>
      </c>
      <c r="O787" t="s">
        <v>2756</v>
      </c>
      <c r="P787" t="str">
        <f t="shared" si="40"/>
        <v>SMA</v>
      </c>
      <c r="Q787" t="str">
        <f t="shared" si="41"/>
        <v>Swasta</v>
      </c>
      <c r="R787" t="str">
        <f t="shared" si="42"/>
        <v>SMA</v>
      </c>
      <c r="S787" t="s">
        <v>1862</v>
      </c>
      <c r="T787" t="s">
        <v>90</v>
      </c>
      <c r="Z787" t="str">
        <f>VLOOKUP(A787,[2]registrasi!$B$2:$C$3000,2,FALSE)</f>
        <v>registrasi</v>
      </c>
      <c r="AA787">
        <f>VLOOKUP(E787,[3]Sheet1!$C$5:$H$46,6,FALSE)</f>
        <v>484</v>
      </c>
      <c r="AB787" t="str">
        <f>VLOOKUP(A787,[2]nim!$A$2:$B$3000,2,FALSE)</f>
        <v>diterima</v>
      </c>
    </row>
    <row r="788" spans="1:28" x14ac:dyDescent="0.3">
      <c r="A788" s="3">
        <v>4222311041791</v>
      </c>
      <c r="B788">
        <v>1</v>
      </c>
      <c r="C788" s="2">
        <v>2022</v>
      </c>
      <c r="E788" t="s">
        <v>107</v>
      </c>
      <c r="F788" t="str">
        <f>VLOOKUP(E788,[1]PRODI_2019!$F$2:$L$70,7,FALSE)</f>
        <v>FEB</v>
      </c>
      <c r="G788" t="str">
        <f>VLOOKUP(F788,Sheet1!$H$4:$I$11,2,FALSE)</f>
        <v>5_FEB</v>
      </c>
      <c r="H788" t="s">
        <v>913</v>
      </c>
      <c r="I788" t="s">
        <v>25</v>
      </c>
      <c r="J788" t="s">
        <v>1558</v>
      </c>
      <c r="K788" t="s">
        <v>1934</v>
      </c>
      <c r="L788" t="s">
        <v>26</v>
      </c>
      <c r="M788" t="s">
        <v>2290</v>
      </c>
      <c r="N788" t="s">
        <v>89</v>
      </c>
      <c r="O788" t="s">
        <v>2498</v>
      </c>
      <c r="P788" t="str">
        <f t="shared" si="40"/>
        <v>SMAN</v>
      </c>
      <c r="Q788" t="str">
        <f t="shared" si="41"/>
        <v>Negeri</v>
      </c>
      <c r="R788" t="str">
        <f t="shared" si="42"/>
        <v>SMA</v>
      </c>
      <c r="S788" t="s">
        <v>2290</v>
      </c>
      <c r="T788" t="s">
        <v>89</v>
      </c>
      <c r="Z788" t="str">
        <f>VLOOKUP(A788,[2]registrasi!$B$2:$C$3000,2,FALSE)</f>
        <v>registrasi</v>
      </c>
      <c r="AA788">
        <f>VLOOKUP(E788,[3]Sheet1!$C$5:$H$46,6,FALSE)</f>
        <v>484</v>
      </c>
      <c r="AB788" t="e">
        <f>VLOOKUP(A788,[2]nim!$A$2:$B$3000,2,FALSE)</f>
        <v>#N/A</v>
      </c>
    </row>
    <row r="789" spans="1:28" x14ac:dyDescent="0.3">
      <c r="A789" s="3">
        <v>4222311041579</v>
      </c>
      <c r="B789">
        <v>1</v>
      </c>
      <c r="C789" s="2">
        <v>2022</v>
      </c>
      <c r="E789" t="s">
        <v>107</v>
      </c>
      <c r="F789" t="str">
        <f>VLOOKUP(E789,[1]PRODI_2019!$F$2:$L$70,7,FALSE)</f>
        <v>FEB</v>
      </c>
      <c r="G789" t="str">
        <f>VLOOKUP(F789,Sheet1!$H$4:$I$11,2,FALSE)</f>
        <v>5_FEB</v>
      </c>
      <c r="H789" t="s">
        <v>914</v>
      </c>
      <c r="I789" t="s">
        <v>25</v>
      </c>
      <c r="J789" t="s">
        <v>2115</v>
      </c>
      <c r="K789" t="s">
        <v>1945</v>
      </c>
      <c r="L789" t="s">
        <v>26</v>
      </c>
      <c r="M789" t="s">
        <v>1824</v>
      </c>
      <c r="N789" t="s">
        <v>89</v>
      </c>
      <c r="O789" t="s">
        <v>2535</v>
      </c>
      <c r="P789" t="str">
        <f t="shared" si="40"/>
        <v>SMAN</v>
      </c>
      <c r="Q789" t="str">
        <f t="shared" si="41"/>
        <v>Negeri</v>
      </c>
      <c r="R789" t="str">
        <f t="shared" si="42"/>
        <v>SMA</v>
      </c>
      <c r="S789" t="s">
        <v>1824</v>
      </c>
      <c r="T789" t="s">
        <v>89</v>
      </c>
      <c r="Z789" t="str">
        <f>VLOOKUP(A789,[2]registrasi!$B$2:$C$3000,2,FALSE)</f>
        <v>registrasi</v>
      </c>
      <c r="AA789">
        <f>VLOOKUP(E789,[3]Sheet1!$C$5:$H$46,6,FALSE)</f>
        <v>484</v>
      </c>
      <c r="AB789" t="e">
        <f>VLOOKUP(A789,[2]nim!$A$2:$B$3000,2,FALSE)</f>
        <v>#N/A</v>
      </c>
    </row>
    <row r="790" spans="1:28" x14ac:dyDescent="0.3">
      <c r="A790" s="3">
        <v>4222311040632</v>
      </c>
      <c r="B790">
        <v>2</v>
      </c>
      <c r="C790" s="2">
        <v>2022</v>
      </c>
      <c r="E790" t="s">
        <v>2949</v>
      </c>
      <c r="F790" t="str">
        <f>VLOOKUP(E790,[1]PRODI_2019!$F$2:$L$70,7,FALSE)</f>
        <v>FKIP</v>
      </c>
      <c r="G790" t="str">
        <f>VLOOKUP(F790,Sheet1!$H$4:$I$11,2,FALSE)</f>
        <v>2_FKIP</v>
      </c>
      <c r="H790" t="s">
        <v>915</v>
      </c>
      <c r="I790" t="s">
        <v>25</v>
      </c>
      <c r="J790" t="s">
        <v>1558</v>
      </c>
      <c r="K790" t="s">
        <v>1665</v>
      </c>
      <c r="L790" t="s">
        <v>26</v>
      </c>
      <c r="M790" t="s">
        <v>2290</v>
      </c>
      <c r="N790" t="s">
        <v>89</v>
      </c>
      <c r="O790" t="s">
        <v>2757</v>
      </c>
      <c r="P790" t="str">
        <f t="shared" si="40"/>
        <v>SMK</v>
      </c>
      <c r="Q790" t="str">
        <f t="shared" si="41"/>
        <v>Swasta</v>
      </c>
      <c r="R790" t="str">
        <f t="shared" si="42"/>
        <v>SMK</v>
      </c>
      <c r="S790" t="s">
        <v>2290</v>
      </c>
      <c r="T790" t="s">
        <v>89</v>
      </c>
      <c r="Z790" t="str">
        <f>VLOOKUP(A790,[2]registrasi!$B$2:$C$3000,2,FALSE)</f>
        <v>registrasi</v>
      </c>
      <c r="AA790">
        <f>VLOOKUP(E790,[3]Sheet1!$C$5:$H$46,6,FALSE)</f>
        <v>67</v>
      </c>
      <c r="AB790" t="str">
        <f>VLOOKUP(A790,[2]nim!$A$2:$B$3000,2,FALSE)</f>
        <v>diterima</v>
      </c>
    </row>
    <row r="791" spans="1:28" x14ac:dyDescent="0.3">
      <c r="A791" s="3">
        <v>4222322200068</v>
      </c>
      <c r="B791">
        <v>2</v>
      </c>
      <c r="C791" s="2">
        <v>2022</v>
      </c>
      <c r="E791" t="s">
        <v>2949</v>
      </c>
      <c r="F791" t="str">
        <f>VLOOKUP(E791,[1]PRODI_2019!$F$2:$L$70,7,FALSE)</f>
        <v>FKIP</v>
      </c>
      <c r="G791" t="str">
        <f>VLOOKUP(F791,Sheet1!$H$4:$I$11,2,FALSE)</f>
        <v>2_FKIP</v>
      </c>
      <c r="H791" t="s">
        <v>916</v>
      </c>
      <c r="I791" t="s">
        <v>30</v>
      </c>
      <c r="J791" t="s">
        <v>1610</v>
      </c>
      <c r="K791" t="s">
        <v>2168</v>
      </c>
      <c r="L791" t="s">
        <v>26</v>
      </c>
      <c r="M791" t="s">
        <v>2427</v>
      </c>
      <c r="N791" t="s">
        <v>89</v>
      </c>
      <c r="O791" t="s">
        <v>2758</v>
      </c>
      <c r="P791" t="str">
        <f t="shared" si="40"/>
        <v>SMA</v>
      </c>
      <c r="Q791" t="str">
        <f t="shared" si="41"/>
        <v>Swasta</v>
      </c>
      <c r="R791" t="str">
        <f t="shared" si="42"/>
        <v>SMA</v>
      </c>
      <c r="S791" t="s">
        <v>2427</v>
      </c>
      <c r="T791" t="s">
        <v>89</v>
      </c>
      <c r="Z791" t="e">
        <f>VLOOKUP(A791,[2]registrasi!$B$2:$C$3000,2,FALSE)</f>
        <v>#N/A</v>
      </c>
      <c r="AA791">
        <f>VLOOKUP(E791,[3]Sheet1!$C$5:$H$46,6,FALSE)</f>
        <v>67</v>
      </c>
      <c r="AB791" t="e">
        <f>VLOOKUP(A791,[2]nim!$A$2:$B$3000,2,FALSE)</f>
        <v>#N/A</v>
      </c>
    </row>
    <row r="792" spans="1:28" x14ac:dyDescent="0.3">
      <c r="A792" s="3">
        <v>4222311040540</v>
      </c>
      <c r="B792">
        <v>1</v>
      </c>
      <c r="C792" s="2">
        <v>2022</v>
      </c>
      <c r="E792" t="s">
        <v>2949</v>
      </c>
      <c r="F792" t="str">
        <f>VLOOKUP(E792,[1]PRODI_2019!$F$2:$L$70,7,FALSE)</f>
        <v>FKIP</v>
      </c>
      <c r="G792" t="str">
        <f>VLOOKUP(F792,Sheet1!$H$4:$I$11,2,FALSE)</f>
        <v>2_FKIP</v>
      </c>
      <c r="H792" t="s">
        <v>917</v>
      </c>
      <c r="I792" t="s">
        <v>30</v>
      </c>
      <c r="J792" t="s">
        <v>1569</v>
      </c>
      <c r="K792" t="s">
        <v>1762</v>
      </c>
      <c r="L792" t="s">
        <v>26</v>
      </c>
      <c r="M792" t="s">
        <v>2426</v>
      </c>
      <c r="N792" t="s">
        <v>89</v>
      </c>
      <c r="O792" t="s">
        <v>2628</v>
      </c>
      <c r="P792" t="str">
        <f t="shared" si="40"/>
        <v>SMAN</v>
      </c>
      <c r="Q792" t="str">
        <f t="shared" si="41"/>
        <v>Negeri</v>
      </c>
      <c r="R792" t="str">
        <f t="shared" si="42"/>
        <v>SMA</v>
      </c>
      <c r="S792" t="s">
        <v>2426</v>
      </c>
      <c r="T792" t="s">
        <v>89</v>
      </c>
      <c r="Z792" t="str">
        <f>VLOOKUP(A792,[2]registrasi!$B$2:$C$3000,2,FALSE)</f>
        <v>registrasi</v>
      </c>
      <c r="AA792">
        <f>VLOOKUP(E792,[3]Sheet1!$C$5:$H$46,6,FALSE)</f>
        <v>67</v>
      </c>
      <c r="AB792" t="str">
        <f>VLOOKUP(A792,[2]nim!$A$2:$B$3000,2,FALSE)</f>
        <v>diterima</v>
      </c>
    </row>
    <row r="793" spans="1:28" x14ac:dyDescent="0.3">
      <c r="A793" s="3">
        <v>4222311040539</v>
      </c>
      <c r="B793">
        <v>1</v>
      </c>
      <c r="C793" s="2">
        <v>2022</v>
      </c>
      <c r="E793" t="s">
        <v>2949</v>
      </c>
      <c r="F793" t="str">
        <f>VLOOKUP(E793,[1]PRODI_2019!$F$2:$L$70,7,FALSE)</f>
        <v>FKIP</v>
      </c>
      <c r="G793" t="str">
        <f>VLOOKUP(F793,Sheet1!$H$4:$I$11,2,FALSE)</f>
        <v>2_FKIP</v>
      </c>
      <c r="H793" t="s">
        <v>918</v>
      </c>
      <c r="I793" t="s">
        <v>30</v>
      </c>
      <c r="J793" t="s">
        <v>1558</v>
      </c>
      <c r="K793" t="s">
        <v>1560</v>
      </c>
      <c r="L793" t="s">
        <v>26</v>
      </c>
      <c r="M793" t="s">
        <v>2187</v>
      </c>
      <c r="N793" t="s">
        <v>89</v>
      </c>
      <c r="O793" t="s">
        <v>2726</v>
      </c>
      <c r="P793" t="str">
        <f t="shared" si="40"/>
        <v>MAS</v>
      </c>
      <c r="Q793" t="str">
        <f t="shared" si="41"/>
        <v>Swasta</v>
      </c>
      <c r="R793" t="str">
        <f t="shared" si="42"/>
        <v>MA</v>
      </c>
      <c r="S793" t="s">
        <v>2187</v>
      </c>
      <c r="T793" t="s">
        <v>89</v>
      </c>
      <c r="Z793" t="str">
        <f>VLOOKUP(A793,[2]registrasi!$B$2:$C$3000,2,FALSE)</f>
        <v>registrasi</v>
      </c>
      <c r="AA793">
        <f>VLOOKUP(E793,[3]Sheet1!$C$5:$H$46,6,FALSE)</f>
        <v>67</v>
      </c>
      <c r="AB793" t="e">
        <f>VLOOKUP(A793,[2]nim!$A$2:$B$3000,2,FALSE)</f>
        <v>#N/A</v>
      </c>
    </row>
    <row r="794" spans="1:28" x14ac:dyDescent="0.3">
      <c r="A794" s="3">
        <v>4222311040542</v>
      </c>
      <c r="B794">
        <v>2</v>
      </c>
      <c r="C794" s="2">
        <v>2021</v>
      </c>
      <c r="E794" t="s">
        <v>2949</v>
      </c>
      <c r="F794" t="str">
        <f>VLOOKUP(E794,[1]PRODI_2019!$F$2:$L$70,7,FALSE)</f>
        <v>FKIP</v>
      </c>
      <c r="G794" t="str">
        <f>VLOOKUP(F794,Sheet1!$H$4:$I$11,2,FALSE)</f>
        <v>2_FKIP</v>
      </c>
      <c r="H794" t="s">
        <v>919</v>
      </c>
      <c r="I794" t="s">
        <v>30</v>
      </c>
      <c r="J794" t="s">
        <v>1567</v>
      </c>
      <c r="K794" t="s">
        <v>2074</v>
      </c>
      <c r="L794" t="s">
        <v>26</v>
      </c>
      <c r="M794" t="s">
        <v>2455</v>
      </c>
      <c r="N794" t="s">
        <v>2467</v>
      </c>
      <c r="O794" t="s">
        <v>2759</v>
      </c>
      <c r="P794" t="str">
        <f t="shared" si="40"/>
        <v>SMAN</v>
      </c>
      <c r="Q794" t="str">
        <f t="shared" si="41"/>
        <v>Negeri</v>
      </c>
      <c r="R794" t="str">
        <f t="shared" si="42"/>
        <v>SMA</v>
      </c>
      <c r="S794" t="s">
        <v>2455</v>
      </c>
      <c r="T794" t="s">
        <v>2467</v>
      </c>
      <c r="Z794" t="str">
        <f>VLOOKUP(A794,[2]registrasi!$B$2:$C$3000,2,FALSE)</f>
        <v>registrasi</v>
      </c>
      <c r="AA794">
        <f>VLOOKUP(E794,[3]Sheet1!$C$5:$H$46,6,FALSE)</f>
        <v>67</v>
      </c>
      <c r="AB794" t="str">
        <f>VLOOKUP(A794,[2]nim!$A$2:$B$3000,2,FALSE)</f>
        <v>diterima</v>
      </c>
    </row>
    <row r="795" spans="1:28" x14ac:dyDescent="0.3">
      <c r="A795" s="3">
        <v>4222311040508</v>
      </c>
      <c r="B795">
        <v>1</v>
      </c>
      <c r="C795" s="2">
        <v>2022</v>
      </c>
      <c r="E795" t="s">
        <v>2949</v>
      </c>
      <c r="F795" t="str">
        <f>VLOOKUP(E795,[1]PRODI_2019!$F$2:$L$70,7,FALSE)</f>
        <v>FKIP</v>
      </c>
      <c r="G795" t="str">
        <f>VLOOKUP(F795,Sheet1!$H$4:$I$11,2,FALSE)</f>
        <v>2_FKIP</v>
      </c>
      <c r="H795" t="s">
        <v>920</v>
      </c>
      <c r="I795" t="s">
        <v>30</v>
      </c>
      <c r="J795" t="s">
        <v>1697</v>
      </c>
      <c r="K795" t="s">
        <v>2169</v>
      </c>
      <c r="L795" t="s">
        <v>26</v>
      </c>
      <c r="M795" t="s">
        <v>2433</v>
      </c>
      <c r="N795" t="s">
        <v>90</v>
      </c>
      <c r="O795" t="s">
        <v>2760</v>
      </c>
      <c r="P795" t="str">
        <f t="shared" si="40"/>
        <v>SMAN</v>
      </c>
      <c r="Q795" t="str">
        <f t="shared" si="41"/>
        <v>Negeri</v>
      </c>
      <c r="R795" t="str">
        <f t="shared" si="42"/>
        <v>SMA</v>
      </c>
      <c r="S795" t="s">
        <v>2433</v>
      </c>
      <c r="T795" t="s">
        <v>90</v>
      </c>
      <c r="Z795" t="str">
        <f>VLOOKUP(A795,[2]registrasi!$B$2:$C$3000,2,FALSE)</f>
        <v>registrasi</v>
      </c>
      <c r="AA795">
        <f>VLOOKUP(E795,[3]Sheet1!$C$5:$H$46,6,FALSE)</f>
        <v>67</v>
      </c>
      <c r="AB795" t="e">
        <f>VLOOKUP(A795,[2]nim!$A$2:$B$3000,2,FALSE)</f>
        <v>#N/A</v>
      </c>
    </row>
    <row r="796" spans="1:28" x14ac:dyDescent="0.3">
      <c r="A796" s="3">
        <v>4222311040056</v>
      </c>
      <c r="B796">
        <v>1</v>
      </c>
      <c r="C796" s="2">
        <v>2022</v>
      </c>
      <c r="E796" t="s">
        <v>2949</v>
      </c>
      <c r="F796" t="str">
        <f>VLOOKUP(E796,[1]PRODI_2019!$F$2:$L$70,7,FALSE)</f>
        <v>FKIP</v>
      </c>
      <c r="G796" t="str">
        <f>VLOOKUP(F796,Sheet1!$H$4:$I$11,2,FALSE)</f>
        <v>2_FKIP</v>
      </c>
      <c r="H796" t="s">
        <v>921</v>
      </c>
      <c r="I796" t="s">
        <v>30</v>
      </c>
      <c r="J796" t="s">
        <v>1556</v>
      </c>
      <c r="K796" t="s">
        <v>2170</v>
      </c>
      <c r="L796" t="s">
        <v>26</v>
      </c>
      <c r="M796" t="s">
        <v>1754</v>
      </c>
      <c r="N796" t="s">
        <v>89</v>
      </c>
      <c r="O796" t="s">
        <v>83</v>
      </c>
      <c r="P796" t="str">
        <f t="shared" si="40"/>
        <v>SMAS</v>
      </c>
      <c r="Q796" t="str">
        <f t="shared" si="41"/>
        <v>Swasta</v>
      </c>
      <c r="R796" t="str">
        <f t="shared" si="42"/>
        <v>SMA</v>
      </c>
      <c r="S796" t="s">
        <v>1754</v>
      </c>
      <c r="T796" t="s">
        <v>89</v>
      </c>
      <c r="Z796" t="str">
        <f>VLOOKUP(A796,[2]registrasi!$B$2:$C$3000,2,FALSE)</f>
        <v>registrasi</v>
      </c>
      <c r="AA796">
        <f>VLOOKUP(E796,[3]Sheet1!$C$5:$H$46,6,FALSE)</f>
        <v>67</v>
      </c>
      <c r="AB796" t="str">
        <f>VLOOKUP(A796,[2]nim!$A$2:$B$3000,2,FALSE)</f>
        <v>diterima</v>
      </c>
    </row>
    <row r="797" spans="1:28" x14ac:dyDescent="0.3">
      <c r="A797" s="3">
        <v>4222341030524</v>
      </c>
      <c r="B797">
        <v>1</v>
      </c>
      <c r="C797" s="2">
        <v>2022</v>
      </c>
      <c r="E797" t="s">
        <v>2949</v>
      </c>
      <c r="F797" t="str">
        <f>VLOOKUP(E797,[1]PRODI_2019!$F$2:$L$70,7,FALSE)</f>
        <v>FKIP</v>
      </c>
      <c r="G797" t="str">
        <f>VLOOKUP(F797,Sheet1!$H$4:$I$11,2,FALSE)</f>
        <v>2_FKIP</v>
      </c>
      <c r="H797" t="s">
        <v>922</v>
      </c>
      <c r="I797" t="s">
        <v>30</v>
      </c>
      <c r="J797" t="s">
        <v>1652</v>
      </c>
      <c r="K797" t="s">
        <v>2171</v>
      </c>
      <c r="L797" t="s">
        <v>82</v>
      </c>
      <c r="M797" t="s">
        <v>2437</v>
      </c>
      <c r="N797" t="s">
        <v>2942</v>
      </c>
      <c r="O797" t="s">
        <v>2761</v>
      </c>
      <c r="P797" t="str">
        <f t="shared" si="40"/>
        <v>SMKS</v>
      </c>
      <c r="Q797" t="str">
        <f t="shared" si="41"/>
        <v>Swasta</v>
      </c>
      <c r="R797" t="str">
        <f t="shared" si="42"/>
        <v>SMK</v>
      </c>
      <c r="S797" t="s">
        <v>2437</v>
      </c>
      <c r="T797" t="s">
        <v>2942</v>
      </c>
      <c r="Z797" t="e">
        <f>VLOOKUP(A797,[2]registrasi!$B$2:$C$3000,2,FALSE)</f>
        <v>#N/A</v>
      </c>
      <c r="AA797">
        <f>VLOOKUP(E797,[3]Sheet1!$C$5:$H$46,6,FALSE)</f>
        <v>67</v>
      </c>
      <c r="AB797" t="e">
        <f>VLOOKUP(A797,[2]nim!$A$2:$B$3000,2,FALSE)</f>
        <v>#N/A</v>
      </c>
    </row>
    <row r="798" spans="1:28" x14ac:dyDescent="0.3">
      <c r="A798" s="3">
        <v>4222311040029</v>
      </c>
      <c r="B798">
        <v>2</v>
      </c>
      <c r="C798" s="2">
        <v>2022</v>
      </c>
      <c r="E798" t="s">
        <v>2949</v>
      </c>
      <c r="F798" t="str">
        <f>VLOOKUP(E798,[1]PRODI_2019!$F$2:$L$70,7,FALSE)</f>
        <v>FKIP</v>
      </c>
      <c r="G798" t="str">
        <f>VLOOKUP(F798,Sheet1!$H$4:$I$11,2,FALSE)</f>
        <v>2_FKIP</v>
      </c>
      <c r="H798" t="s">
        <v>923</v>
      </c>
      <c r="I798" t="s">
        <v>30</v>
      </c>
      <c r="J798" t="s">
        <v>1657</v>
      </c>
      <c r="K798" t="s">
        <v>2172</v>
      </c>
      <c r="L798" t="s">
        <v>26</v>
      </c>
      <c r="M798" t="s">
        <v>2426</v>
      </c>
      <c r="N798" t="s">
        <v>89</v>
      </c>
      <c r="O798" t="s">
        <v>2568</v>
      </c>
      <c r="P798" t="str">
        <f t="shared" si="40"/>
        <v>MAN</v>
      </c>
      <c r="Q798" t="str">
        <f t="shared" si="41"/>
        <v>Negeri</v>
      </c>
      <c r="R798" t="str">
        <f t="shared" si="42"/>
        <v>MA</v>
      </c>
      <c r="S798" t="s">
        <v>2426</v>
      </c>
      <c r="T798" t="s">
        <v>89</v>
      </c>
      <c r="Z798" t="str">
        <f>VLOOKUP(A798,[2]registrasi!$B$2:$C$3000,2,FALSE)</f>
        <v>registrasi</v>
      </c>
      <c r="AA798">
        <f>VLOOKUP(E798,[3]Sheet1!$C$5:$H$46,6,FALSE)</f>
        <v>67</v>
      </c>
      <c r="AB798" t="e">
        <f>VLOOKUP(A798,[2]nim!$A$2:$B$3000,2,FALSE)</f>
        <v>#N/A</v>
      </c>
    </row>
    <row r="799" spans="1:28" x14ac:dyDescent="0.3">
      <c r="A799" s="3">
        <v>4222311040279</v>
      </c>
      <c r="B799">
        <v>1</v>
      </c>
      <c r="C799" s="2">
        <v>2022</v>
      </c>
      <c r="E799" t="s">
        <v>2949</v>
      </c>
      <c r="F799" t="str">
        <f>VLOOKUP(E799,[1]PRODI_2019!$F$2:$L$70,7,FALSE)</f>
        <v>FKIP</v>
      </c>
      <c r="G799" t="str">
        <f>VLOOKUP(F799,Sheet1!$H$4:$I$11,2,FALSE)</f>
        <v>2_FKIP</v>
      </c>
      <c r="H799" t="s">
        <v>924</v>
      </c>
      <c r="I799" t="s">
        <v>30</v>
      </c>
      <c r="J799" t="s">
        <v>2173</v>
      </c>
      <c r="K799" t="s">
        <v>1772</v>
      </c>
      <c r="L799" t="s">
        <v>26</v>
      </c>
      <c r="M799" t="s">
        <v>2290</v>
      </c>
      <c r="N799" t="s">
        <v>89</v>
      </c>
      <c r="O799" t="s">
        <v>2762</v>
      </c>
      <c r="P799" t="str">
        <f t="shared" si="40"/>
        <v>SMKS</v>
      </c>
      <c r="Q799" t="str">
        <f t="shared" si="41"/>
        <v>Swasta</v>
      </c>
      <c r="R799" t="str">
        <f t="shared" si="42"/>
        <v>SMK</v>
      </c>
      <c r="S799" t="s">
        <v>2290</v>
      </c>
      <c r="T799" t="s">
        <v>89</v>
      </c>
      <c r="Z799" t="str">
        <f>VLOOKUP(A799,[2]registrasi!$B$2:$C$3000,2,FALSE)</f>
        <v>registrasi</v>
      </c>
      <c r="AA799">
        <f>VLOOKUP(E799,[3]Sheet1!$C$5:$H$46,6,FALSE)</f>
        <v>67</v>
      </c>
      <c r="AB799" t="e">
        <f>VLOOKUP(A799,[2]nim!$A$2:$B$3000,2,FALSE)</f>
        <v>#N/A</v>
      </c>
    </row>
    <row r="800" spans="1:28" x14ac:dyDescent="0.3">
      <c r="A800" s="3">
        <v>4222322200550</v>
      </c>
      <c r="B800">
        <v>1</v>
      </c>
      <c r="C800" s="2">
        <v>2022</v>
      </c>
      <c r="E800" t="s">
        <v>2949</v>
      </c>
      <c r="F800" t="str">
        <f>VLOOKUP(E800,[1]PRODI_2019!$F$2:$L$70,7,FALSE)</f>
        <v>FKIP</v>
      </c>
      <c r="G800" t="str">
        <f>VLOOKUP(F800,Sheet1!$H$4:$I$11,2,FALSE)</f>
        <v>2_FKIP</v>
      </c>
      <c r="H800" t="s">
        <v>925</v>
      </c>
      <c r="I800" t="s">
        <v>25</v>
      </c>
      <c r="J800" t="s">
        <v>1808</v>
      </c>
      <c r="K800" t="s">
        <v>1678</v>
      </c>
      <c r="L800" t="s">
        <v>26</v>
      </c>
      <c r="M800" t="s">
        <v>1754</v>
      </c>
      <c r="N800" t="s">
        <v>89</v>
      </c>
      <c r="O800" t="s">
        <v>2670</v>
      </c>
      <c r="P800" t="str">
        <f t="shared" si="40"/>
        <v>SMKS</v>
      </c>
      <c r="Q800" t="str">
        <f t="shared" si="41"/>
        <v>Swasta</v>
      </c>
      <c r="R800" t="str">
        <f t="shared" si="42"/>
        <v>SMK</v>
      </c>
      <c r="S800" t="s">
        <v>1754</v>
      </c>
      <c r="T800" t="s">
        <v>89</v>
      </c>
      <c r="Z800" t="str">
        <f>VLOOKUP(A800,[2]registrasi!$B$2:$C$3000,2,FALSE)</f>
        <v>registrasi</v>
      </c>
      <c r="AA800">
        <f>VLOOKUP(E800,[3]Sheet1!$C$5:$H$46,6,FALSE)</f>
        <v>67</v>
      </c>
      <c r="AB800" t="e">
        <f>VLOOKUP(A800,[2]nim!$A$2:$B$3000,2,FALSE)</f>
        <v>#N/A</v>
      </c>
    </row>
    <row r="801" spans="1:28" x14ac:dyDescent="0.3">
      <c r="A801" s="3">
        <v>4222322200632</v>
      </c>
      <c r="B801">
        <v>2</v>
      </c>
      <c r="C801" s="2">
        <v>2022</v>
      </c>
      <c r="E801" t="s">
        <v>2949</v>
      </c>
      <c r="F801" t="str">
        <f>VLOOKUP(E801,[1]PRODI_2019!$F$2:$L$70,7,FALSE)</f>
        <v>FKIP</v>
      </c>
      <c r="G801" t="str">
        <f>VLOOKUP(F801,Sheet1!$H$4:$I$11,2,FALSE)</f>
        <v>2_FKIP</v>
      </c>
      <c r="H801" t="s">
        <v>926</v>
      </c>
      <c r="I801" t="s">
        <v>25</v>
      </c>
      <c r="J801" t="s">
        <v>2174</v>
      </c>
      <c r="K801" t="s">
        <v>2175</v>
      </c>
      <c r="L801" t="s">
        <v>26</v>
      </c>
      <c r="M801" t="s">
        <v>2442</v>
      </c>
      <c r="N801" t="s">
        <v>2942</v>
      </c>
      <c r="O801" t="s">
        <v>2763</v>
      </c>
      <c r="P801" t="str">
        <f t="shared" si="40"/>
        <v>PKBM</v>
      </c>
      <c r="Q801" t="str">
        <f t="shared" si="41"/>
        <v>Swasta</v>
      </c>
      <c r="R801" t="str">
        <f t="shared" si="42"/>
        <v>PKBM</v>
      </c>
      <c r="S801" t="s">
        <v>2442</v>
      </c>
      <c r="T801" t="s">
        <v>2942</v>
      </c>
      <c r="Z801" t="e">
        <f>VLOOKUP(A801,[2]registrasi!$B$2:$C$3000,2,FALSE)</f>
        <v>#N/A</v>
      </c>
      <c r="AA801">
        <f>VLOOKUP(E801,[3]Sheet1!$C$5:$H$46,6,FALSE)</f>
        <v>67</v>
      </c>
      <c r="AB801" t="e">
        <f>VLOOKUP(A801,[2]nim!$A$2:$B$3000,2,FALSE)</f>
        <v>#N/A</v>
      </c>
    </row>
    <row r="802" spans="1:28" x14ac:dyDescent="0.3">
      <c r="A802" s="3">
        <v>4222311040160</v>
      </c>
      <c r="B802">
        <v>2</v>
      </c>
      <c r="C802" s="2">
        <v>2022</v>
      </c>
      <c r="E802" t="s">
        <v>2949</v>
      </c>
      <c r="F802" t="str">
        <f>VLOOKUP(E802,[1]PRODI_2019!$F$2:$L$70,7,FALSE)</f>
        <v>FKIP</v>
      </c>
      <c r="G802" t="str">
        <f>VLOOKUP(F802,Sheet1!$H$4:$I$11,2,FALSE)</f>
        <v>2_FKIP</v>
      </c>
      <c r="H802" t="s">
        <v>927</v>
      </c>
      <c r="I802" t="s">
        <v>30</v>
      </c>
      <c r="J802" t="s">
        <v>1556</v>
      </c>
      <c r="K802" t="s">
        <v>2110</v>
      </c>
      <c r="L802" t="s">
        <v>26</v>
      </c>
      <c r="M802" t="s">
        <v>1754</v>
      </c>
      <c r="N802" t="s">
        <v>89</v>
      </c>
      <c r="O802" t="s">
        <v>2764</v>
      </c>
      <c r="P802" t="str">
        <f t="shared" si="40"/>
        <v>SMAS</v>
      </c>
      <c r="Q802" t="str">
        <f t="shared" si="41"/>
        <v>Swasta</v>
      </c>
      <c r="R802" t="str">
        <f t="shared" si="42"/>
        <v>SMA</v>
      </c>
      <c r="S802" t="s">
        <v>1754</v>
      </c>
      <c r="T802" t="s">
        <v>89</v>
      </c>
      <c r="Z802" t="str">
        <f>VLOOKUP(A802,[2]registrasi!$B$2:$C$3000,2,FALSE)</f>
        <v>registrasi</v>
      </c>
      <c r="AA802">
        <f>VLOOKUP(E802,[3]Sheet1!$C$5:$H$46,6,FALSE)</f>
        <v>67</v>
      </c>
      <c r="AB802" t="str">
        <f>VLOOKUP(A802,[2]nim!$A$2:$B$3000,2,FALSE)</f>
        <v>diterima</v>
      </c>
    </row>
    <row r="803" spans="1:28" x14ac:dyDescent="0.3">
      <c r="A803" s="3">
        <v>4222311040326</v>
      </c>
      <c r="B803">
        <v>1</v>
      </c>
      <c r="C803" s="2">
        <v>2022</v>
      </c>
      <c r="E803" t="s">
        <v>2949</v>
      </c>
      <c r="F803" t="str">
        <f>VLOOKUP(E803,[1]PRODI_2019!$F$2:$L$70,7,FALSE)</f>
        <v>FKIP</v>
      </c>
      <c r="G803" t="str">
        <f>VLOOKUP(F803,Sheet1!$H$4:$I$11,2,FALSE)</f>
        <v>2_FKIP</v>
      </c>
      <c r="H803" t="s">
        <v>928</v>
      </c>
      <c r="I803" t="s">
        <v>25</v>
      </c>
      <c r="J803" t="s">
        <v>1556</v>
      </c>
      <c r="K803" t="s">
        <v>2176</v>
      </c>
      <c r="L803" t="s">
        <v>26</v>
      </c>
      <c r="M803" t="s">
        <v>1754</v>
      </c>
      <c r="N803" t="s">
        <v>89</v>
      </c>
      <c r="O803" t="s">
        <v>2765</v>
      </c>
      <c r="P803" t="str">
        <f t="shared" si="40"/>
        <v>SMAN</v>
      </c>
      <c r="Q803" t="str">
        <f t="shared" si="41"/>
        <v>Negeri</v>
      </c>
      <c r="R803" t="str">
        <f t="shared" si="42"/>
        <v>SMA</v>
      </c>
      <c r="S803" t="s">
        <v>1754</v>
      </c>
      <c r="T803" t="s">
        <v>89</v>
      </c>
      <c r="Z803" t="str">
        <f>VLOOKUP(A803,[2]registrasi!$B$2:$C$3000,2,FALSE)</f>
        <v>registrasi</v>
      </c>
      <c r="AA803">
        <f>VLOOKUP(E803,[3]Sheet1!$C$5:$H$46,6,FALSE)</f>
        <v>67</v>
      </c>
      <c r="AB803" t="str">
        <f>VLOOKUP(A803,[2]nim!$A$2:$B$3000,2,FALSE)</f>
        <v>diterima</v>
      </c>
    </row>
    <row r="804" spans="1:28" x14ac:dyDescent="0.3">
      <c r="A804" s="3">
        <v>4222311040827</v>
      </c>
      <c r="B804">
        <v>2</v>
      </c>
      <c r="C804" s="2">
        <v>2022</v>
      </c>
      <c r="E804" t="s">
        <v>2949</v>
      </c>
      <c r="F804" t="str">
        <f>VLOOKUP(E804,[1]PRODI_2019!$F$2:$L$70,7,FALSE)</f>
        <v>FKIP</v>
      </c>
      <c r="G804" t="str">
        <f>VLOOKUP(F804,Sheet1!$H$4:$I$11,2,FALSE)</f>
        <v>2_FKIP</v>
      </c>
      <c r="H804" t="s">
        <v>929</v>
      </c>
      <c r="I804" t="s">
        <v>30</v>
      </c>
      <c r="J804" t="s">
        <v>1558</v>
      </c>
      <c r="K804" t="s">
        <v>1720</v>
      </c>
      <c r="L804" t="s">
        <v>26</v>
      </c>
      <c r="M804" t="s">
        <v>93</v>
      </c>
      <c r="N804" t="s">
        <v>89</v>
      </c>
      <c r="O804" t="s">
        <v>2474</v>
      </c>
      <c r="P804" t="str">
        <f t="shared" si="40"/>
        <v>SMAN</v>
      </c>
      <c r="Q804" t="str">
        <f t="shared" si="41"/>
        <v>Negeri</v>
      </c>
      <c r="R804" t="str">
        <f t="shared" si="42"/>
        <v>SMA</v>
      </c>
      <c r="S804" t="s">
        <v>93</v>
      </c>
      <c r="T804" t="s">
        <v>89</v>
      </c>
      <c r="Z804" t="str">
        <f>VLOOKUP(A804,[2]registrasi!$B$2:$C$3000,2,FALSE)</f>
        <v>registrasi</v>
      </c>
      <c r="AA804">
        <f>VLOOKUP(E804,[3]Sheet1!$C$5:$H$46,6,FALSE)</f>
        <v>67</v>
      </c>
      <c r="AB804" t="str">
        <f>VLOOKUP(A804,[2]nim!$A$2:$B$3000,2,FALSE)</f>
        <v>diterima</v>
      </c>
    </row>
    <row r="805" spans="1:28" x14ac:dyDescent="0.3">
      <c r="A805" s="3">
        <v>4222311040085</v>
      </c>
      <c r="B805">
        <v>2</v>
      </c>
      <c r="C805" s="2">
        <v>2021</v>
      </c>
      <c r="E805" t="s">
        <v>2949</v>
      </c>
      <c r="F805" t="str">
        <f>VLOOKUP(E805,[1]PRODI_2019!$F$2:$L$70,7,FALSE)</f>
        <v>FKIP</v>
      </c>
      <c r="G805" t="str">
        <f>VLOOKUP(F805,Sheet1!$H$4:$I$11,2,FALSE)</f>
        <v>2_FKIP</v>
      </c>
      <c r="H805" t="s">
        <v>930</v>
      </c>
      <c r="I805" t="s">
        <v>30</v>
      </c>
      <c r="J805" t="s">
        <v>1558</v>
      </c>
      <c r="K805" t="s">
        <v>2177</v>
      </c>
      <c r="L805" t="s">
        <v>26</v>
      </c>
      <c r="M805" t="s">
        <v>2290</v>
      </c>
      <c r="N805" t="s">
        <v>89</v>
      </c>
      <c r="O805" t="s">
        <v>2766</v>
      </c>
      <c r="P805" t="str">
        <f t="shared" si="40"/>
        <v>SMK</v>
      </c>
      <c r="Q805" t="str">
        <f t="shared" si="41"/>
        <v>Swasta</v>
      </c>
      <c r="R805" t="str">
        <f t="shared" si="42"/>
        <v>SMK</v>
      </c>
      <c r="S805" t="s">
        <v>2290</v>
      </c>
      <c r="T805" t="s">
        <v>89</v>
      </c>
      <c r="Z805" t="str">
        <f>VLOOKUP(A805,[2]registrasi!$B$2:$C$3000,2,FALSE)</f>
        <v>registrasi</v>
      </c>
      <c r="AA805">
        <f>VLOOKUP(E805,[3]Sheet1!$C$5:$H$46,6,FALSE)</f>
        <v>67</v>
      </c>
      <c r="AB805" t="e">
        <f>VLOOKUP(A805,[2]nim!$A$2:$B$3000,2,FALSE)</f>
        <v>#N/A</v>
      </c>
    </row>
    <row r="806" spans="1:28" x14ac:dyDescent="0.3">
      <c r="A806" s="3">
        <v>4222311040767</v>
      </c>
      <c r="B806">
        <v>2</v>
      </c>
      <c r="C806" s="2">
        <v>2022</v>
      </c>
      <c r="E806" t="s">
        <v>2949</v>
      </c>
      <c r="F806" t="str">
        <f>VLOOKUP(E806,[1]PRODI_2019!$F$2:$L$70,7,FALSE)</f>
        <v>FKIP</v>
      </c>
      <c r="G806" t="str">
        <f>VLOOKUP(F806,Sheet1!$H$4:$I$11,2,FALSE)</f>
        <v>2_FKIP</v>
      </c>
      <c r="H806" t="s">
        <v>931</v>
      </c>
      <c r="I806" t="s">
        <v>30</v>
      </c>
      <c r="J806" t="s">
        <v>1567</v>
      </c>
      <c r="K806" t="s">
        <v>1698</v>
      </c>
      <c r="L806" t="s">
        <v>26</v>
      </c>
      <c r="M806" t="s">
        <v>2187</v>
      </c>
      <c r="N806" t="s">
        <v>89</v>
      </c>
      <c r="O806" t="s">
        <v>2534</v>
      </c>
      <c r="P806" t="str">
        <f t="shared" si="40"/>
        <v>MAS</v>
      </c>
      <c r="Q806" t="str">
        <f t="shared" si="41"/>
        <v>Swasta</v>
      </c>
      <c r="R806" t="str">
        <f t="shared" si="42"/>
        <v>MA</v>
      </c>
      <c r="S806" t="s">
        <v>2187</v>
      </c>
      <c r="T806" t="s">
        <v>89</v>
      </c>
      <c r="Z806" t="str">
        <f>VLOOKUP(A806,[2]registrasi!$B$2:$C$3000,2,FALSE)</f>
        <v>registrasi</v>
      </c>
      <c r="AA806">
        <f>VLOOKUP(E806,[3]Sheet1!$C$5:$H$46,6,FALSE)</f>
        <v>67</v>
      </c>
      <c r="AB806" t="str">
        <f>VLOOKUP(A806,[2]nim!$A$2:$B$3000,2,FALSE)</f>
        <v>diterima</v>
      </c>
    </row>
    <row r="807" spans="1:28" x14ac:dyDescent="0.3">
      <c r="A807" s="3">
        <v>4222311040967</v>
      </c>
      <c r="B807">
        <v>1</v>
      </c>
      <c r="C807" s="2">
        <v>2022</v>
      </c>
      <c r="E807" t="s">
        <v>2949</v>
      </c>
      <c r="F807" t="str">
        <f>VLOOKUP(E807,[1]PRODI_2019!$F$2:$L$70,7,FALSE)</f>
        <v>FKIP</v>
      </c>
      <c r="G807" t="str">
        <f>VLOOKUP(F807,Sheet1!$H$4:$I$11,2,FALSE)</f>
        <v>2_FKIP</v>
      </c>
      <c r="H807" t="s">
        <v>932</v>
      </c>
      <c r="I807" t="s">
        <v>30</v>
      </c>
      <c r="J807" t="s">
        <v>1556</v>
      </c>
      <c r="K807" t="s">
        <v>1601</v>
      </c>
      <c r="L807" t="s">
        <v>82</v>
      </c>
      <c r="M807" t="s">
        <v>93</v>
      </c>
      <c r="N807" t="s">
        <v>89</v>
      </c>
      <c r="O807" t="s">
        <v>2484</v>
      </c>
      <c r="P807" t="str">
        <f t="shared" si="40"/>
        <v>SMAN</v>
      </c>
      <c r="Q807" t="str">
        <f t="shared" si="41"/>
        <v>Negeri</v>
      </c>
      <c r="R807" t="str">
        <f t="shared" si="42"/>
        <v>SMA</v>
      </c>
      <c r="S807" t="s">
        <v>93</v>
      </c>
      <c r="T807" t="s">
        <v>89</v>
      </c>
      <c r="Z807" t="str">
        <f>VLOOKUP(A807,[2]registrasi!$B$2:$C$3000,2,FALSE)</f>
        <v>registrasi</v>
      </c>
      <c r="AA807">
        <f>VLOOKUP(E807,[3]Sheet1!$C$5:$H$46,6,FALSE)</f>
        <v>67</v>
      </c>
      <c r="AB807" t="e">
        <f>VLOOKUP(A807,[2]nim!$A$2:$B$3000,2,FALSE)</f>
        <v>#N/A</v>
      </c>
    </row>
    <row r="808" spans="1:28" x14ac:dyDescent="0.3">
      <c r="A808" s="3">
        <v>4222311040720</v>
      </c>
      <c r="B808">
        <v>2</v>
      </c>
      <c r="C808" s="2">
        <v>2022</v>
      </c>
      <c r="E808" t="s">
        <v>2949</v>
      </c>
      <c r="F808" t="str">
        <f>VLOOKUP(E808,[1]PRODI_2019!$F$2:$L$70,7,FALSE)</f>
        <v>FKIP</v>
      </c>
      <c r="G808" t="str">
        <f>VLOOKUP(F808,Sheet1!$H$4:$I$11,2,FALSE)</f>
        <v>2_FKIP</v>
      </c>
      <c r="H808" t="s">
        <v>933</v>
      </c>
      <c r="I808" t="s">
        <v>30</v>
      </c>
      <c r="J808" t="s">
        <v>1558</v>
      </c>
      <c r="K808" t="s">
        <v>1915</v>
      </c>
      <c r="L808" t="s">
        <v>26</v>
      </c>
      <c r="M808" t="s">
        <v>2290</v>
      </c>
      <c r="N808" t="s">
        <v>89</v>
      </c>
      <c r="O808" t="s">
        <v>2486</v>
      </c>
      <c r="P808" t="str">
        <f t="shared" si="40"/>
        <v>SMAN</v>
      </c>
      <c r="Q808" t="str">
        <f t="shared" si="41"/>
        <v>Negeri</v>
      </c>
      <c r="R808" t="str">
        <f t="shared" si="42"/>
        <v>SMA</v>
      </c>
      <c r="S808" t="s">
        <v>2290</v>
      </c>
      <c r="T808" t="s">
        <v>89</v>
      </c>
      <c r="Z808" t="str">
        <f>VLOOKUP(A808,[2]registrasi!$B$2:$C$3000,2,FALSE)</f>
        <v>registrasi</v>
      </c>
      <c r="AA808">
        <f>VLOOKUP(E808,[3]Sheet1!$C$5:$H$46,6,FALSE)</f>
        <v>67</v>
      </c>
      <c r="AB808" t="e">
        <f>VLOOKUP(A808,[2]nim!$A$2:$B$3000,2,FALSE)</f>
        <v>#N/A</v>
      </c>
    </row>
    <row r="809" spans="1:28" x14ac:dyDescent="0.3">
      <c r="A809" s="3">
        <v>4222311040368</v>
      </c>
      <c r="B809">
        <v>2</v>
      </c>
      <c r="C809" s="2">
        <v>2022</v>
      </c>
      <c r="E809" t="s">
        <v>2949</v>
      </c>
      <c r="F809" t="str">
        <f>VLOOKUP(E809,[1]PRODI_2019!$F$2:$L$70,7,FALSE)</f>
        <v>FKIP</v>
      </c>
      <c r="G809" t="str">
        <f>VLOOKUP(F809,Sheet1!$H$4:$I$11,2,FALSE)</f>
        <v>2_FKIP</v>
      </c>
      <c r="H809" t="s">
        <v>934</v>
      </c>
      <c r="I809" t="s">
        <v>30</v>
      </c>
      <c r="J809" t="s">
        <v>1558</v>
      </c>
      <c r="K809" t="s">
        <v>2089</v>
      </c>
      <c r="L809" t="s">
        <v>26</v>
      </c>
      <c r="M809" t="s">
        <v>93</v>
      </c>
      <c r="N809" t="s">
        <v>89</v>
      </c>
      <c r="O809" t="s">
        <v>2487</v>
      </c>
      <c r="P809" t="str">
        <f t="shared" si="40"/>
        <v>SMKN</v>
      </c>
      <c r="Q809" t="str">
        <f t="shared" si="41"/>
        <v>Negeri</v>
      </c>
      <c r="R809" t="str">
        <f t="shared" si="42"/>
        <v>SMK</v>
      </c>
      <c r="S809" t="s">
        <v>93</v>
      </c>
      <c r="T809" t="s">
        <v>89</v>
      </c>
      <c r="Z809" t="str">
        <f>VLOOKUP(A809,[2]registrasi!$B$2:$C$3000,2,FALSE)</f>
        <v>registrasi</v>
      </c>
      <c r="AA809">
        <f>VLOOKUP(E809,[3]Sheet1!$C$5:$H$46,6,FALSE)</f>
        <v>67</v>
      </c>
      <c r="AB809" t="str">
        <f>VLOOKUP(A809,[2]nim!$A$2:$B$3000,2,FALSE)</f>
        <v>diterima</v>
      </c>
    </row>
    <row r="810" spans="1:28" x14ac:dyDescent="0.3">
      <c r="A810" s="3">
        <v>4222311040369</v>
      </c>
      <c r="B810">
        <v>2</v>
      </c>
      <c r="C810" s="2">
        <v>2022</v>
      </c>
      <c r="E810" t="s">
        <v>2949</v>
      </c>
      <c r="F810" t="str">
        <f>VLOOKUP(E810,[1]PRODI_2019!$F$2:$L$70,7,FALSE)</f>
        <v>FKIP</v>
      </c>
      <c r="G810" t="str">
        <f>VLOOKUP(F810,Sheet1!$H$4:$I$11,2,FALSE)</f>
        <v>2_FKIP</v>
      </c>
      <c r="H810" t="s">
        <v>935</v>
      </c>
      <c r="I810" t="s">
        <v>30</v>
      </c>
      <c r="J810" t="s">
        <v>1569</v>
      </c>
      <c r="K810" t="s">
        <v>2054</v>
      </c>
      <c r="L810" t="s">
        <v>26</v>
      </c>
      <c r="M810" t="s">
        <v>2426</v>
      </c>
      <c r="N810" t="s">
        <v>89</v>
      </c>
      <c r="O810" t="s">
        <v>2521</v>
      </c>
      <c r="P810" t="str">
        <f t="shared" si="40"/>
        <v>SMAN</v>
      </c>
      <c r="Q810" t="str">
        <f t="shared" si="41"/>
        <v>Negeri</v>
      </c>
      <c r="R810" t="str">
        <f t="shared" si="42"/>
        <v>SMA</v>
      </c>
      <c r="S810" t="s">
        <v>2426</v>
      </c>
      <c r="T810" t="s">
        <v>89</v>
      </c>
      <c r="Z810" t="str">
        <f>VLOOKUP(A810,[2]registrasi!$B$2:$C$3000,2,FALSE)</f>
        <v>registrasi</v>
      </c>
      <c r="AA810">
        <f>VLOOKUP(E810,[3]Sheet1!$C$5:$H$46,6,FALSE)</f>
        <v>67</v>
      </c>
      <c r="AB810" t="e">
        <f>VLOOKUP(A810,[2]nim!$A$2:$B$3000,2,FALSE)</f>
        <v>#N/A</v>
      </c>
    </row>
    <row r="811" spans="1:28" x14ac:dyDescent="0.3">
      <c r="A811" s="3">
        <v>4222311040985</v>
      </c>
      <c r="B811">
        <v>2</v>
      </c>
      <c r="C811" s="2">
        <v>2022</v>
      </c>
      <c r="E811" t="s">
        <v>2949</v>
      </c>
      <c r="F811" t="str">
        <f>VLOOKUP(E811,[1]PRODI_2019!$F$2:$L$70,7,FALSE)</f>
        <v>FKIP</v>
      </c>
      <c r="G811" t="str">
        <f>VLOOKUP(F811,Sheet1!$H$4:$I$11,2,FALSE)</f>
        <v>2_FKIP</v>
      </c>
      <c r="H811" t="s">
        <v>936</v>
      </c>
      <c r="I811" t="s">
        <v>30</v>
      </c>
      <c r="J811" t="s">
        <v>2178</v>
      </c>
      <c r="K811" t="s">
        <v>2179</v>
      </c>
      <c r="L811" t="s">
        <v>26</v>
      </c>
      <c r="M811" t="s">
        <v>93</v>
      </c>
      <c r="N811" t="s">
        <v>89</v>
      </c>
      <c r="O811" t="s">
        <v>2735</v>
      </c>
      <c r="P811" t="str">
        <f t="shared" si="40"/>
        <v>SMAS</v>
      </c>
      <c r="Q811" t="str">
        <f t="shared" si="41"/>
        <v>Swasta</v>
      </c>
      <c r="R811" t="str">
        <f t="shared" si="42"/>
        <v>SMA</v>
      </c>
      <c r="S811" t="s">
        <v>93</v>
      </c>
      <c r="T811" t="s">
        <v>89</v>
      </c>
      <c r="Z811" t="str">
        <f>VLOOKUP(A811,[2]registrasi!$B$2:$C$3000,2,FALSE)</f>
        <v>registrasi</v>
      </c>
      <c r="AA811">
        <f>VLOOKUP(E811,[3]Sheet1!$C$5:$H$46,6,FALSE)</f>
        <v>67</v>
      </c>
      <c r="AB811" t="str">
        <f>VLOOKUP(A811,[2]nim!$A$2:$B$3000,2,FALSE)</f>
        <v>diterima</v>
      </c>
    </row>
    <row r="812" spans="1:28" x14ac:dyDescent="0.3">
      <c r="A812" s="3">
        <v>4222311040574</v>
      </c>
      <c r="B812">
        <v>2</v>
      </c>
      <c r="C812" s="2">
        <v>2021</v>
      </c>
      <c r="E812" t="s">
        <v>2949</v>
      </c>
      <c r="F812" t="str">
        <f>VLOOKUP(E812,[1]PRODI_2019!$F$2:$L$70,7,FALSE)</f>
        <v>FKIP</v>
      </c>
      <c r="G812" t="str">
        <f>VLOOKUP(F812,Sheet1!$H$4:$I$11,2,FALSE)</f>
        <v>2_FKIP</v>
      </c>
      <c r="H812" t="s">
        <v>937</v>
      </c>
      <c r="I812" t="s">
        <v>25</v>
      </c>
      <c r="J812" t="s">
        <v>1558</v>
      </c>
      <c r="K812" t="s">
        <v>2180</v>
      </c>
      <c r="L812" t="s">
        <v>26</v>
      </c>
      <c r="M812" t="s">
        <v>93</v>
      </c>
      <c r="N812" t="s">
        <v>89</v>
      </c>
      <c r="O812" t="s">
        <v>2499</v>
      </c>
      <c r="P812" t="str">
        <f t="shared" si="40"/>
        <v>SMKN</v>
      </c>
      <c r="Q812" t="str">
        <f t="shared" si="41"/>
        <v>Negeri</v>
      </c>
      <c r="R812" t="str">
        <f t="shared" si="42"/>
        <v>SMK</v>
      </c>
      <c r="S812" t="s">
        <v>93</v>
      </c>
      <c r="T812" t="s">
        <v>89</v>
      </c>
      <c r="Z812" t="str">
        <f>VLOOKUP(A812,[2]registrasi!$B$2:$C$3000,2,FALSE)</f>
        <v>registrasi</v>
      </c>
      <c r="AA812">
        <f>VLOOKUP(E812,[3]Sheet1!$C$5:$H$46,6,FALSE)</f>
        <v>67</v>
      </c>
      <c r="AB812" t="e">
        <f>VLOOKUP(A812,[2]nim!$A$2:$B$3000,2,FALSE)</f>
        <v>#N/A</v>
      </c>
    </row>
    <row r="813" spans="1:28" x14ac:dyDescent="0.3">
      <c r="A813" s="3">
        <v>4222311041108</v>
      </c>
      <c r="B813">
        <v>2</v>
      </c>
      <c r="C813" s="2">
        <v>2022</v>
      </c>
      <c r="E813" t="s">
        <v>2949</v>
      </c>
      <c r="F813" t="str">
        <f>VLOOKUP(E813,[1]PRODI_2019!$F$2:$L$70,7,FALSE)</f>
        <v>FKIP</v>
      </c>
      <c r="G813" t="str">
        <f>VLOOKUP(F813,Sheet1!$H$4:$I$11,2,FALSE)</f>
        <v>2_FKIP</v>
      </c>
      <c r="H813" t="s">
        <v>938</v>
      </c>
      <c r="I813" t="s">
        <v>30</v>
      </c>
      <c r="J813" t="s">
        <v>1556</v>
      </c>
      <c r="K813" t="s">
        <v>2181</v>
      </c>
      <c r="L813" t="s">
        <v>26</v>
      </c>
      <c r="M813" t="s">
        <v>1754</v>
      </c>
      <c r="N813" t="s">
        <v>89</v>
      </c>
      <c r="O813" t="s">
        <v>2579</v>
      </c>
      <c r="P813" t="str">
        <f t="shared" si="40"/>
        <v>SMAN</v>
      </c>
      <c r="Q813" t="str">
        <f t="shared" si="41"/>
        <v>Negeri</v>
      </c>
      <c r="R813" t="str">
        <f t="shared" si="42"/>
        <v>SMA</v>
      </c>
      <c r="S813" t="s">
        <v>1754</v>
      </c>
      <c r="T813" t="s">
        <v>89</v>
      </c>
      <c r="Z813" t="str">
        <f>VLOOKUP(A813,[2]registrasi!$B$2:$C$3000,2,FALSE)</f>
        <v>registrasi</v>
      </c>
      <c r="AA813">
        <f>VLOOKUP(E813,[3]Sheet1!$C$5:$H$46,6,FALSE)</f>
        <v>67</v>
      </c>
      <c r="AB813" t="str">
        <f>VLOOKUP(A813,[2]nim!$A$2:$B$3000,2,FALSE)</f>
        <v>diterima</v>
      </c>
    </row>
    <row r="814" spans="1:28" x14ac:dyDescent="0.3">
      <c r="A814" s="3">
        <v>4222311041219</v>
      </c>
      <c r="B814">
        <v>1</v>
      </c>
      <c r="C814" s="2">
        <v>2022</v>
      </c>
      <c r="E814" t="s">
        <v>2949</v>
      </c>
      <c r="F814" t="str">
        <f>VLOOKUP(E814,[1]PRODI_2019!$F$2:$L$70,7,FALSE)</f>
        <v>FKIP</v>
      </c>
      <c r="G814" t="str">
        <f>VLOOKUP(F814,Sheet1!$H$4:$I$11,2,FALSE)</f>
        <v>2_FKIP</v>
      </c>
      <c r="H814" t="s">
        <v>939</v>
      </c>
      <c r="I814" t="s">
        <v>30</v>
      </c>
      <c r="J814" t="s">
        <v>1552</v>
      </c>
      <c r="K814" t="s">
        <v>1611</v>
      </c>
      <c r="L814" t="s">
        <v>26</v>
      </c>
      <c r="M814" t="s">
        <v>1921</v>
      </c>
      <c r="N814" t="s">
        <v>89</v>
      </c>
      <c r="O814" t="s">
        <v>2506</v>
      </c>
      <c r="P814" t="str">
        <f t="shared" si="40"/>
        <v>SMAN</v>
      </c>
      <c r="Q814" t="str">
        <f t="shared" si="41"/>
        <v>Negeri</v>
      </c>
      <c r="R814" t="str">
        <f t="shared" si="42"/>
        <v>SMA</v>
      </c>
      <c r="S814" t="s">
        <v>1921</v>
      </c>
      <c r="T814" t="s">
        <v>89</v>
      </c>
      <c r="Z814" t="str">
        <f>VLOOKUP(A814,[2]registrasi!$B$2:$C$3000,2,FALSE)</f>
        <v>registrasi</v>
      </c>
      <c r="AA814">
        <f>VLOOKUP(E814,[3]Sheet1!$C$5:$H$46,6,FALSE)</f>
        <v>67</v>
      </c>
      <c r="AB814" t="e">
        <f>VLOOKUP(A814,[2]nim!$A$2:$B$3000,2,FALSE)</f>
        <v>#N/A</v>
      </c>
    </row>
    <row r="815" spans="1:28" x14ac:dyDescent="0.3">
      <c r="A815" s="3">
        <v>4222311041127</v>
      </c>
      <c r="B815">
        <v>1</v>
      </c>
      <c r="C815" s="2">
        <v>2022</v>
      </c>
      <c r="E815" t="s">
        <v>2949</v>
      </c>
      <c r="F815" t="str">
        <f>VLOOKUP(E815,[1]PRODI_2019!$F$2:$L$70,7,FALSE)</f>
        <v>FKIP</v>
      </c>
      <c r="G815" t="str">
        <f>VLOOKUP(F815,Sheet1!$H$4:$I$11,2,FALSE)</f>
        <v>2_FKIP</v>
      </c>
      <c r="H815" t="s">
        <v>940</v>
      </c>
      <c r="I815" t="s">
        <v>30</v>
      </c>
      <c r="J815" t="s">
        <v>1567</v>
      </c>
      <c r="K815" t="s">
        <v>1637</v>
      </c>
      <c r="L815" t="s">
        <v>26</v>
      </c>
      <c r="M815" t="s">
        <v>2187</v>
      </c>
      <c r="N815" t="s">
        <v>89</v>
      </c>
      <c r="O815" t="s">
        <v>2740</v>
      </c>
      <c r="P815" t="str">
        <f t="shared" si="40"/>
        <v>SMKN</v>
      </c>
      <c r="Q815" t="str">
        <f t="shared" si="41"/>
        <v>Negeri</v>
      </c>
      <c r="R815" t="str">
        <f t="shared" si="42"/>
        <v>SMK</v>
      </c>
      <c r="S815" t="s">
        <v>2187</v>
      </c>
      <c r="T815" t="s">
        <v>89</v>
      </c>
      <c r="Z815" t="str">
        <f>VLOOKUP(A815,[2]registrasi!$B$2:$C$3000,2,FALSE)</f>
        <v>registrasi</v>
      </c>
      <c r="AA815">
        <f>VLOOKUP(E815,[3]Sheet1!$C$5:$H$46,6,FALSE)</f>
        <v>67</v>
      </c>
      <c r="AB815" t="e">
        <f>VLOOKUP(A815,[2]nim!$A$2:$B$3000,2,FALSE)</f>
        <v>#N/A</v>
      </c>
    </row>
    <row r="816" spans="1:28" x14ac:dyDescent="0.3">
      <c r="A816" s="3">
        <v>4222311040687</v>
      </c>
      <c r="B816">
        <v>2</v>
      </c>
      <c r="C816" s="2">
        <v>2022</v>
      </c>
      <c r="E816" t="s">
        <v>2949</v>
      </c>
      <c r="F816" t="str">
        <f>VLOOKUP(E816,[1]PRODI_2019!$F$2:$L$70,7,FALSE)</f>
        <v>FKIP</v>
      </c>
      <c r="G816" t="str">
        <f>VLOOKUP(F816,Sheet1!$H$4:$I$11,2,FALSE)</f>
        <v>2_FKIP</v>
      </c>
      <c r="H816" t="s">
        <v>941</v>
      </c>
      <c r="I816" t="s">
        <v>30</v>
      </c>
      <c r="J816" t="s">
        <v>1552</v>
      </c>
      <c r="K816" t="s">
        <v>1642</v>
      </c>
      <c r="L816" t="s">
        <v>26</v>
      </c>
      <c r="M816" t="s">
        <v>1921</v>
      </c>
      <c r="N816" t="s">
        <v>89</v>
      </c>
      <c r="O816" t="s">
        <v>2767</v>
      </c>
      <c r="P816" t="str">
        <f t="shared" si="40"/>
        <v>SMAS</v>
      </c>
      <c r="Q816" t="str">
        <f t="shared" si="41"/>
        <v>Swasta</v>
      </c>
      <c r="R816" t="str">
        <f t="shared" si="42"/>
        <v>SMA</v>
      </c>
      <c r="S816" t="s">
        <v>1921</v>
      </c>
      <c r="T816" t="s">
        <v>89</v>
      </c>
      <c r="Z816" t="str">
        <f>VLOOKUP(A816,[2]registrasi!$B$2:$C$3000,2,FALSE)</f>
        <v>registrasi</v>
      </c>
      <c r="AA816">
        <f>VLOOKUP(E816,[3]Sheet1!$C$5:$H$46,6,FALSE)</f>
        <v>67</v>
      </c>
      <c r="AB816" t="e">
        <f>VLOOKUP(A816,[2]nim!$A$2:$B$3000,2,FALSE)</f>
        <v>#N/A</v>
      </c>
    </row>
    <row r="817" spans="1:28" x14ac:dyDescent="0.3">
      <c r="A817" s="3">
        <v>4222311040899</v>
      </c>
      <c r="B817">
        <v>1</v>
      </c>
      <c r="C817" s="2">
        <v>2022</v>
      </c>
      <c r="E817" t="s">
        <v>2949</v>
      </c>
      <c r="F817" t="str">
        <f>VLOOKUP(E817,[1]PRODI_2019!$F$2:$L$70,7,FALSE)</f>
        <v>FKIP</v>
      </c>
      <c r="G817" t="str">
        <f>VLOOKUP(F817,Sheet1!$H$4:$I$11,2,FALSE)</f>
        <v>2_FKIP</v>
      </c>
      <c r="H817" t="s">
        <v>942</v>
      </c>
      <c r="I817" t="s">
        <v>25</v>
      </c>
      <c r="J817" t="s">
        <v>1558</v>
      </c>
      <c r="K817" t="s">
        <v>2182</v>
      </c>
      <c r="L817" t="s">
        <v>26</v>
      </c>
      <c r="M817" t="s">
        <v>93</v>
      </c>
      <c r="N817" t="s">
        <v>89</v>
      </c>
      <c r="O817" t="s">
        <v>2489</v>
      </c>
      <c r="P817" t="str">
        <f t="shared" si="40"/>
        <v>MAN</v>
      </c>
      <c r="Q817" t="str">
        <f t="shared" si="41"/>
        <v>Negeri</v>
      </c>
      <c r="R817" t="str">
        <f t="shared" si="42"/>
        <v>MA</v>
      </c>
      <c r="S817" t="s">
        <v>93</v>
      </c>
      <c r="T817" t="s">
        <v>89</v>
      </c>
      <c r="Z817" t="str">
        <f>VLOOKUP(A817,[2]registrasi!$B$2:$C$3000,2,FALSE)</f>
        <v>registrasi</v>
      </c>
      <c r="AA817">
        <f>VLOOKUP(E817,[3]Sheet1!$C$5:$H$46,6,FALSE)</f>
        <v>67</v>
      </c>
      <c r="AB817" t="e">
        <f>VLOOKUP(A817,[2]nim!$A$2:$B$3000,2,FALSE)</f>
        <v>#N/A</v>
      </c>
    </row>
    <row r="818" spans="1:28" x14ac:dyDescent="0.3">
      <c r="A818" s="3">
        <v>4222311041074</v>
      </c>
      <c r="B818">
        <v>2</v>
      </c>
      <c r="C818" s="2">
        <v>2022</v>
      </c>
      <c r="E818" t="s">
        <v>2949</v>
      </c>
      <c r="F818" t="str">
        <f>VLOOKUP(E818,[1]PRODI_2019!$F$2:$L$70,7,FALSE)</f>
        <v>FKIP</v>
      </c>
      <c r="G818" t="str">
        <f>VLOOKUP(F818,Sheet1!$H$4:$I$11,2,FALSE)</f>
        <v>2_FKIP</v>
      </c>
      <c r="H818" t="s">
        <v>943</v>
      </c>
      <c r="I818" t="s">
        <v>30</v>
      </c>
      <c r="J818" t="s">
        <v>1556</v>
      </c>
      <c r="K818" t="s">
        <v>2130</v>
      </c>
      <c r="L818" t="s">
        <v>26</v>
      </c>
      <c r="M818" t="s">
        <v>1824</v>
      </c>
      <c r="N818" t="s">
        <v>89</v>
      </c>
      <c r="O818" t="s">
        <v>2768</v>
      </c>
      <c r="P818" t="str">
        <f t="shared" si="40"/>
        <v>SMAS</v>
      </c>
      <c r="Q818" t="str">
        <f t="shared" si="41"/>
        <v>Swasta</v>
      </c>
      <c r="R818" t="str">
        <f t="shared" si="42"/>
        <v>SMA</v>
      </c>
      <c r="S818" t="s">
        <v>1824</v>
      </c>
      <c r="T818" t="s">
        <v>89</v>
      </c>
      <c r="Z818" t="str">
        <f>VLOOKUP(A818,[2]registrasi!$B$2:$C$3000,2,FALSE)</f>
        <v>registrasi</v>
      </c>
      <c r="AA818">
        <f>VLOOKUP(E818,[3]Sheet1!$C$5:$H$46,6,FALSE)</f>
        <v>67</v>
      </c>
      <c r="AB818" t="str">
        <f>VLOOKUP(A818,[2]nim!$A$2:$B$3000,2,FALSE)</f>
        <v>diterima</v>
      </c>
    </row>
    <row r="819" spans="1:28" x14ac:dyDescent="0.3">
      <c r="A819" s="3">
        <v>4222311041305</v>
      </c>
      <c r="B819">
        <v>2</v>
      </c>
      <c r="C819" s="2">
        <v>2022</v>
      </c>
      <c r="E819" t="s">
        <v>2949</v>
      </c>
      <c r="F819" t="str">
        <f>VLOOKUP(E819,[1]PRODI_2019!$F$2:$L$70,7,FALSE)</f>
        <v>FKIP</v>
      </c>
      <c r="G819" t="str">
        <f>VLOOKUP(F819,Sheet1!$H$4:$I$11,2,FALSE)</f>
        <v>2_FKIP</v>
      </c>
      <c r="H819" t="s">
        <v>944</v>
      </c>
      <c r="I819" t="s">
        <v>30</v>
      </c>
      <c r="J819" t="s">
        <v>1744</v>
      </c>
      <c r="K819" t="s">
        <v>2183</v>
      </c>
      <c r="L819" t="s">
        <v>26</v>
      </c>
      <c r="M819" t="s">
        <v>1754</v>
      </c>
      <c r="N819" t="s">
        <v>89</v>
      </c>
      <c r="O819" t="s">
        <v>2539</v>
      </c>
      <c r="P819" t="str">
        <f t="shared" si="40"/>
        <v>SMAN</v>
      </c>
      <c r="Q819" t="str">
        <f t="shared" si="41"/>
        <v>Negeri</v>
      </c>
      <c r="R819" t="str">
        <f t="shared" si="42"/>
        <v>SMA</v>
      </c>
      <c r="S819" t="s">
        <v>1754</v>
      </c>
      <c r="T819" t="s">
        <v>89</v>
      </c>
      <c r="Z819" t="str">
        <f>VLOOKUP(A819,[2]registrasi!$B$2:$C$3000,2,FALSE)</f>
        <v>registrasi</v>
      </c>
      <c r="AA819">
        <f>VLOOKUP(E819,[3]Sheet1!$C$5:$H$46,6,FALSE)</f>
        <v>67</v>
      </c>
      <c r="AB819" t="str">
        <f>VLOOKUP(A819,[2]nim!$A$2:$B$3000,2,FALSE)</f>
        <v>diterima</v>
      </c>
    </row>
    <row r="820" spans="1:28" x14ac:dyDescent="0.3">
      <c r="A820" s="3">
        <v>4222311041188</v>
      </c>
      <c r="B820">
        <v>2</v>
      </c>
      <c r="C820" s="2">
        <v>2021</v>
      </c>
      <c r="E820" t="s">
        <v>2949</v>
      </c>
      <c r="F820" t="str">
        <f>VLOOKUP(E820,[1]PRODI_2019!$F$2:$L$70,7,FALSE)</f>
        <v>FKIP</v>
      </c>
      <c r="G820" t="str">
        <f>VLOOKUP(F820,Sheet1!$H$4:$I$11,2,FALSE)</f>
        <v>2_FKIP</v>
      </c>
      <c r="H820" t="s">
        <v>945</v>
      </c>
      <c r="I820" t="s">
        <v>30</v>
      </c>
      <c r="J820" t="s">
        <v>1552</v>
      </c>
      <c r="K820" t="s">
        <v>1627</v>
      </c>
      <c r="L820" t="s">
        <v>26</v>
      </c>
      <c r="M820" t="s">
        <v>1921</v>
      </c>
      <c r="N820" t="s">
        <v>89</v>
      </c>
      <c r="O820" t="s">
        <v>2502</v>
      </c>
      <c r="P820" t="str">
        <f t="shared" si="40"/>
        <v>SMAN</v>
      </c>
      <c r="Q820" t="str">
        <f t="shared" si="41"/>
        <v>Negeri</v>
      </c>
      <c r="R820" t="str">
        <f t="shared" si="42"/>
        <v>SMA</v>
      </c>
      <c r="S820" t="s">
        <v>1921</v>
      </c>
      <c r="T820" t="s">
        <v>89</v>
      </c>
      <c r="Z820" t="str">
        <f>VLOOKUP(A820,[2]registrasi!$B$2:$C$3000,2,FALSE)</f>
        <v>registrasi</v>
      </c>
      <c r="AA820">
        <f>VLOOKUP(E820,[3]Sheet1!$C$5:$H$46,6,FALSE)</f>
        <v>67</v>
      </c>
      <c r="AB820" t="str">
        <f>VLOOKUP(A820,[2]nim!$A$2:$B$3000,2,FALSE)</f>
        <v>diterima</v>
      </c>
    </row>
    <row r="821" spans="1:28" x14ac:dyDescent="0.3">
      <c r="A821" s="3">
        <v>4222322210168</v>
      </c>
      <c r="B821">
        <v>2</v>
      </c>
      <c r="C821" s="2">
        <v>2022</v>
      </c>
      <c r="E821" t="s">
        <v>2949</v>
      </c>
      <c r="F821" t="str">
        <f>VLOOKUP(E821,[1]PRODI_2019!$F$2:$L$70,7,FALSE)</f>
        <v>FKIP</v>
      </c>
      <c r="G821" t="str">
        <f>VLOOKUP(F821,Sheet1!$H$4:$I$11,2,FALSE)</f>
        <v>2_FKIP</v>
      </c>
      <c r="H821" t="s">
        <v>946</v>
      </c>
      <c r="I821" t="s">
        <v>30</v>
      </c>
      <c r="J821" t="s">
        <v>1900</v>
      </c>
      <c r="K821" t="s">
        <v>1752</v>
      </c>
      <c r="L821" t="s">
        <v>26</v>
      </c>
      <c r="M821" t="s">
        <v>2438</v>
      </c>
      <c r="N821" t="s">
        <v>2942</v>
      </c>
      <c r="O821" t="s">
        <v>2769</v>
      </c>
      <c r="P821" t="str">
        <f t="shared" si="40"/>
        <v>SMA</v>
      </c>
      <c r="Q821" t="str">
        <f t="shared" si="41"/>
        <v>Swasta</v>
      </c>
      <c r="R821" t="str">
        <f t="shared" si="42"/>
        <v>SMA</v>
      </c>
      <c r="S821" t="s">
        <v>2438</v>
      </c>
      <c r="T821" t="s">
        <v>2942</v>
      </c>
      <c r="Z821" t="e">
        <f>VLOOKUP(A821,[2]registrasi!$B$2:$C$3000,2,FALSE)</f>
        <v>#N/A</v>
      </c>
      <c r="AA821">
        <f>VLOOKUP(E821,[3]Sheet1!$C$5:$H$46,6,FALSE)</f>
        <v>67</v>
      </c>
      <c r="AB821" t="e">
        <f>VLOOKUP(A821,[2]nim!$A$2:$B$3000,2,FALSE)</f>
        <v>#N/A</v>
      </c>
    </row>
    <row r="822" spans="1:28" x14ac:dyDescent="0.3">
      <c r="A822" s="3">
        <v>4222311041329</v>
      </c>
      <c r="B822">
        <v>2</v>
      </c>
      <c r="C822" s="2">
        <v>2022</v>
      </c>
      <c r="E822" t="s">
        <v>2949</v>
      </c>
      <c r="F822" t="str">
        <f>VLOOKUP(E822,[1]PRODI_2019!$F$2:$L$70,7,FALSE)</f>
        <v>FKIP</v>
      </c>
      <c r="G822" t="str">
        <f>VLOOKUP(F822,Sheet1!$H$4:$I$11,2,FALSE)</f>
        <v>2_FKIP</v>
      </c>
      <c r="H822" t="s">
        <v>947</v>
      </c>
      <c r="I822" t="s">
        <v>30</v>
      </c>
      <c r="J822" t="s">
        <v>1567</v>
      </c>
      <c r="K822" t="s">
        <v>1617</v>
      </c>
      <c r="L822" t="s">
        <v>26</v>
      </c>
      <c r="M822" t="s">
        <v>2187</v>
      </c>
      <c r="N822" t="s">
        <v>89</v>
      </c>
      <c r="O822" t="s">
        <v>2503</v>
      </c>
      <c r="P822" t="str">
        <f t="shared" si="40"/>
        <v>SMAN</v>
      </c>
      <c r="Q822" t="str">
        <f t="shared" si="41"/>
        <v>Negeri</v>
      </c>
      <c r="R822" t="str">
        <f t="shared" si="42"/>
        <v>SMA</v>
      </c>
      <c r="S822" t="s">
        <v>2187</v>
      </c>
      <c r="T822" t="s">
        <v>89</v>
      </c>
      <c r="Z822" t="str">
        <f>VLOOKUP(A822,[2]registrasi!$B$2:$C$3000,2,FALSE)</f>
        <v>registrasi</v>
      </c>
      <c r="AA822">
        <f>VLOOKUP(E822,[3]Sheet1!$C$5:$H$46,6,FALSE)</f>
        <v>67</v>
      </c>
      <c r="AB822" t="e">
        <f>VLOOKUP(A822,[2]nim!$A$2:$B$3000,2,FALSE)</f>
        <v>#N/A</v>
      </c>
    </row>
    <row r="823" spans="1:28" x14ac:dyDescent="0.3">
      <c r="A823" s="3">
        <v>4222311041802</v>
      </c>
      <c r="B823">
        <v>2</v>
      </c>
      <c r="C823" s="2">
        <v>2022</v>
      </c>
      <c r="E823" t="s">
        <v>2949</v>
      </c>
      <c r="F823" t="str">
        <f>VLOOKUP(E823,[1]PRODI_2019!$F$2:$L$70,7,FALSE)</f>
        <v>FKIP</v>
      </c>
      <c r="G823" t="str">
        <f>VLOOKUP(F823,Sheet1!$H$4:$I$11,2,FALSE)</f>
        <v>2_FKIP</v>
      </c>
      <c r="H823" t="s">
        <v>948</v>
      </c>
      <c r="I823" t="s">
        <v>30</v>
      </c>
      <c r="J823" t="s">
        <v>1569</v>
      </c>
      <c r="K823" t="s">
        <v>2184</v>
      </c>
      <c r="L823" t="s">
        <v>26</v>
      </c>
      <c r="M823" t="s">
        <v>2426</v>
      </c>
      <c r="N823" t="s">
        <v>89</v>
      </c>
      <c r="O823" t="s">
        <v>2526</v>
      </c>
      <c r="P823" t="str">
        <f t="shared" si="40"/>
        <v>SMAN</v>
      </c>
      <c r="Q823" t="str">
        <f t="shared" si="41"/>
        <v>Negeri</v>
      </c>
      <c r="R823" t="str">
        <f t="shared" si="42"/>
        <v>SMA</v>
      </c>
      <c r="S823" t="s">
        <v>2426</v>
      </c>
      <c r="T823" t="s">
        <v>89</v>
      </c>
      <c r="Z823" t="str">
        <f>VLOOKUP(A823,[2]registrasi!$B$2:$C$3000,2,FALSE)</f>
        <v>registrasi</v>
      </c>
      <c r="AA823">
        <f>VLOOKUP(E823,[3]Sheet1!$C$5:$H$46,6,FALSE)</f>
        <v>67</v>
      </c>
      <c r="AB823" t="e">
        <f>VLOOKUP(A823,[2]nim!$A$2:$B$3000,2,FALSE)</f>
        <v>#N/A</v>
      </c>
    </row>
    <row r="824" spans="1:28" x14ac:dyDescent="0.3">
      <c r="A824" s="3">
        <v>4222311041341</v>
      </c>
      <c r="B824">
        <v>2</v>
      </c>
      <c r="C824" s="2">
        <v>2021</v>
      </c>
      <c r="E824" t="s">
        <v>2949</v>
      </c>
      <c r="F824" t="str">
        <f>VLOOKUP(E824,[1]PRODI_2019!$F$2:$L$70,7,FALSE)</f>
        <v>FKIP</v>
      </c>
      <c r="G824" t="str">
        <f>VLOOKUP(F824,Sheet1!$H$4:$I$11,2,FALSE)</f>
        <v>2_FKIP</v>
      </c>
      <c r="H824" t="s">
        <v>949</v>
      </c>
      <c r="I824" t="s">
        <v>30</v>
      </c>
      <c r="J824" t="s">
        <v>1558</v>
      </c>
      <c r="K824" t="s">
        <v>1825</v>
      </c>
      <c r="L824" t="s">
        <v>26</v>
      </c>
      <c r="M824" t="s">
        <v>2290</v>
      </c>
      <c r="N824" t="s">
        <v>89</v>
      </c>
      <c r="O824" t="s">
        <v>2531</v>
      </c>
      <c r="P824" t="str">
        <f t="shared" si="40"/>
        <v>SMAN</v>
      </c>
      <c r="Q824" t="str">
        <f t="shared" si="41"/>
        <v>Negeri</v>
      </c>
      <c r="R824" t="str">
        <f t="shared" si="42"/>
        <v>SMA</v>
      </c>
      <c r="S824" t="s">
        <v>2290</v>
      </c>
      <c r="T824" t="s">
        <v>89</v>
      </c>
      <c r="Z824" t="str">
        <f>VLOOKUP(A824,[2]registrasi!$B$2:$C$3000,2,FALSE)</f>
        <v>registrasi</v>
      </c>
      <c r="AA824">
        <f>VLOOKUP(E824,[3]Sheet1!$C$5:$H$46,6,FALSE)</f>
        <v>67</v>
      </c>
      <c r="AB824" t="str">
        <f>VLOOKUP(A824,[2]nim!$A$2:$B$3000,2,FALSE)</f>
        <v>diterima</v>
      </c>
    </row>
    <row r="825" spans="1:28" x14ac:dyDescent="0.3">
      <c r="A825" s="3">
        <v>4222311041477</v>
      </c>
      <c r="B825">
        <v>2</v>
      </c>
      <c r="C825" s="2">
        <v>2022</v>
      </c>
      <c r="E825" t="s">
        <v>2949</v>
      </c>
      <c r="F825" t="str">
        <f>VLOOKUP(E825,[1]PRODI_2019!$F$2:$L$70,7,FALSE)</f>
        <v>FKIP</v>
      </c>
      <c r="G825" t="str">
        <f>VLOOKUP(F825,Sheet1!$H$4:$I$11,2,FALSE)</f>
        <v>2_FKIP</v>
      </c>
      <c r="H825" t="s">
        <v>950</v>
      </c>
      <c r="I825" t="s">
        <v>30</v>
      </c>
      <c r="J825" t="s">
        <v>1578</v>
      </c>
      <c r="K825" t="s">
        <v>2185</v>
      </c>
      <c r="L825" t="s">
        <v>26</v>
      </c>
      <c r="M825" t="s">
        <v>93</v>
      </c>
      <c r="N825" t="s">
        <v>89</v>
      </c>
      <c r="O825" t="s">
        <v>2528</v>
      </c>
      <c r="P825" t="str">
        <f t="shared" si="40"/>
        <v>SMAN</v>
      </c>
      <c r="Q825" t="str">
        <f t="shared" si="41"/>
        <v>Negeri</v>
      </c>
      <c r="R825" t="str">
        <f t="shared" si="42"/>
        <v>SMA</v>
      </c>
      <c r="S825" t="s">
        <v>93</v>
      </c>
      <c r="T825" t="s">
        <v>89</v>
      </c>
      <c r="Z825" t="str">
        <f>VLOOKUP(A825,[2]registrasi!$B$2:$C$3000,2,FALSE)</f>
        <v>registrasi</v>
      </c>
      <c r="AA825">
        <f>VLOOKUP(E825,[3]Sheet1!$C$5:$H$46,6,FALSE)</f>
        <v>67</v>
      </c>
      <c r="AB825" t="str">
        <f>VLOOKUP(A825,[2]nim!$A$2:$B$3000,2,FALSE)</f>
        <v>diterima</v>
      </c>
    </row>
    <row r="826" spans="1:28" x14ac:dyDescent="0.3">
      <c r="A826" s="3">
        <v>4222311041388</v>
      </c>
      <c r="B826">
        <v>2</v>
      </c>
      <c r="C826" s="2">
        <v>2022</v>
      </c>
      <c r="E826" t="s">
        <v>2949</v>
      </c>
      <c r="F826" t="str">
        <f>VLOOKUP(E826,[1]PRODI_2019!$F$2:$L$70,7,FALSE)</f>
        <v>FKIP</v>
      </c>
      <c r="G826" t="str">
        <f>VLOOKUP(F826,Sheet1!$H$4:$I$11,2,FALSE)</f>
        <v>2_FKIP</v>
      </c>
      <c r="H826" t="s">
        <v>951</v>
      </c>
      <c r="I826" t="s">
        <v>30</v>
      </c>
      <c r="J826" t="s">
        <v>2160</v>
      </c>
      <c r="K826" t="s">
        <v>2186</v>
      </c>
      <c r="L826" t="s">
        <v>26</v>
      </c>
      <c r="M826" t="s">
        <v>1754</v>
      </c>
      <c r="N826" t="s">
        <v>89</v>
      </c>
      <c r="O826" t="s">
        <v>2540</v>
      </c>
      <c r="P826" t="str">
        <f t="shared" si="40"/>
        <v>MAN</v>
      </c>
      <c r="Q826" t="str">
        <f t="shared" si="41"/>
        <v>Negeri</v>
      </c>
      <c r="R826" t="str">
        <f t="shared" si="42"/>
        <v>MA</v>
      </c>
      <c r="S826" t="s">
        <v>1754</v>
      </c>
      <c r="T826" t="s">
        <v>89</v>
      </c>
      <c r="Z826" t="str">
        <f>VLOOKUP(A826,[2]registrasi!$B$2:$C$3000,2,FALSE)</f>
        <v>registrasi</v>
      </c>
      <c r="AA826">
        <f>VLOOKUP(E826,[3]Sheet1!$C$5:$H$46,6,FALSE)</f>
        <v>67</v>
      </c>
      <c r="AB826" t="str">
        <f>VLOOKUP(A826,[2]nim!$A$2:$B$3000,2,FALSE)</f>
        <v>diterima</v>
      </c>
    </row>
    <row r="827" spans="1:28" x14ac:dyDescent="0.3">
      <c r="A827" s="3">
        <v>4222322201582</v>
      </c>
      <c r="B827">
        <v>1</v>
      </c>
      <c r="C827" s="2">
        <v>2022</v>
      </c>
      <c r="E827" t="s">
        <v>2949</v>
      </c>
      <c r="F827" t="str">
        <f>VLOOKUP(E827,[1]PRODI_2019!$F$2:$L$70,7,FALSE)</f>
        <v>FKIP</v>
      </c>
      <c r="G827" t="str">
        <f>VLOOKUP(F827,Sheet1!$H$4:$I$11,2,FALSE)</f>
        <v>2_FKIP</v>
      </c>
      <c r="H827" t="s">
        <v>952</v>
      </c>
      <c r="I827" t="s">
        <v>30</v>
      </c>
      <c r="J827" t="s">
        <v>1610</v>
      </c>
      <c r="K827" t="s">
        <v>1856</v>
      </c>
      <c r="L827" t="s">
        <v>26</v>
      </c>
      <c r="M827" t="s">
        <v>1824</v>
      </c>
      <c r="N827" t="s">
        <v>89</v>
      </c>
      <c r="O827" t="s">
        <v>2770</v>
      </c>
      <c r="P827" t="str">
        <f t="shared" si="40"/>
        <v>SMA</v>
      </c>
      <c r="Q827" t="str">
        <f t="shared" si="41"/>
        <v>Swasta</v>
      </c>
      <c r="R827" t="str">
        <f t="shared" si="42"/>
        <v>SMA</v>
      </c>
      <c r="S827" t="s">
        <v>1824</v>
      </c>
      <c r="T827" t="s">
        <v>89</v>
      </c>
      <c r="Z827" t="str">
        <f>VLOOKUP(A827,[2]registrasi!$B$2:$C$3000,2,FALSE)</f>
        <v>registrasi</v>
      </c>
      <c r="AA827">
        <f>VLOOKUP(E827,[3]Sheet1!$C$5:$H$46,6,FALSE)</f>
        <v>67</v>
      </c>
      <c r="AB827" t="str">
        <f>VLOOKUP(A827,[2]nim!$A$2:$B$3000,2,FALSE)</f>
        <v>diterima</v>
      </c>
    </row>
    <row r="828" spans="1:28" x14ac:dyDescent="0.3">
      <c r="A828" s="3">
        <v>4222311041500</v>
      </c>
      <c r="B828">
        <v>1</v>
      </c>
      <c r="C828" s="2">
        <v>2022</v>
      </c>
      <c r="E828" t="s">
        <v>2949</v>
      </c>
      <c r="F828" t="str">
        <f>VLOOKUP(E828,[1]PRODI_2019!$F$2:$L$70,7,FALSE)</f>
        <v>FKIP</v>
      </c>
      <c r="G828" t="str">
        <f>VLOOKUP(F828,Sheet1!$H$4:$I$11,2,FALSE)</f>
        <v>2_FKIP</v>
      </c>
      <c r="H828" t="s">
        <v>953</v>
      </c>
      <c r="I828" t="s">
        <v>30</v>
      </c>
      <c r="J828" t="s">
        <v>2187</v>
      </c>
      <c r="K828" t="s">
        <v>1762</v>
      </c>
      <c r="L828" t="s">
        <v>26</v>
      </c>
      <c r="M828" t="s">
        <v>2187</v>
      </c>
      <c r="N828" t="s">
        <v>89</v>
      </c>
      <c r="O828" t="s">
        <v>2534</v>
      </c>
      <c r="P828" t="str">
        <f t="shared" si="40"/>
        <v>MAS</v>
      </c>
      <c r="Q828" t="str">
        <f t="shared" si="41"/>
        <v>Swasta</v>
      </c>
      <c r="R828" t="str">
        <f t="shared" si="42"/>
        <v>MA</v>
      </c>
      <c r="S828" t="s">
        <v>2187</v>
      </c>
      <c r="T828" t="s">
        <v>89</v>
      </c>
      <c r="Z828" t="str">
        <f>VLOOKUP(A828,[2]registrasi!$B$2:$C$3000,2,FALSE)</f>
        <v>registrasi</v>
      </c>
      <c r="AA828">
        <f>VLOOKUP(E828,[3]Sheet1!$C$5:$H$46,6,FALSE)</f>
        <v>67</v>
      </c>
      <c r="AB828" t="str">
        <f>VLOOKUP(A828,[2]nim!$A$2:$B$3000,2,FALSE)</f>
        <v>diterima</v>
      </c>
    </row>
    <row r="829" spans="1:28" x14ac:dyDescent="0.3">
      <c r="A829" s="3">
        <v>4222311042000</v>
      </c>
      <c r="B829">
        <v>2</v>
      </c>
      <c r="C829" s="2">
        <v>2021</v>
      </c>
      <c r="E829" t="s">
        <v>2949</v>
      </c>
      <c r="F829" t="str">
        <f>VLOOKUP(E829,[1]PRODI_2019!$F$2:$L$70,7,FALSE)</f>
        <v>FKIP</v>
      </c>
      <c r="G829" t="str">
        <f>VLOOKUP(F829,Sheet1!$H$4:$I$11,2,FALSE)</f>
        <v>2_FKIP</v>
      </c>
      <c r="H829" t="s">
        <v>954</v>
      </c>
      <c r="I829" t="s">
        <v>30</v>
      </c>
      <c r="J829" t="s">
        <v>1567</v>
      </c>
      <c r="K829" t="s">
        <v>2188</v>
      </c>
      <c r="L829" t="s">
        <v>26</v>
      </c>
      <c r="M829" t="s">
        <v>2187</v>
      </c>
      <c r="N829" t="s">
        <v>89</v>
      </c>
      <c r="O829" t="s">
        <v>2478</v>
      </c>
      <c r="P829" t="str">
        <f t="shared" si="40"/>
        <v>SMAN</v>
      </c>
      <c r="Q829" t="str">
        <f t="shared" si="41"/>
        <v>Negeri</v>
      </c>
      <c r="R829" t="str">
        <f t="shared" si="42"/>
        <v>SMA</v>
      </c>
      <c r="S829" t="s">
        <v>2187</v>
      </c>
      <c r="T829" t="s">
        <v>89</v>
      </c>
      <c r="Z829" t="str">
        <f>VLOOKUP(A829,[2]registrasi!$B$2:$C$3000,2,FALSE)</f>
        <v>registrasi</v>
      </c>
      <c r="AA829">
        <f>VLOOKUP(E829,[3]Sheet1!$C$5:$H$46,6,FALSE)</f>
        <v>67</v>
      </c>
      <c r="AB829" t="e">
        <f>VLOOKUP(A829,[2]nim!$A$2:$B$3000,2,FALSE)</f>
        <v>#N/A</v>
      </c>
    </row>
    <row r="830" spans="1:28" x14ac:dyDescent="0.3">
      <c r="A830" s="3">
        <v>4222311040371</v>
      </c>
      <c r="B830">
        <v>1</v>
      </c>
      <c r="C830" s="2">
        <v>2020</v>
      </c>
      <c r="E830" t="s">
        <v>108</v>
      </c>
      <c r="F830" t="str">
        <f>VLOOKUP(E830,[1]PRODI_2019!$F$2:$L$70,7,FALSE)</f>
        <v>FKIP</v>
      </c>
      <c r="G830" t="str">
        <f>VLOOKUP(F830,Sheet1!$H$4:$I$11,2,FALSE)</f>
        <v>2_FKIP</v>
      </c>
      <c r="H830" t="s">
        <v>955</v>
      </c>
      <c r="I830" t="s">
        <v>30</v>
      </c>
      <c r="J830" t="s">
        <v>1558</v>
      </c>
      <c r="K830" t="s">
        <v>2189</v>
      </c>
      <c r="L830" t="s">
        <v>26</v>
      </c>
      <c r="M830" t="s">
        <v>93</v>
      </c>
      <c r="N830" t="s">
        <v>89</v>
      </c>
      <c r="O830" t="s">
        <v>2485</v>
      </c>
      <c r="P830" t="str">
        <f t="shared" si="40"/>
        <v>SMAN</v>
      </c>
      <c r="Q830" t="str">
        <f t="shared" si="41"/>
        <v>Negeri</v>
      </c>
      <c r="R830" t="str">
        <f t="shared" si="42"/>
        <v>SMA</v>
      </c>
      <c r="S830" t="s">
        <v>93</v>
      </c>
      <c r="T830" t="s">
        <v>89</v>
      </c>
      <c r="Z830" t="str">
        <f>VLOOKUP(A830,[2]registrasi!$B$2:$C$3000,2,FALSE)</f>
        <v>registrasi</v>
      </c>
      <c r="AA830">
        <f>VLOOKUP(E830,[3]Sheet1!$C$5:$H$46,6,FALSE)</f>
        <v>113</v>
      </c>
      <c r="AB830" t="e">
        <f>VLOOKUP(A830,[2]nim!$A$2:$B$3000,2,FALSE)</f>
        <v>#N/A</v>
      </c>
    </row>
    <row r="831" spans="1:28" x14ac:dyDescent="0.3">
      <c r="A831" s="3">
        <v>4222311040121</v>
      </c>
      <c r="B831">
        <v>1</v>
      </c>
      <c r="C831" s="2">
        <v>2021</v>
      </c>
      <c r="E831" t="s">
        <v>108</v>
      </c>
      <c r="F831" t="str">
        <f>VLOOKUP(E831,[1]PRODI_2019!$F$2:$L$70,7,FALSE)</f>
        <v>FKIP</v>
      </c>
      <c r="G831" t="str">
        <f>VLOOKUP(F831,Sheet1!$H$4:$I$11,2,FALSE)</f>
        <v>2_FKIP</v>
      </c>
      <c r="H831" t="s">
        <v>956</v>
      </c>
      <c r="I831" t="s">
        <v>30</v>
      </c>
      <c r="J831" t="s">
        <v>1558</v>
      </c>
      <c r="K831" t="s">
        <v>1656</v>
      </c>
      <c r="L831" t="s">
        <v>26</v>
      </c>
      <c r="M831" t="s">
        <v>2290</v>
      </c>
      <c r="N831" t="s">
        <v>89</v>
      </c>
      <c r="O831" t="s">
        <v>2771</v>
      </c>
      <c r="P831" t="str">
        <f t="shared" si="40"/>
        <v>MAS</v>
      </c>
      <c r="Q831" t="str">
        <f t="shared" si="41"/>
        <v>Swasta</v>
      </c>
      <c r="R831" t="str">
        <f t="shared" si="42"/>
        <v>MA</v>
      </c>
      <c r="S831" t="s">
        <v>2290</v>
      </c>
      <c r="T831" t="s">
        <v>89</v>
      </c>
      <c r="Z831" t="str">
        <f>VLOOKUP(A831,[2]registrasi!$B$2:$C$3000,2,FALSE)</f>
        <v>registrasi</v>
      </c>
      <c r="AA831">
        <f>VLOOKUP(E831,[3]Sheet1!$C$5:$H$46,6,FALSE)</f>
        <v>113</v>
      </c>
      <c r="AB831" t="str">
        <f>VLOOKUP(A831,[2]nim!$A$2:$B$3000,2,FALSE)</f>
        <v>diterima</v>
      </c>
    </row>
    <row r="832" spans="1:28" x14ac:dyDescent="0.3">
      <c r="A832" s="3">
        <v>4222322200045</v>
      </c>
      <c r="B832">
        <v>2</v>
      </c>
      <c r="C832" s="2">
        <v>2022</v>
      </c>
      <c r="E832" t="s">
        <v>108</v>
      </c>
      <c r="F832" t="str">
        <f>VLOOKUP(E832,[1]PRODI_2019!$F$2:$L$70,7,FALSE)</f>
        <v>FKIP</v>
      </c>
      <c r="G832" t="str">
        <f>VLOOKUP(F832,Sheet1!$H$4:$I$11,2,FALSE)</f>
        <v>2_FKIP</v>
      </c>
      <c r="H832" t="s">
        <v>957</v>
      </c>
      <c r="I832" t="s">
        <v>30</v>
      </c>
      <c r="J832" t="s">
        <v>1652</v>
      </c>
      <c r="K832" t="s">
        <v>1593</v>
      </c>
      <c r="L832" t="s">
        <v>26</v>
      </c>
      <c r="M832" t="s">
        <v>1862</v>
      </c>
      <c r="N832" t="s">
        <v>90</v>
      </c>
      <c r="O832" t="s">
        <v>2772</v>
      </c>
      <c r="P832" t="str">
        <f t="shared" si="40"/>
        <v>SMAN</v>
      </c>
      <c r="Q832" t="str">
        <f t="shared" si="41"/>
        <v>Negeri</v>
      </c>
      <c r="R832" t="str">
        <f t="shared" si="42"/>
        <v>SMA</v>
      </c>
      <c r="S832" t="s">
        <v>1862</v>
      </c>
      <c r="T832" t="s">
        <v>90</v>
      </c>
      <c r="Z832" t="e">
        <f>VLOOKUP(A832,[2]registrasi!$B$2:$C$3000,2,FALSE)</f>
        <v>#N/A</v>
      </c>
      <c r="AA832">
        <f>VLOOKUP(E832,[3]Sheet1!$C$5:$H$46,6,FALSE)</f>
        <v>113</v>
      </c>
      <c r="AB832" t="e">
        <f>VLOOKUP(A832,[2]nim!$A$2:$B$3000,2,FALSE)</f>
        <v>#N/A</v>
      </c>
    </row>
    <row r="833" spans="1:28" x14ac:dyDescent="0.3">
      <c r="A833" s="3">
        <v>4222311040332</v>
      </c>
      <c r="B833">
        <v>1</v>
      </c>
      <c r="C833" s="2">
        <v>2022</v>
      </c>
      <c r="E833" t="s">
        <v>108</v>
      </c>
      <c r="F833" t="str">
        <f>VLOOKUP(E833,[1]PRODI_2019!$F$2:$L$70,7,FALSE)</f>
        <v>FKIP</v>
      </c>
      <c r="G833" t="str">
        <f>VLOOKUP(F833,Sheet1!$H$4:$I$11,2,FALSE)</f>
        <v>2_FKIP</v>
      </c>
      <c r="H833" t="s">
        <v>958</v>
      </c>
      <c r="I833" t="s">
        <v>30</v>
      </c>
      <c r="J833" t="s">
        <v>2190</v>
      </c>
      <c r="K833" t="s">
        <v>1628</v>
      </c>
      <c r="L833" t="s">
        <v>26</v>
      </c>
      <c r="M833" t="s">
        <v>2456</v>
      </c>
      <c r="N833" t="s">
        <v>2466</v>
      </c>
      <c r="O833" t="s">
        <v>2773</v>
      </c>
      <c r="P833" t="str">
        <f t="shared" si="40"/>
        <v>SMAN</v>
      </c>
      <c r="Q833" t="str">
        <f t="shared" si="41"/>
        <v>Negeri</v>
      </c>
      <c r="R833" t="str">
        <f t="shared" si="42"/>
        <v>SMA</v>
      </c>
      <c r="S833" t="s">
        <v>2456</v>
      </c>
      <c r="T833" t="s">
        <v>2466</v>
      </c>
      <c r="Z833" t="str">
        <f>VLOOKUP(A833,[2]registrasi!$B$2:$C$3000,2,FALSE)</f>
        <v>registrasi</v>
      </c>
      <c r="AA833">
        <f>VLOOKUP(E833,[3]Sheet1!$C$5:$H$46,6,FALSE)</f>
        <v>113</v>
      </c>
      <c r="AB833" t="str">
        <f>VLOOKUP(A833,[2]nim!$A$2:$B$3000,2,FALSE)</f>
        <v>diterima</v>
      </c>
    </row>
    <row r="834" spans="1:28" x14ac:dyDescent="0.3">
      <c r="A834" s="3">
        <v>4222311040600</v>
      </c>
      <c r="B834">
        <v>1</v>
      </c>
      <c r="C834" s="2">
        <v>2022</v>
      </c>
      <c r="E834" t="s">
        <v>108</v>
      </c>
      <c r="F834" t="str">
        <f>VLOOKUP(E834,[1]PRODI_2019!$F$2:$L$70,7,FALSE)</f>
        <v>FKIP</v>
      </c>
      <c r="G834" t="str">
        <f>VLOOKUP(F834,Sheet1!$H$4:$I$11,2,FALSE)</f>
        <v>2_FKIP</v>
      </c>
      <c r="H834" t="s">
        <v>959</v>
      </c>
      <c r="I834" t="s">
        <v>30</v>
      </c>
      <c r="J834" t="s">
        <v>1558</v>
      </c>
      <c r="K834" t="s">
        <v>2191</v>
      </c>
      <c r="L834" t="s">
        <v>26</v>
      </c>
      <c r="M834" t="s">
        <v>1921</v>
      </c>
      <c r="N834" t="s">
        <v>89</v>
      </c>
      <c r="O834" t="s">
        <v>2648</v>
      </c>
      <c r="P834" t="str">
        <f t="shared" si="40"/>
        <v>SMKS</v>
      </c>
      <c r="Q834" t="str">
        <f t="shared" si="41"/>
        <v>Swasta</v>
      </c>
      <c r="R834" t="str">
        <f t="shared" si="42"/>
        <v>SMK</v>
      </c>
      <c r="S834" t="s">
        <v>1921</v>
      </c>
      <c r="T834" t="s">
        <v>89</v>
      </c>
      <c r="Z834" t="str">
        <f>VLOOKUP(A834,[2]registrasi!$B$2:$C$3000,2,FALSE)</f>
        <v>registrasi</v>
      </c>
      <c r="AA834">
        <f>VLOOKUP(E834,[3]Sheet1!$C$5:$H$46,6,FALSE)</f>
        <v>113</v>
      </c>
      <c r="AB834" t="str">
        <f>VLOOKUP(A834,[2]nim!$A$2:$B$3000,2,FALSE)</f>
        <v>diterima</v>
      </c>
    </row>
    <row r="835" spans="1:28" x14ac:dyDescent="0.3">
      <c r="A835" s="3">
        <v>4222311041204</v>
      </c>
      <c r="B835">
        <v>1</v>
      </c>
      <c r="C835" s="2">
        <v>2022</v>
      </c>
      <c r="E835" t="s">
        <v>108</v>
      </c>
      <c r="F835" t="str">
        <f>VLOOKUP(E835,[1]PRODI_2019!$F$2:$L$70,7,FALSE)</f>
        <v>FKIP</v>
      </c>
      <c r="G835" t="str">
        <f>VLOOKUP(F835,Sheet1!$H$4:$I$11,2,FALSE)</f>
        <v>2_FKIP</v>
      </c>
      <c r="H835" t="s">
        <v>960</v>
      </c>
      <c r="I835" t="s">
        <v>30</v>
      </c>
      <c r="J835" t="s">
        <v>1565</v>
      </c>
      <c r="K835" t="s">
        <v>2054</v>
      </c>
      <c r="L835" t="s">
        <v>26</v>
      </c>
      <c r="M835" t="s">
        <v>2290</v>
      </c>
      <c r="N835" t="s">
        <v>89</v>
      </c>
      <c r="O835" t="s">
        <v>2531</v>
      </c>
      <c r="P835" t="str">
        <f t="shared" ref="P835:P898" si="43">TRIM(LEFT(O835,FIND(" ",O835,1)))</f>
        <v>SMAN</v>
      </c>
      <c r="Q835" t="str">
        <f t="shared" si="41"/>
        <v>Negeri</v>
      </c>
      <c r="R835" t="str">
        <f t="shared" si="42"/>
        <v>SMA</v>
      </c>
      <c r="S835" t="s">
        <v>2290</v>
      </c>
      <c r="T835" t="s">
        <v>89</v>
      </c>
      <c r="Z835" t="str">
        <f>VLOOKUP(A835,[2]registrasi!$B$2:$C$3000,2,FALSE)</f>
        <v>registrasi</v>
      </c>
      <c r="AA835">
        <f>VLOOKUP(E835,[3]Sheet1!$C$5:$H$46,6,FALSE)</f>
        <v>113</v>
      </c>
      <c r="AB835" t="str">
        <f>VLOOKUP(A835,[2]nim!$A$2:$B$3000,2,FALSE)</f>
        <v>diterima</v>
      </c>
    </row>
    <row r="836" spans="1:28" x14ac:dyDescent="0.3">
      <c r="A836" s="3">
        <v>4222311040660</v>
      </c>
      <c r="B836">
        <v>1</v>
      </c>
      <c r="C836" s="2">
        <v>2021</v>
      </c>
      <c r="E836" t="s">
        <v>108</v>
      </c>
      <c r="F836" t="str">
        <f>VLOOKUP(E836,[1]PRODI_2019!$F$2:$L$70,7,FALSE)</f>
        <v>FKIP</v>
      </c>
      <c r="G836" t="str">
        <f>VLOOKUP(F836,Sheet1!$H$4:$I$11,2,FALSE)</f>
        <v>2_FKIP</v>
      </c>
      <c r="H836" t="s">
        <v>961</v>
      </c>
      <c r="I836" t="s">
        <v>25</v>
      </c>
      <c r="J836" t="s">
        <v>1565</v>
      </c>
      <c r="K836" t="s">
        <v>2070</v>
      </c>
      <c r="L836" t="s">
        <v>26</v>
      </c>
      <c r="M836" t="s">
        <v>2290</v>
      </c>
      <c r="N836" t="s">
        <v>89</v>
      </c>
      <c r="O836" t="s">
        <v>2774</v>
      </c>
      <c r="P836" t="str">
        <f t="shared" si="43"/>
        <v>SMAN</v>
      </c>
      <c r="Q836" t="str">
        <f t="shared" si="41"/>
        <v>Negeri</v>
      </c>
      <c r="R836" t="str">
        <f t="shared" si="42"/>
        <v>SMA</v>
      </c>
      <c r="S836" t="s">
        <v>2290</v>
      </c>
      <c r="T836" t="s">
        <v>89</v>
      </c>
      <c r="Z836" t="str">
        <f>VLOOKUP(A836,[2]registrasi!$B$2:$C$3000,2,FALSE)</f>
        <v>registrasi</v>
      </c>
      <c r="AA836">
        <f>VLOOKUP(E836,[3]Sheet1!$C$5:$H$46,6,FALSE)</f>
        <v>113</v>
      </c>
      <c r="AB836" t="str">
        <f>VLOOKUP(A836,[2]nim!$A$2:$B$3000,2,FALSE)</f>
        <v>diterima</v>
      </c>
    </row>
    <row r="837" spans="1:28" x14ac:dyDescent="0.3">
      <c r="A837" s="3">
        <v>4222311040512</v>
      </c>
      <c r="B837">
        <v>2</v>
      </c>
      <c r="C837" s="2">
        <v>2022</v>
      </c>
      <c r="E837" t="s">
        <v>108</v>
      </c>
      <c r="F837" t="str">
        <f>VLOOKUP(E837,[1]PRODI_2019!$F$2:$L$70,7,FALSE)</f>
        <v>FKIP</v>
      </c>
      <c r="G837" t="str">
        <f>VLOOKUP(F837,Sheet1!$H$4:$I$11,2,FALSE)</f>
        <v>2_FKIP</v>
      </c>
      <c r="H837" t="s">
        <v>962</v>
      </c>
      <c r="I837" t="s">
        <v>30</v>
      </c>
      <c r="J837" t="s">
        <v>1811</v>
      </c>
      <c r="K837" t="s">
        <v>2002</v>
      </c>
      <c r="L837" t="s">
        <v>26</v>
      </c>
      <c r="M837" t="s">
        <v>93</v>
      </c>
      <c r="N837" t="s">
        <v>89</v>
      </c>
      <c r="O837" t="s">
        <v>2489</v>
      </c>
      <c r="P837" t="str">
        <f t="shared" si="43"/>
        <v>MAN</v>
      </c>
      <c r="Q837" t="str">
        <f t="shared" si="41"/>
        <v>Negeri</v>
      </c>
      <c r="R837" t="str">
        <f t="shared" si="42"/>
        <v>MA</v>
      </c>
      <c r="S837" t="s">
        <v>93</v>
      </c>
      <c r="T837" t="s">
        <v>89</v>
      </c>
      <c r="Z837" t="str">
        <f>VLOOKUP(A837,[2]registrasi!$B$2:$C$3000,2,FALSE)</f>
        <v>registrasi</v>
      </c>
      <c r="AA837">
        <f>VLOOKUP(E837,[3]Sheet1!$C$5:$H$46,6,FALSE)</f>
        <v>113</v>
      </c>
      <c r="AB837" t="str">
        <f>VLOOKUP(A837,[2]nim!$A$2:$B$3000,2,FALSE)</f>
        <v>diterima</v>
      </c>
    </row>
    <row r="838" spans="1:28" x14ac:dyDescent="0.3">
      <c r="A838" s="3">
        <v>4222311040487</v>
      </c>
      <c r="B838">
        <v>1</v>
      </c>
      <c r="C838" s="2">
        <v>2022</v>
      </c>
      <c r="E838" t="s">
        <v>108</v>
      </c>
      <c r="F838" t="str">
        <f>VLOOKUP(E838,[1]PRODI_2019!$F$2:$L$70,7,FALSE)</f>
        <v>FKIP</v>
      </c>
      <c r="G838" t="str">
        <f>VLOOKUP(F838,Sheet1!$H$4:$I$11,2,FALSE)</f>
        <v>2_FKIP</v>
      </c>
      <c r="H838" t="s">
        <v>963</v>
      </c>
      <c r="I838" t="s">
        <v>30</v>
      </c>
      <c r="J838" t="s">
        <v>1610</v>
      </c>
      <c r="K838" t="s">
        <v>2192</v>
      </c>
      <c r="L838" t="s">
        <v>26</v>
      </c>
      <c r="M838" t="s">
        <v>2290</v>
      </c>
      <c r="N838" t="s">
        <v>89</v>
      </c>
      <c r="O838" t="s">
        <v>2775</v>
      </c>
      <c r="P838" t="str">
        <f t="shared" si="43"/>
        <v>MAS</v>
      </c>
      <c r="Q838" t="str">
        <f t="shared" si="41"/>
        <v>Swasta</v>
      </c>
      <c r="R838" t="str">
        <f t="shared" si="42"/>
        <v>MA</v>
      </c>
      <c r="S838" t="s">
        <v>2290</v>
      </c>
      <c r="T838" t="s">
        <v>89</v>
      </c>
      <c r="Z838" t="str">
        <f>VLOOKUP(A838,[2]registrasi!$B$2:$C$3000,2,FALSE)</f>
        <v>registrasi</v>
      </c>
      <c r="AA838">
        <f>VLOOKUP(E838,[3]Sheet1!$C$5:$H$46,6,FALSE)</f>
        <v>113</v>
      </c>
      <c r="AB838" t="str">
        <f>VLOOKUP(A838,[2]nim!$A$2:$B$3000,2,FALSE)</f>
        <v>diterima</v>
      </c>
    </row>
    <row r="839" spans="1:28" x14ac:dyDescent="0.3">
      <c r="A839" s="3">
        <v>4222311040557</v>
      </c>
      <c r="B839">
        <v>1</v>
      </c>
      <c r="C839" s="2">
        <v>2022</v>
      </c>
      <c r="E839" t="s">
        <v>108</v>
      </c>
      <c r="F839" t="str">
        <f>VLOOKUP(E839,[1]PRODI_2019!$F$2:$L$70,7,FALSE)</f>
        <v>FKIP</v>
      </c>
      <c r="G839" t="str">
        <f>VLOOKUP(F839,Sheet1!$H$4:$I$11,2,FALSE)</f>
        <v>2_FKIP</v>
      </c>
      <c r="H839" t="s">
        <v>964</v>
      </c>
      <c r="I839" t="s">
        <v>30</v>
      </c>
      <c r="J839" t="s">
        <v>1567</v>
      </c>
      <c r="K839" t="s">
        <v>2193</v>
      </c>
      <c r="L839" t="s">
        <v>26</v>
      </c>
      <c r="M839" t="s">
        <v>2435</v>
      </c>
      <c r="N839" t="s">
        <v>90</v>
      </c>
      <c r="O839" t="s">
        <v>2776</v>
      </c>
      <c r="P839" t="str">
        <f t="shared" si="43"/>
        <v>PKBM</v>
      </c>
      <c r="Q839" t="str">
        <f t="shared" si="41"/>
        <v>Swasta</v>
      </c>
      <c r="R839" t="str">
        <f t="shared" si="42"/>
        <v>PKBM</v>
      </c>
      <c r="S839" t="s">
        <v>2435</v>
      </c>
      <c r="T839" t="s">
        <v>90</v>
      </c>
      <c r="Z839" t="str">
        <f>VLOOKUP(A839,[2]registrasi!$B$2:$C$3000,2,FALSE)</f>
        <v>registrasi</v>
      </c>
      <c r="AA839">
        <f>VLOOKUP(E839,[3]Sheet1!$C$5:$H$46,6,FALSE)</f>
        <v>113</v>
      </c>
      <c r="AB839" t="str">
        <f>VLOOKUP(A839,[2]nim!$A$2:$B$3000,2,FALSE)</f>
        <v>diterima</v>
      </c>
    </row>
    <row r="840" spans="1:28" x14ac:dyDescent="0.3">
      <c r="A840" s="3">
        <v>4222311040762</v>
      </c>
      <c r="B840">
        <v>1</v>
      </c>
      <c r="C840" s="2">
        <v>2022</v>
      </c>
      <c r="E840" t="s">
        <v>108</v>
      </c>
      <c r="F840" t="str">
        <f>VLOOKUP(E840,[1]PRODI_2019!$F$2:$L$70,7,FALSE)</f>
        <v>FKIP</v>
      </c>
      <c r="G840" t="str">
        <f>VLOOKUP(F840,Sheet1!$H$4:$I$11,2,FALSE)</f>
        <v>2_FKIP</v>
      </c>
      <c r="H840" t="s">
        <v>965</v>
      </c>
      <c r="I840" t="s">
        <v>25</v>
      </c>
      <c r="J840" t="s">
        <v>2187</v>
      </c>
      <c r="K840" t="s">
        <v>2194</v>
      </c>
      <c r="L840" t="s">
        <v>26</v>
      </c>
      <c r="M840" t="s">
        <v>2187</v>
      </c>
      <c r="N840" t="s">
        <v>89</v>
      </c>
      <c r="O840" t="s">
        <v>2740</v>
      </c>
      <c r="P840" t="str">
        <f t="shared" si="43"/>
        <v>SMKN</v>
      </c>
      <c r="Q840" t="str">
        <f t="shared" si="41"/>
        <v>Negeri</v>
      </c>
      <c r="R840" t="str">
        <f t="shared" si="42"/>
        <v>SMK</v>
      </c>
      <c r="S840" t="s">
        <v>2187</v>
      </c>
      <c r="T840" t="s">
        <v>89</v>
      </c>
      <c r="Z840" t="str">
        <f>VLOOKUP(A840,[2]registrasi!$B$2:$C$3000,2,FALSE)</f>
        <v>registrasi</v>
      </c>
      <c r="AA840">
        <f>VLOOKUP(E840,[3]Sheet1!$C$5:$H$46,6,FALSE)</f>
        <v>113</v>
      </c>
      <c r="AB840" t="e">
        <f>VLOOKUP(A840,[2]nim!$A$2:$B$3000,2,FALSE)</f>
        <v>#N/A</v>
      </c>
    </row>
    <row r="841" spans="1:28" x14ac:dyDescent="0.3">
      <c r="A841" s="3">
        <v>4222311040954</v>
      </c>
      <c r="B841">
        <v>1</v>
      </c>
      <c r="C841" s="2">
        <v>2022</v>
      </c>
      <c r="E841" t="s">
        <v>108</v>
      </c>
      <c r="F841" t="str">
        <f>VLOOKUP(E841,[1]PRODI_2019!$F$2:$L$70,7,FALSE)</f>
        <v>FKIP</v>
      </c>
      <c r="G841" t="str">
        <f>VLOOKUP(F841,Sheet1!$H$4:$I$11,2,FALSE)</f>
        <v>2_FKIP</v>
      </c>
      <c r="H841" t="s">
        <v>966</v>
      </c>
      <c r="I841" t="s">
        <v>30</v>
      </c>
      <c r="J841" t="s">
        <v>1558</v>
      </c>
      <c r="K841" t="s">
        <v>2195</v>
      </c>
      <c r="L841" t="s">
        <v>26</v>
      </c>
      <c r="M841" t="s">
        <v>1921</v>
      </c>
      <c r="N841" t="s">
        <v>89</v>
      </c>
      <c r="O841" t="s">
        <v>2603</v>
      </c>
      <c r="P841" t="str">
        <f t="shared" si="43"/>
        <v>MAS</v>
      </c>
      <c r="Q841" t="str">
        <f t="shared" si="41"/>
        <v>Swasta</v>
      </c>
      <c r="R841" t="str">
        <f t="shared" si="42"/>
        <v>MA</v>
      </c>
      <c r="S841" t="s">
        <v>1921</v>
      </c>
      <c r="T841" t="s">
        <v>89</v>
      </c>
      <c r="Z841" t="str">
        <f>VLOOKUP(A841,[2]registrasi!$B$2:$C$3000,2,FALSE)</f>
        <v>registrasi</v>
      </c>
      <c r="AA841">
        <f>VLOOKUP(E841,[3]Sheet1!$C$5:$H$46,6,FALSE)</f>
        <v>113</v>
      </c>
      <c r="AB841" t="str">
        <f>VLOOKUP(A841,[2]nim!$A$2:$B$3000,2,FALSE)</f>
        <v>diterima</v>
      </c>
    </row>
    <row r="842" spans="1:28" x14ac:dyDescent="0.3">
      <c r="A842" s="3">
        <v>4222311040917</v>
      </c>
      <c r="B842">
        <v>2</v>
      </c>
      <c r="C842" s="2">
        <v>2022</v>
      </c>
      <c r="E842" t="s">
        <v>108</v>
      </c>
      <c r="F842" t="str">
        <f>VLOOKUP(E842,[1]PRODI_2019!$F$2:$L$70,7,FALSE)</f>
        <v>FKIP</v>
      </c>
      <c r="G842" t="str">
        <f>VLOOKUP(F842,Sheet1!$H$4:$I$11,2,FALSE)</f>
        <v>2_FKIP</v>
      </c>
      <c r="H842" t="s">
        <v>967</v>
      </c>
      <c r="I842" t="s">
        <v>30</v>
      </c>
      <c r="J842" t="s">
        <v>1578</v>
      </c>
      <c r="K842" t="s">
        <v>2196</v>
      </c>
      <c r="L842" t="s">
        <v>26</v>
      </c>
      <c r="M842" t="s">
        <v>2187</v>
      </c>
      <c r="N842" t="s">
        <v>89</v>
      </c>
      <c r="O842" t="s">
        <v>2488</v>
      </c>
      <c r="P842" t="str">
        <f t="shared" si="43"/>
        <v>SMAN</v>
      </c>
      <c r="Q842" t="str">
        <f t="shared" si="41"/>
        <v>Negeri</v>
      </c>
      <c r="R842" t="str">
        <f t="shared" si="42"/>
        <v>SMA</v>
      </c>
      <c r="S842" t="s">
        <v>2187</v>
      </c>
      <c r="T842" t="s">
        <v>89</v>
      </c>
      <c r="Z842" t="str">
        <f>VLOOKUP(A842,[2]registrasi!$B$2:$C$3000,2,FALSE)</f>
        <v>registrasi</v>
      </c>
      <c r="AA842">
        <f>VLOOKUP(E842,[3]Sheet1!$C$5:$H$46,6,FALSE)</f>
        <v>113</v>
      </c>
      <c r="AB842" t="e">
        <f>VLOOKUP(A842,[2]nim!$A$2:$B$3000,2,FALSE)</f>
        <v>#N/A</v>
      </c>
    </row>
    <row r="843" spans="1:28" x14ac:dyDescent="0.3">
      <c r="A843" s="3">
        <v>4222311040958</v>
      </c>
      <c r="B843">
        <v>1</v>
      </c>
      <c r="C843" s="2">
        <v>2022</v>
      </c>
      <c r="E843" t="s">
        <v>108</v>
      </c>
      <c r="F843" t="str">
        <f>VLOOKUP(E843,[1]PRODI_2019!$F$2:$L$70,7,FALSE)</f>
        <v>FKIP</v>
      </c>
      <c r="G843" t="str">
        <f>VLOOKUP(F843,Sheet1!$H$4:$I$11,2,FALSE)</f>
        <v>2_FKIP</v>
      </c>
      <c r="H843" t="s">
        <v>968</v>
      </c>
      <c r="I843" t="s">
        <v>30</v>
      </c>
      <c r="J843" t="s">
        <v>1558</v>
      </c>
      <c r="K843" t="s">
        <v>1559</v>
      </c>
      <c r="L843" t="s">
        <v>26</v>
      </c>
      <c r="M843" t="s">
        <v>2187</v>
      </c>
      <c r="N843" t="s">
        <v>89</v>
      </c>
      <c r="O843" t="s">
        <v>2478</v>
      </c>
      <c r="P843" t="str">
        <f t="shared" si="43"/>
        <v>SMAN</v>
      </c>
      <c r="Q843" t="str">
        <f t="shared" ref="Q843:Q906" si="44">IF(RIGHT(P843,1)="N","Negeri","Swasta")</f>
        <v>Negeri</v>
      </c>
      <c r="R843" t="str">
        <f t="shared" ref="R843:R906" si="45">IF(Q843="Negeri",LEFT(P843,LEN(P843)-1),IF(RIGHT(P843,1)="S",LEFT(P843,LEN(P843)-1),P843))</f>
        <v>SMA</v>
      </c>
      <c r="S843" t="s">
        <v>2187</v>
      </c>
      <c r="T843" t="s">
        <v>89</v>
      </c>
      <c r="Z843" t="str">
        <f>VLOOKUP(A843,[2]registrasi!$B$2:$C$3000,2,FALSE)</f>
        <v>registrasi</v>
      </c>
      <c r="AA843">
        <f>VLOOKUP(E843,[3]Sheet1!$C$5:$H$46,6,FALSE)</f>
        <v>113</v>
      </c>
      <c r="AB843" t="e">
        <f>VLOOKUP(A843,[2]nim!$A$2:$B$3000,2,FALSE)</f>
        <v>#N/A</v>
      </c>
    </row>
    <row r="844" spans="1:28" x14ac:dyDescent="0.3">
      <c r="A844" s="3">
        <v>4222311040809</v>
      </c>
      <c r="B844">
        <v>1</v>
      </c>
      <c r="C844" s="2">
        <v>2022</v>
      </c>
      <c r="E844" t="s">
        <v>108</v>
      </c>
      <c r="F844" t="str">
        <f>VLOOKUP(E844,[1]PRODI_2019!$F$2:$L$70,7,FALSE)</f>
        <v>FKIP</v>
      </c>
      <c r="G844" t="str">
        <f>VLOOKUP(F844,Sheet1!$H$4:$I$11,2,FALSE)</f>
        <v>2_FKIP</v>
      </c>
      <c r="H844" t="s">
        <v>969</v>
      </c>
      <c r="I844" t="s">
        <v>30</v>
      </c>
      <c r="J844" t="s">
        <v>93</v>
      </c>
      <c r="K844" t="s">
        <v>2167</v>
      </c>
      <c r="L844" t="s">
        <v>26</v>
      </c>
      <c r="M844" t="s">
        <v>93</v>
      </c>
      <c r="N844" t="s">
        <v>89</v>
      </c>
      <c r="O844" t="s">
        <v>2528</v>
      </c>
      <c r="P844" t="str">
        <f t="shared" si="43"/>
        <v>SMAN</v>
      </c>
      <c r="Q844" t="str">
        <f t="shared" si="44"/>
        <v>Negeri</v>
      </c>
      <c r="R844" t="str">
        <f t="shared" si="45"/>
        <v>SMA</v>
      </c>
      <c r="S844" t="s">
        <v>93</v>
      </c>
      <c r="T844" t="s">
        <v>89</v>
      </c>
      <c r="Z844" t="str">
        <f>VLOOKUP(A844,[2]registrasi!$B$2:$C$3000,2,FALSE)</f>
        <v>registrasi</v>
      </c>
      <c r="AA844">
        <f>VLOOKUP(E844,[3]Sheet1!$C$5:$H$46,6,FALSE)</f>
        <v>113</v>
      </c>
      <c r="AB844" t="e">
        <f>VLOOKUP(A844,[2]nim!$A$2:$B$3000,2,FALSE)</f>
        <v>#N/A</v>
      </c>
    </row>
    <row r="845" spans="1:28" x14ac:dyDescent="0.3">
      <c r="A845" s="3">
        <v>4222311041022</v>
      </c>
      <c r="B845">
        <v>2</v>
      </c>
      <c r="C845" s="2">
        <v>2021</v>
      </c>
      <c r="E845" t="s">
        <v>108</v>
      </c>
      <c r="F845" t="str">
        <f>VLOOKUP(E845,[1]PRODI_2019!$F$2:$L$70,7,FALSE)</f>
        <v>FKIP</v>
      </c>
      <c r="G845" t="str">
        <f>VLOOKUP(F845,Sheet1!$H$4:$I$11,2,FALSE)</f>
        <v>2_FKIP</v>
      </c>
      <c r="H845" t="s">
        <v>970</v>
      </c>
      <c r="I845" t="s">
        <v>30</v>
      </c>
      <c r="J845" t="s">
        <v>1567</v>
      </c>
      <c r="K845" t="s">
        <v>1953</v>
      </c>
      <c r="L845" t="s">
        <v>26</v>
      </c>
      <c r="M845" t="s">
        <v>2187</v>
      </c>
      <c r="N845" t="s">
        <v>89</v>
      </c>
      <c r="O845" t="s">
        <v>2503</v>
      </c>
      <c r="P845" t="str">
        <f t="shared" si="43"/>
        <v>SMAN</v>
      </c>
      <c r="Q845" t="str">
        <f t="shared" si="44"/>
        <v>Negeri</v>
      </c>
      <c r="R845" t="str">
        <f t="shared" si="45"/>
        <v>SMA</v>
      </c>
      <c r="S845" t="s">
        <v>2187</v>
      </c>
      <c r="T845" t="s">
        <v>89</v>
      </c>
      <c r="Z845" t="str">
        <f>VLOOKUP(A845,[2]registrasi!$B$2:$C$3000,2,FALSE)</f>
        <v>registrasi</v>
      </c>
      <c r="AA845">
        <f>VLOOKUP(E845,[3]Sheet1!$C$5:$H$46,6,FALSE)</f>
        <v>113</v>
      </c>
      <c r="AB845" t="str">
        <f>VLOOKUP(A845,[2]nim!$A$2:$B$3000,2,FALSE)</f>
        <v>diterima</v>
      </c>
    </row>
    <row r="846" spans="1:28" x14ac:dyDescent="0.3">
      <c r="A846" s="3">
        <v>4222311041101</v>
      </c>
      <c r="B846">
        <v>1</v>
      </c>
      <c r="C846" s="2">
        <v>2022</v>
      </c>
      <c r="E846" t="s">
        <v>108</v>
      </c>
      <c r="F846" t="str">
        <f>VLOOKUP(E846,[1]PRODI_2019!$F$2:$L$70,7,FALSE)</f>
        <v>FKIP</v>
      </c>
      <c r="G846" t="str">
        <f>VLOOKUP(F846,Sheet1!$H$4:$I$11,2,FALSE)</f>
        <v>2_FKIP</v>
      </c>
      <c r="H846" t="s">
        <v>971</v>
      </c>
      <c r="I846" t="s">
        <v>25</v>
      </c>
      <c r="J846" t="s">
        <v>1554</v>
      </c>
      <c r="K846" t="s">
        <v>2197</v>
      </c>
      <c r="L846" t="s">
        <v>26</v>
      </c>
      <c r="M846" t="s">
        <v>93</v>
      </c>
      <c r="N846" t="s">
        <v>89</v>
      </c>
      <c r="O846" t="s">
        <v>2777</v>
      </c>
      <c r="P846" t="str">
        <f t="shared" si="43"/>
        <v>MAS</v>
      </c>
      <c r="Q846" t="str">
        <f t="shared" si="44"/>
        <v>Swasta</v>
      </c>
      <c r="R846" t="str">
        <f t="shared" si="45"/>
        <v>MA</v>
      </c>
      <c r="S846" t="s">
        <v>93</v>
      </c>
      <c r="T846" t="s">
        <v>89</v>
      </c>
      <c r="Z846" t="str">
        <f>VLOOKUP(A846,[2]registrasi!$B$2:$C$3000,2,FALSE)</f>
        <v>registrasi</v>
      </c>
      <c r="AA846">
        <f>VLOOKUP(E846,[3]Sheet1!$C$5:$H$46,6,FALSE)</f>
        <v>113</v>
      </c>
      <c r="AB846" t="e">
        <f>VLOOKUP(A846,[2]nim!$A$2:$B$3000,2,FALSE)</f>
        <v>#N/A</v>
      </c>
    </row>
    <row r="847" spans="1:28" x14ac:dyDescent="0.3">
      <c r="A847" s="3">
        <v>4222311041291</v>
      </c>
      <c r="B847">
        <v>2</v>
      </c>
      <c r="C847" s="2">
        <v>2022</v>
      </c>
      <c r="E847" t="s">
        <v>108</v>
      </c>
      <c r="F847" t="str">
        <f>VLOOKUP(E847,[1]PRODI_2019!$F$2:$L$70,7,FALSE)</f>
        <v>FKIP</v>
      </c>
      <c r="G847" t="str">
        <f>VLOOKUP(F847,Sheet1!$H$4:$I$11,2,FALSE)</f>
        <v>2_FKIP</v>
      </c>
      <c r="H847" t="s">
        <v>972</v>
      </c>
      <c r="I847" t="s">
        <v>30</v>
      </c>
      <c r="J847" t="s">
        <v>2198</v>
      </c>
      <c r="K847" t="s">
        <v>2199</v>
      </c>
      <c r="L847" t="s">
        <v>26</v>
      </c>
      <c r="M847" t="s">
        <v>1921</v>
      </c>
      <c r="N847" t="s">
        <v>89</v>
      </c>
      <c r="O847" t="s">
        <v>2497</v>
      </c>
      <c r="P847" t="str">
        <f t="shared" si="43"/>
        <v>SMAN</v>
      </c>
      <c r="Q847" t="str">
        <f t="shared" si="44"/>
        <v>Negeri</v>
      </c>
      <c r="R847" t="str">
        <f t="shared" si="45"/>
        <v>SMA</v>
      </c>
      <c r="S847" t="s">
        <v>1921</v>
      </c>
      <c r="T847" t="s">
        <v>89</v>
      </c>
      <c r="Z847" t="str">
        <f>VLOOKUP(A847,[2]registrasi!$B$2:$C$3000,2,FALSE)</f>
        <v>registrasi</v>
      </c>
      <c r="AA847">
        <f>VLOOKUP(E847,[3]Sheet1!$C$5:$H$46,6,FALSE)</f>
        <v>113</v>
      </c>
      <c r="AB847" t="e">
        <f>VLOOKUP(A847,[2]nim!$A$2:$B$3000,2,FALSE)</f>
        <v>#N/A</v>
      </c>
    </row>
    <row r="848" spans="1:28" x14ac:dyDescent="0.3">
      <c r="A848" s="3">
        <v>4222311041014</v>
      </c>
      <c r="B848">
        <v>2</v>
      </c>
      <c r="C848" s="2">
        <v>2022</v>
      </c>
      <c r="E848" t="s">
        <v>108</v>
      </c>
      <c r="F848" t="str">
        <f>VLOOKUP(E848,[1]PRODI_2019!$F$2:$L$70,7,FALSE)</f>
        <v>FKIP</v>
      </c>
      <c r="G848" t="str">
        <f>VLOOKUP(F848,Sheet1!$H$4:$I$11,2,FALSE)</f>
        <v>2_FKIP</v>
      </c>
      <c r="H848" t="s">
        <v>973</v>
      </c>
      <c r="I848" t="s">
        <v>30</v>
      </c>
      <c r="J848" t="s">
        <v>1556</v>
      </c>
      <c r="K848" t="s">
        <v>1819</v>
      </c>
      <c r="L848" t="s">
        <v>26</v>
      </c>
      <c r="M848" t="s">
        <v>1754</v>
      </c>
      <c r="N848" t="s">
        <v>89</v>
      </c>
      <c r="O848" t="s">
        <v>2778</v>
      </c>
      <c r="P848" t="str">
        <f t="shared" si="43"/>
        <v>SMAN</v>
      </c>
      <c r="Q848" t="str">
        <f t="shared" si="44"/>
        <v>Negeri</v>
      </c>
      <c r="R848" t="str">
        <f t="shared" si="45"/>
        <v>SMA</v>
      </c>
      <c r="S848" t="s">
        <v>1754</v>
      </c>
      <c r="T848" t="s">
        <v>89</v>
      </c>
      <c r="Z848" t="e">
        <f>VLOOKUP(A848,[2]registrasi!$B$2:$C$3000,2,FALSE)</f>
        <v>#N/A</v>
      </c>
      <c r="AA848">
        <f>VLOOKUP(E848,[3]Sheet1!$C$5:$H$46,6,FALSE)</f>
        <v>113</v>
      </c>
      <c r="AB848" t="e">
        <f>VLOOKUP(A848,[2]nim!$A$2:$B$3000,2,FALSE)</f>
        <v>#N/A</v>
      </c>
    </row>
    <row r="849" spans="1:28" x14ac:dyDescent="0.3">
      <c r="A849" s="3">
        <v>4222311040750</v>
      </c>
      <c r="B849">
        <v>2</v>
      </c>
      <c r="C849" s="2">
        <v>2022</v>
      </c>
      <c r="E849" t="s">
        <v>108</v>
      </c>
      <c r="F849" t="str">
        <f>VLOOKUP(E849,[1]PRODI_2019!$F$2:$L$70,7,FALSE)</f>
        <v>FKIP</v>
      </c>
      <c r="G849" t="str">
        <f>VLOOKUP(F849,Sheet1!$H$4:$I$11,2,FALSE)</f>
        <v>2_FKIP</v>
      </c>
      <c r="H849" t="s">
        <v>974</v>
      </c>
      <c r="I849" t="s">
        <v>30</v>
      </c>
      <c r="J849" t="s">
        <v>1558</v>
      </c>
      <c r="K849" t="s">
        <v>1843</v>
      </c>
      <c r="L849" t="s">
        <v>26</v>
      </c>
      <c r="M849" t="s">
        <v>93</v>
      </c>
      <c r="N849" t="s">
        <v>89</v>
      </c>
      <c r="O849" t="s">
        <v>2485</v>
      </c>
      <c r="P849" t="str">
        <f t="shared" si="43"/>
        <v>SMAN</v>
      </c>
      <c r="Q849" t="str">
        <f t="shared" si="44"/>
        <v>Negeri</v>
      </c>
      <c r="R849" t="str">
        <f t="shared" si="45"/>
        <v>SMA</v>
      </c>
      <c r="S849" t="s">
        <v>93</v>
      </c>
      <c r="T849" t="s">
        <v>89</v>
      </c>
      <c r="Z849" t="e">
        <f>VLOOKUP(A849,[2]registrasi!$B$2:$C$3000,2,FALSE)</f>
        <v>#N/A</v>
      </c>
      <c r="AA849">
        <f>VLOOKUP(E849,[3]Sheet1!$C$5:$H$46,6,FALSE)</f>
        <v>113</v>
      </c>
      <c r="AB849" t="e">
        <f>VLOOKUP(A849,[2]nim!$A$2:$B$3000,2,FALSE)</f>
        <v>#N/A</v>
      </c>
    </row>
    <row r="850" spans="1:28" x14ac:dyDescent="0.3">
      <c r="A850" s="3">
        <v>4222311041295</v>
      </c>
      <c r="B850">
        <v>1</v>
      </c>
      <c r="C850" s="2">
        <v>2022</v>
      </c>
      <c r="E850" t="s">
        <v>108</v>
      </c>
      <c r="F850" t="str">
        <f>VLOOKUP(E850,[1]PRODI_2019!$F$2:$L$70,7,FALSE)</f>
        <v>FKIP</v>
      </c>
      <c r="G850" t="str">
        <f>VLOOKUP(F850,Sheet1!$H$4:$I$11,2,FALSE)</f>
        <v>2_FKIP</v>
      </c>
      <c r="H850" t="s">
        <v>975</v>
      </c>
      <c r="I850" t="s">
        <v>30</v>
      </c>
      <c r="J850" t="s">
        <v>1567</v>
      </c>
      <c r="K850" t="s">
        <v>1766</v>
      </c>
      <c r="L850" t="s">
        <v>26</v>
      </c>
      <c r="M850" t="s">
        <v>2187</v>
      </c>
      <c r="N850" t="s">
        <v>89</v>
      </c>
      <c r="O850" t="s">
        <v>2740</v>
      </c>
      <c r="P850" t="str">
        <f t="shared" si="43"/>
        <v>SMKN</v>
      </c>
      <c r="Q850" t="str">
        <f t="shared" si="44"/>
        <v>Negeri</v>
      </c>
      <c r="R850" t="str">
        <f t="shared" si="45"/>
        <v>SMK</v>
      </c>
      <c r="S850" t="s">
        <v>2187</v>
      </c>
      <c r="T850" t="s">
        <v>89</v>
      </c>
      <c r="Z850" t="str">
        <f>VLOOKUP(A850,[2]registrasi!$B$2:$C$3000,2,FALSE)</f>
        <v>registrasi</v>
      </c>
      <c r="AA850">
        <f>VLOOKUP(E850,[3]Sheet1!$C$5:$H$46,6,FALSE)</f>
        <v>113</v>
      </c>
      <c r="AB850" t="str">
        <f>VLOOKUP(A850,[2]nim!$A$2:$B$3000,2,FALSE)</f>
        <v>diterima</v>
      </c>
    </row>
    <row r="851" spans="1:28" x14ac:dyDescent="0.3">
      <c r="A851" s="3">
        <v>4222311041203</v>
      </c>
      <c r="B851">
        <v>1</v>
      </c>
      <c r="C851" s="2">
        <v>2022</v>
      </c>
      <c r="E851" t="s">
        <v>108</v>
      </c>
      <c r="F851" t="str">
        <f>VLOOKUP(E851,[1]PRODI_2019!$F$2:$L$70,7,FALSE)</f>
        <v>FKIP</v>
      </c>
      <c r="G851" t="str">
        <f>VLOOKUP(F851,Sheet1!$H$4:$I$11,2,FALSE)</f>
        <v>2_FKIP</v>
      </c>
      <c r="H851" t="s">
        <v>976</v>
      </c>
      <c r="I851" t="s">
        <v>30</v>
      </c>
      <c r="J851" t="s">
        <v>1558</v>
      </c>
      <c r="K851" t="s">
        <v>1698</v>
      </c>
      <c r="L851" t="s">
        <v>26</v>
      </c>
      <c r="M851" t="s">
        <v>93</v>
      </c>
      <c r="N851" t="s">
        <v>89</v>
      </c>
      <c r="O851" t="s">
        <v>2474</v>
      </c>
      <c r="P851" t="str">
        <f t="shared" si="43"/>
        <v>SMAN</v>
      </c>
      <c r="Q851" t="str">
        <f t="shared" si="44"/>
        <v>Negeri</v>
      </c>
      <c r="R851" t="str">
        <f t="shared" si="45"/>
        <v>SMA</v>
      </c>
      <c r="S851" t="s">
        <v>93</v>
      </c>
      <c r="T851" t="s">
        <v>89</v>
      </c>
      <c r="Z851" t="str">
        <f>VLOOKUP(A851,[2]registrasi!$B$2:$C$3000,2,FALSE)</f>
        <v>registrasi</v>
      </c>
      <c r="AA851">
        <f>VLOOKUP(E851,[3]Sheet1!$C$5:$H$46,6,FALSE)</f>
        <v>113</v>
      </c>
      <c r="AB851" t="str">
        <f>VLOOKUP(A851,[2]nim!$A$2:$B$3000,2,FALSE)</f>
        <v>diterima</v>
      </c>
    </row>
    <row r="852" spans="1:28" x14ac:dyDescent="0.3">
      <c r="A852" s="3">
        <v>4222311041162</v>
      </c>
      <c r="B852">
        <v>2</v>
      </c>
      <c r="C852" s="2">
        <v>2022</v>
      </c>
      <c r="E852" t="s">
        <v>108</v>
      </c>
      <c r="F852" t="str">
        <f>VLOOKUP(E852,[1]PRODI_2019!$F$2:$L$70,7,FALSE)</f>
        <v>FKIP</v>
      </c>
      <c r="G852" t="str">
        <f>VLOOKUP(F852,Sheet1!$H$4:$I$11,2,FALSE)</f>
        <v>2_FKIP</v>
      </c>
      <c r="H852" t="s">
        <v>977</v>
      </c>
      <c r="I852" t="s">
        <v>30</v>
      </c>
      <c r="J852" t="s">
        <v>1569</v>
      </c>
      <c r="K852" t="s">
        <v>2200</v>
      </c>
      <c r="L852" t="s">
        <v>26</v>
      </c>
      <c r="M852" t="s">
        <v>2426</v>
      </c>
      <c r="N852" t="s">
        <v>89</v>
      </c>
      <c r="O852" t="s">
        <v>2779</v>
      </c>
      <c r="P852" t="str">
        <f t="shared" si="43"/>
        <v>SMAN</v>
      </c>
      <c r="Q852" t="str">
        <f t="shared" si="44"/>
        <v>Negeri</v>
      </c>
      <c r="R852" t="str">
        <f t="shared" si="45"/>
        <v>SMA</v>
      </c>
      <c r="S852" t="s">
        <v>2426</v>
      </c>
      <c r="T852" t="s">
        <v>89</v>
      </c>
      <c r="Z852" t="str">
        <f>VLOOKUP(A852,[2]registrasi!$B$2:$C$3000,2,FALSE)</f>
        <v>registrasi</v>
      </c>
      <c r="AA852">
        <f>VLOOKUP(E852,[3]Sheet1!$C$5:$H$46,6,FALSE)</f>
        <v>113</v>
      </c>
      <c r="AB852" t="e">
        <f>VLOOKUP(A852,[2]nim!$A$2:$B$3000,2,FALSE)</f>
        <v>#N/A</v>
      </c>
    </row>
    <row r="853" spans="1:28" x14ac:dyDescent="0.3">
      <c r="A853" s="3">
        <v>4222311041224</v>
      </c>
      <c r="B853">
        <v>1</v>
      </c>
      <c r="C853" s="2">
        <v>2022</v>
      </c>
      <c r="E853" t="s">
        <v>108</v>
      </c>
      <c r="F853" t="str">
        <f>VLOOKUP(E853,[1]PRODI_2019!$F$2:$L$70,7,FALSE)</f>
        <v>FKIP</v>
      </c>
      <c r="G853" t="str">
        <f>VLOOKUP(F853,Sheet1!$H$4:$I$11,2,FALSE)</f>
        <v>2_FKIP</v>
      </c>
      <c r="H853" t="s">
        <v>978</v>
      </c>
      <c r="I853" t="s">
        <v>25</v>
      </c>
      <c r="J853" t="s">
        <v>1841</v>
      </c>
      <c r="K853" t="s">
        <v>2201</v>
      </c>
      <c r="L853" t="s">
        <v>26</v>
      </c>
      <c r="M853" t="s">
        <v>93</v>
      </c>
      <c r="N853" t="s">
        <v>89</v>
      </c>
      <c r="O853" t="s">
        <v>2484</v>
      </c>
      <c r="P853" t="str">
        <f t="shared" si="43"/>
        <v>SMAN</v>
      </c>
      <c r="Q853" t="str">
        <f t="shared" si="44"/>
        <v>Negeri</v>
      </c>
      <c r="R853" t="str">
        <f t="shared" si="45"/>
        <v>SMA</v>
      </c>
      <c r="S853" t="s">
        <v>93</v>
      </c>
      <c r="T853" t="s">
        <v>89</v>
      </c>
      <c r="Z853" t="str">
        <f>VLOOKUP(A853,[2]registrasi!$B$2:$C$3000,2,FALSE)</f>
        <v>registrasi</v>
      </c>
      <c r="AA853">
        <f>VLOOKUP(E853,[3]Sheet1!$C$5:$H$46,6,FALSE)</f>
        <v>113</v>
      </c>
      <c r="AB853" t="e">
        <f>VLOOKUP(A853,[2]nim!$A$2:$B$3000,2,FALSE)</f>
        <v>#N/A</v>
      </c>
    </row>
    <row r="854" spans="1:28" x14ac:dyDescent="0.3">
      <c r="A854" s="3">
        <v>4222311041349</v>
      </c>
      <c r="B854">
        <v>2</v>
      </c>
      <c r="C854" s="2">
        <v>2022</v>
      </c>
      <c r="E854" t="s">
        <v>108</v>
      </c>
      <c r="F854" t="str">
        <f>VLOOKUP(E854,[1]PRODI_2019!$F$2:$L$70,7,FALSE)</f>
        <v>FKIP</v>
      </c>
      <c r="G854" t="str">
        <f>VLOOKUP(F854,Sheet1!$H$4:$I$11,2,FALSE)</f>
        <v>2_FKIP</v>
      </c>
      <c r="H854" t="s">
        <v>979</v>
      </c>
      <c r="I854" t="s">
        <v>30</v>
      </c>
      <c r="J854" t="s">
        <v>1610</v>
      </c>
      <c r="K854" t="s">
        <v>1609</v>
      </c>
      <c r="L854" t="s">
        <v>26</v>
      </c>
      <c r="M854" t="s">
        <v>2187</v>
      </c>
      <c r="N854" t="s">
        <v>89</v>
      </c>
      <c r="O854" t="s">
        <v>2478</v>
      </c>
      <c r="P854" t="str">
        <f t="shared" si="43"/>
        <v>SMAN</v>
      </c>
      <c r="Q854" t="str">
        <f t="shared" si="44"/>
        <v>Negeri</v>
      </c>
      <c r="R854" t="str">
        <f t="shared" si="45"/>
        <v>SMA</v>
      </c>
      <c r="S854" t="s">
        <v>2187</v>
      </c>
      <c r="T854" t="s">
        <v>89</v>
      </c>
      <c r="Z854" t="str">
        <f>VLOOKUP(A854,[2]registrasi!$B$2:$C$3000,2,FALSE)</f>
        <v>registrasi</v>
      </c>
      <c r="AA854">
        <f>VLOOKUP(E854,[3]Sheet1!$C$5:$H$46,6,FALSE)</f>
        <v>113</v>
      </c>
      <c r="AB854" t="e">
        <f>VLOOKUP(A854,[2]nim!$A$2:$B$3000,2,FALSE)</f>
        <v>#N/A</v>
      </c>
    </row>
    <row r="855" spans="1:28" x14ac:dyDescent="0.3">
      <c r="A855" s="3">
        <v>4222311041405</v>
      </c>
      <c r="B855">
        <v>1</v>
      </c>
      <c r="C855" s="2">
        <v>2022</v>
      </c>
      <c r="E855" t="s">
        <v>108</v>
      </c>
      <c r="F855" t="str">
        <f>VLOOKUP(E855,[1]PRODI_2019!$F$2:$L$70,7,FALSE)</f>
        <v>FKIP</v>
      </c>
      <c r="G855" t="str">
        <f>VLOOKUP(F855,Sheet1!$H$4:$I$11,2,FALSE)</f>
        <v>2_FKIP</v>
      </c>
      <c r="H855" t="s">
        <v>980</v>
      </c>
      <c r="I855" t="s">
        <v>30</v>
      </c>
      <c r="J855" t="s">
        <v>1558</v>
      </c>
      <c r="K855" t="s">
        <v>1696</v>
      </c>
      <c r="L855" t="s">
        <v>82</v>
      </c>
      <c r="M855" t="s">
        <v>93</v>
      </c>
      <c r="N855" t="s">
        <v>89</v>
      </c>
      <c r="O855" t="s">
        <v>2474</v>
      </c>
      <c r="P855" t="str">
        <f t="shared" si="43"/>
        <v>SMAN</v>
      </c>
      <c r="Q855" t="str">
        <f t="shared" si="44"/>
        <v>Negeri</v>
      </c>
      <c r="R855" t="str">
        <f t="shared" si="45"/>
        <v>SMA</v>
      </c>
      <c r="S855" t="s">
        <v>93</v>
      </c>
      <c r="T855" t="s">
        <v>89</v>
      </c>
      <c r="Z855" t="str">
        <f>VLOOKUP(A855,[2]registrasi!$B$2:$C$3000,2,FALSE)</f>
        <v>registrasi</v>
      </c>
      <c r="AA855">
        <f>VLOOKUP(E855,[3]Sheet1!$C$5:$H$46,6,FALSE)</f>
        <v>113</v>
      </c>
      <c r="AB855" t="e">
        <f>VLOOKUP(A855,[2]nim!$A$2:$B$3000,2,FALSE)</f>
        <v>#N/A</v>
      </c>
    </row>
    <row r="856" spans="1:28" x14ac:dyDescent="0.3">
      <c r="A856" s="3">
        <v>4222311041223</v>
      </c>
      <c r="B856">
        <v>1</v>
      </c>
      <c r="C856" s="2">
        <v>2022</v>
      </c>
      <c r="E856" t="s">
        <v>108</v>
      </c>
      <c r="F856" t="str">
        <f>VLOOKUP(E856,[1]PRODI_2019!$F$2:$L$70,7,FALSE)</f>
        <v>FKIP</v>
      </c>
      <c r="G856" t="str">
        <f>VLOOKUP(F856,Sheet1!$H$4:$I$11,2,FALSE)</f>
        <v>2_FKIP</v>
      </c>
      <c r="H856" t="s">
        <v>981</v>
      </c>
      <c r="I856" t="s">
        <v>30</v>
      </c>
      <c r="J856" t="s">
        <v>1578</v>
      </c>
      <c r="K856" t="s">
        <v>2202</v>
      </c>
      <c r="L856" t="s">
        <v>26</v>
      </c>
      <c r="M856" t="s">
        <v>1921</v>
      </c>
      <c r="N856" t="s">
        <v>89</v>
      </c>
      <c r="O856" t="s">
        <v>2780</v>
      </c>
      <c r="P856" t="str">
        <f t="shared" si="43"/>
        <v>MAS</v>
      </c>
      <c r="Q856" t="str">
        <f t="shared" si="44"/>
        <v>Swasta</v>
      </c>
      <c r="R856" t="str">
        <f t="shared" si="45"/>
        <v>MA</v>
      </c>
      <c r="S856" t="s">
        <v>1921</v>
      </c>
      <c r="T856" t="s">
        <v>89</v>
      </c>
      <c r="Z856" t="str">
        <f>VLOOKUP(A856,[2]registrasi!$B$2:$C$3000,2,FALSE)</f>
        <v>registrasi</v>
      </c>
      <c r="AA856">
        <f>VLOOKUP(E856,[3]Sheet1!$C$5:$H$46,6,FALSE)</f>
        <v>113</v>
      </c>
      <c r="AB856" t="e">
        <f>VLOOKUP(A856,[2]nim!$A$2:$B$3000,2,FALSE)</f>
        <v>#N/A</v>
      </c>
    </row>
    <row r="857" spans="1:28" x14ac:dyDescent="0.3">
      <c r="A857" s="3">
        <v>4222311041226</v>
      </c>
      <c r="B857">
        <v>1</v>
      </c>
      <c r="C857" s="2">
        <v>2022</v>
      </c>
      <c r="E857" t="s">
        <v>108</v>
      </c>
      <c r="F857" t="str">
        <f>VLOOKUP(E857,[1]PRODI_2019!$F$2:$L$70,7,FALSE)</f>
        <v>FKIP</v>
      </c>
      <c r="G857" t="str">
        <f>VLOOKUP(F857,Sheet1!$H$4:$I$11,2,FALSE)</f>
        <v>2_FKIP</v>
      </c>
      <c r="H857" t="s">
        <v>982</v>
      </c>
      <c r="I857" t="s">
        <v>30</v>
      </c>
      <c r="J857" t="s">
        <v>1552</v>
      </c>
      <c r="K857" t="s">
        <v>2203</v>
      </c>
      <c r="L857" t="s">
        <v>26</v>
      </c>
      <c r="M857" t="s">
        <v>2290</v>
      </c>
      <c r="N857" t="s">
        <v>89</v>
      </c>
      <c r="O857" t="s">
        <v>2551</v>
      </c>
      <c r="P857" t="str">
        <f t="shared" si="43"/>
        <v>SMAN</v>
      </c>
      <c r="Q857" t="str">
        <f t="shared" si="44"/>
        <v>Negeri</v>
      </c>
      <c r="R857" t="str">
        <f t="shared" si="45"/>
        <v>SMA</v>
      </c>
      <c r="S857" t="s">
        <v>2290</v>
      </c>
      <c r="T857" t="s">
        <v>89</v>
      </c>
      <c r="Z857" t="str">
        <f>VLOOKUP(A857,[2]registrasi!$B$2:$C$3000,2,FALSE)</f>
        <v>registrasi</v>
      </c>
      <c r="AA857">
        <f>VLOOKUP(E857,[3]Sheet1!$C$5:$H$46,6,FALSE)</f>
        <v>113</v>
      </c>
      <c r="AB857" t="e">
        <f>VLOOKUP(A857,[2]nim!$A$2:$B$3000,2,FALSE)</f>
        <v>#N/A</v>
      </c>
    </row>
    <row r="858" spans="1:28" x14ac:dyDescent="0.3">
      <c r="A858" s="3">
        <v>4222311041186</v>
      </c>
      <c r="B858">
        <v>1</v>
      </c>
      <c r="C858" s="2">
        <v>2022</v>
      </c>
      <c r="E858" t="s">
        <v>108</v>
      </c>
      <c r="F858" t="str">
        <f>VLOOKUP(E858,[1]PRODI_2019!$F$2:$L$70,7,FALSE)</f>
        <v>FKIP</v>
      </c>
      <c r="G858" t="str">
        <f>VLOOKUP(F858,Sheet1!$H$4:$I$11,2,FALSE)</f>
        <v>2_FKIP</v>
      </c>
      <c r="H858" t="s">
        <v>983</v>
      </c>
      <c r="I858" t="s">
        <v>30</v>
      </c>
      <c r="J858" t="s">
        <v>1814</v>
      </c>
      <c r="K858" t="s">
        <v>1600</v>
      </c>
      <c r="L858" t="s">
        <v>26</v>
      </c>
      <c r="M858" t="s">
        <v>1921</v>
      </c>
      <c r="N858" t="s">
        <v>89</v>
      </c>
      <c r="O858" t="s">
        <v>2491</v>
      </c>
      <c r="P858" t="str">
        <f t="shared" si="43"/>
        <v>SMAN</v>
      </c>
      <c r="Q858" t="str">
        <f t="shared" si="44"/>
        <v>Negeri</v>
      </c>
      <c r="R858" t="str">
        <f t="shared" si="45"/>
        <v>SMA</v>
      </c>
      <c r="S858" t="s">
        <v>1921</v>
      </c>
      <c r="T858" t="s">
        <v>89</v>
      </c>
      <c r="Z858" t="str">
        <f>VLOOKUP(A858,[2]registrasi!$B$2:$C$3000,2,FALSE)</f>
        <v>registrasi</v>
      </c>
      <c r="AA858">
        <f>VLOOKUP(E858,[3]Sheet1!$C$5:$H$46,6,FALSE)</f>
        <v>113</v>
      </c>
      <c r="AB858" t="e">
        <f>VLOOKUP(A858,[2]nim!$A$2:$B$3000,2,FALSE)</f>
        <v>#N/A</v>
      </c>
    </row>
    <row r="859" spans="1:28" x14ac:dyDescent="0.3">
      <c r="A859" s="3">
        <v>4222311041325</v>
      </c>
      <c r="B859">
        <v>2</v>
      </c>
      <c r="C859" s="2">
        <v>2022</v>
      </c>
      <c r="E859" t="s">
        <v>108</v>
      </c>
      <c r="F859" t="str">
        <f>VLOOKUP(E859,[1]PRODI_2019!$F$2:$L$70,7,FALSE)</f>
        <v>FKIP</v>
      </c>
      <c r="G859" t="str">
        <f>VLOOKUP(F859,Sheet1!$H$4:$I$11,2,FALSE)</f>
        <v>2_FKIP</v>
      </c>
      <c r="H859" t="s">
        <v>984</v>
      </c>
      <c r="I859" t="s">
        <v>30</v>
      </c>
      <c r="J859" t="s">
        <v>1567</v>
      </c>
      <c r="K859" t="s">
        <v>2204</v>
      </c>
      <c r="L859" t="s">
        <v>26</v>
      </c>
      <c r="M859" t="s">
        <v>93</v>
      </c>
      <c r="N859" t="s">
        <v>89</v>
      </c>
      <c r="O859" t="s">
        <v>2500</v>
      </c>
      <c r="P859" t="str">
        <f t="shared" si="43"/>
        <v>MAN</v>
      </c>
      <c r="Q859" t="str">
        <f t="shared" si="44"/>
        <v>Negeri</v>
      </c>
      <c r="R859" t="str">
        <f t="shared" si="45"/>
        <v>MA</v>
      </c>
      <c r="S859" t="s">
        <v>93</v>
      </c>
      <c r="T859" t="s">
        <v>89</v>
      </c>
      <c r="Z859" t="str">
        <f>VLOOKUP(A859,[2]registrasi!$B$2:$C$3000,2,FALSE)</f>
        <v>registrasi</v>
      </c>
      <c r="AA859">
        <f>VLOOKUP(E859,[3]Sheet1!$C$5:$H$46,6,FALSE)</f>
        <v>113</v>
      </c>
      <c r="AB859" t="e">
        <f>VLOOKUP(A859,[2]nim!$A$2:$B$3000,2,FALSE)</f>
        <v>#N/A</v>
      </c>
    </row>
    <row r="860" spans="1:28" x14ac:dyDescent="0.3">
      <c r="A860" s="3">
        <v>4222311041364</v>
      </c>
      <c r="B860">
        <v>2</v>
      </c>
      <c r="C860" s="2">
        <v>2021</v>
      </c>
      <c r="E860" t="s">
        <v>108</v>
      </c>
      <c r="F860" t="str">
        <f>VLOOKUP(E860,[1]PRODI_2019!$F$2:$L$70,7,FALSE)</f>
        <v>FKIP</v>
      </c>
      <c r="G860" t="str">
        <f>VLOOKUP(F860,Sheet1!$H$4:$I$11,2,FALSE)</f>
        <v>2_FKIP</v>
      </c>
      <c r="H860" t="s">
        <v>985</v>
      </c>
      <c r="I860" t="s">
        <v>30</v>
      </c>
      <c r="J860" t="s">
        <v>1558</v>
      </c>
      <c r="K860" t="s">
        <v>1885</v>
      </c>
      <c r="L860" t="s">
        <v>26</v>
      </c>
      <c r="M860" t="s">
        <v>2290</v>
      </c>
      <c r="N860" t="s">
        <v>89</v>
      </c>
      <c r="O860" t="s">
        <v>2578</v>
      </c>
      <c r="P860" t="str">
        <f t="shared" si="43"/>
        <v>MAN</v>
      </c>
      <c r="Q860" t="str">
        <f t="shared" si="44"/>
        <v>Negeri</v>
      </c>
      <c r="R860" t="str">
        <f t="shared" si="45"/>
        <v>MA</v>
      </c>
      <c r="S860" t="s">
        <v>2290</v>
      </c>
      <c r="T860" t="s">
        <v>89</v>
      </c>
      <c r="Z860" t="str">
        <f>VLOOKUP(A860,[2]registrasi!$B$2:$C$3000,2,FALSE)</f>
        <v>registrasi</v>
      </c>
      <c r="AA860">
        <f>VLOOKUP(E860,[3]Sheet1!$C$5:$H$46,6,FALSE)</f>
        <v>113</v>
      </c>
      <c r="AB860" t="e">
        <f>VLOOKUP(A860,[2]nim!$A$2:$B$3000,2,FALSE)</f>
        <v>#N/A</v>
      </c>
    </row>
    <row r="861" spans="1:28" x14ac:dyDescent="0.3">
      <c r="A861" s="3">
        <v>4222311041432</v>
      </c>
      <c r="B861">
        <v>1</v>
      </c>
      <c r="C861" s="2">
        <v>2022</v>
      </c>
      <c r="E861" t="s">
        <v>108</v>
      </c>
      <c r="F861" t="str">
        <f>VLOOKUP(E861,[1]PRODI_2019!$F$2:$L$70,7,FALSE)</f>
        <v>FKIP</v>
      </c>
      <c r="G861" t="str">
        <f>VLOOKUP(F861,Sheet1!$H$4:$I$11,2,FALSE)</f>
        <v>2_FKIP</v>
      </c>
      <c r="H861" t="s">
        <v>986</v>
      </c>
      <c r="I861" t="s">
        <v>30</v>
      </c>
      <c r="J861" t="s">
        <v>93</v>
      </c>
      <c r="K861" t="s">
        <v>1920</v>
      </c>
      <c r="L861" t="s">
        <v>26</v>
      </c>
      <c r="M861" t="s">
        <v>93</v>
      </c>
      <c r="N861" t="s">
        <v>89</v>
      </c>
      <c r="O861" t="s">
        <v>2485</v>
      </c>
      <c r="P861" t="str">
        <f t="shared" si="43"/>
        <v>SMAN</v>
      </c>
      <c r="Q861" t="str">
        <f t="shared" si="44"/>
        <v>Negeri</v>
      </c>
      <c r="R861" t="str">
        <f t="shared" si="45"/>
        <v>SMA</v>
      </c>
      <c r="S861" t="s">
        <v>93</v>
      </c>
      <c r="T861" t="s">
        <v>89</v>
      </c>
      <c r="Z861" t="e">
        <f>VLOOKUP(A861,[2]registrasi!$B$2:$C$3000,2,FALSE)</f>
        <v>#N/A</v>
      </c>
      <c r="AA861">
        <f>VLOOKUP(E861,[3]Sheet1!$C$5:$H$46,6,FALSE)</f>
        <v>113</v>
      </c>
      <c r="AB861" t="e">
        <f>VLOOKUP(A861,[2]nim!$A$2:$B$3000,2,FALSE)</f>
        <v>#N/A</v>
      </c>
    </row>
    <row r="862" spans="1:28" x14ac:dyDescent="0.3">
      <c r="A862" s="3">
        <v>4222311041448</v>
      </c>
      <c r="B862">
        <v>1</v>
      </c>
      <c r="C862" s="2">
        <v>2022</v>
      </c>
      <c r="E862" t="s">
        <v>108</v>
      </c>
      <c r="F862" t="str">
        <f>VLOOKUP(E862,[1]PRODI_2019!$F$2:$L$70,7,FALSE)</f>
        <v>FKIP</v>
      </c>
      <c r="G862" t="str">
        <f>VLOOKUP(F862,Sheet1!$H$4:$I$11,2,FALSE)</f>
        <v>2_FKIP</v>
      </c>
      <c r="H862" t="s">
        <v>987</v>
      </c>
      <c r="I862" t="s">
        <v>30</v>
      </c>
      <c r="J862" t="s">
        <v>1558</v>
      </c>
      <c r="K862" t="s">
        <v>1651</v>
      </c>
      <c r="L862" t="s">
        <v>2424</v>
      </c>
      <c r="M862" t="s">
        <v>2290</v>
      </c>
      <c r="N862" t="s">
        <v>89</v>
      </c>
      <c r="O862" t="s">
        <v>2531</v>
      </c>
      <c r="P862" t="str">
        <f t="shared" si="43"/>
        <v>SMAN</v>
      </c>
      <c r="Q862" t="str">
        <f t="shared" si="44"/>
        <v>Negeri</v>
      </c>
      <c r="R862" t="str">
        <f t="shared" si="45"/>
        <v>SMA</v>
      </c>
      <c r="S862" t="s">
        <v>2290</v>
      </c>
      <c r="T862" t="s">
        <v>89</v>
      </c>
      <c r="Z862" t="str">
        <f>VLOOKUP(A862,[2]registrasi!$B$2:$C$3000,2,FALSE)</f>
        <v>registrasi</v>
      </c>
      <c r="AA862">
        <f>VLOOKUP(E862,[3]Sheet1!$C$5:$H$46,6,FALSE)</f>
        <v>113</v>
      </c>
      <c r="AB862" t="str">
        <f>VLOOKUP(A862,[2]nim!$A$2:$B$3000,2,FALSE)</f>
        <v>diterima</v>
      </c>
    </row>
    <row r="863" spans="1:28" x14ac:dyDescent="0.3">
      <c r="A863" s="3">
        <v>4222311041498</v>
      </c>
      <c r="B863">
        <v>1</v>
      </c>
      <c r="C863" s="2">
        <v>2022</v>
      </c>
      <c r="E863" t="s">
        <v>108</v>
      </c>
      <c r="F863" t="str">
        <f>VLOOKUP(E863,[1]PRODI_2019!$F$2:$L$70,7,FALSE)</f>
        <v>FKIP</v>
      </c>
      <c r="G863" t="str">
        <f>VLOOKUP(F863,Sheet1!$H$4:$I$11,2,FALSE)</f>
        <v>2_FKIP</v>
      </c>
      <c r="H863" t="s">
        <v>988</v>
      </c>
      <c r="I863" t="s">
        <v>30</v>
      </c>
      <c r="J863" t="s">
        <v>1558</v>
      </c>
      <c r="K863" t="s">
        <v>2205</v>
      </c>
      <c r="L863" t="s">
        <v>26</v>
      </c>
      <c r="M863" t="s">
        <v>2290</v>
      </c>
      <c r="N863" t="s">
        <v>89</v>
      </c>
      <c r="O863" t="s">
        <v>2531</v>
      </c>
      <c r="P863" t="str">
        <f t="shared" si="43"/>
        <v>SMAN</v>
      </c>
      <c r="Q863" t="str">
        <f t="shared" si="44"/>
        <v>Negeri</v>
      </c>
      <c r="R863" t="str">
        <f t="shared" si="45"/>
        <v>SMA</v>
      </c>
      <c r="S863" t="s">
        <v>2290</v>
      </c>
      <c r="T863" t="s">
        <v>89</v>
      </c>
      <c r="Z863" t="str">
        <f>VLOOKUP(A863,[2]registrasi!$B$2:$C$3000,2,FALSE)</f>
        <v>registrasi</v>
      </c>
      <c r="AA863">
        <f>VLOOKUP(E863,[3]Sheet1!$C$5:$H$46,6,FALSE)</f>
        <v>113</v>
      </c>
      <c r="AB863" t="str">
        <f>VLOOKUP(A863,[2]nim!$A$2:$B$3000,2,FALSE)</f>
        <v>diterima</v>
      </c>
    </row>
    <row r="864" spans="1:28" x14ac:dyDescent="0.3">
      <c r="A864" s="3">
        <v>4222311041411</v>
      </c>
      <c r="B864">
        <v>1</v>
      </c>
      <c r="C864" s="2">
        <v>2022</v>
      </c>
      <c r="E864" t="s">
        <v>108</v>
      </c>
      <c r="F864" t="str">
        <f>VLOOKUP(E864,[1]PRODI_2019!$F$2:$L$70,7,FALSE)</f>
        <v>FKIP</v>
      </c>
      <c r="G864" t="str">
        <f>VLOOKUP(F864,Sheet1!$H$4:$I$11,2,FALSE)</f>
        <v>2_FKIP</v>
      </c>
      <c r="H864" t="s">
        <v>989</v>
      </c>
      <c r="I864" t="s">
        <v>30</v>
      </c>
      <c r="J864" t="s">
        <v>1552</v>
      </c>
      <c r="K864" t="s">
        <v>2206</v>
      </c>
      <c r="L864" t="s">
        <v>26</v>
      </c>
      <c r="M864" t="s">
        <v>1921</v>
      </c>
      <c r="N864" t="s">
        <v>89</v>
      </c>
      <c r="O864" t="s">
        <v>2571</v>
      </c>
      <c r="P864" t="str">
        <f t="shared" si="43"/>
        <v>SMA</v>
      </c>
      <c r="Q864" t="str">
        <f t="shared" si="44"/>
        <v>Swasta</v>
      </c>
      <c r="R864" t="str">
        <f t="shared" si="45"/>
        <v>SMA</v>
      </c>
      <c r="S864" t="s">
        <v>1921</v>
      </c>
      <c r="T864" t="s">
        <v>89</v>
      </c>
      <c r="Z864" t="str">
        <f>VLOOKUP(A864,[2]registrasi!$B$2:$C$3000,2,FALSE)</f>
        <v>registrasi</v>
      </c>
      <c r="AA864">
        <f>VLOOKUP(E864,[3]Sheet1!$C$5:$H$46,6,FALSE)</f>
        <v>113</v>
      </c>
      <c r="AB864" t="e">
        <f>VLOOKUP(A864,[2]nim!$A$2:$B$3000,2,FALSE)</f>
        <v>#N/A</v>
      </c>
    </row>
    <row r="865" spans="1:28" x14ac:dyDescent="0.3">
      <c r="A865" s="3">
        <v>4222311041547</v>
      </c>
      <c r="B865">
        <v>1</v>
      </c>
      <c r="C865" s="2">
        <v>2022</v>
      </c>
      <c r="E865" t="s">
        <v>108</v>
      </c>
      <c r="F865" t="str">
        <f>VLOOKUP(E865,[1]PRODI_2019!$F$2:$L$70,7,FALSE)</f>
        <v>FKIP</v>
      </c>
      <c r="G865" t="str">
        <f>VLOOKUP(F865,Sheet1!$H$4:$I$11,2,FALSE)</f>
        <v>2_FKIP</v>
      </c>
      <c r="H865" t="s">
        <v>990</v>
      </c>
      <c r="I865" t="s">
        <v>30</v>
      </c>
      <c r="J865" t="s">
        <v>1814</v>
      </c>
      <c r="K865" t="s">
        <v>1641</v>
      </c>
      <c r="L865" t="s">
        <v>26</v>
      </c>
      <c r="M865" t="s">
        <v>1921</v>
      </c>
      <c r="N865" t="s">
        <v>89</v>
      </c>
      <c r="O865" t="s">
        <v>2502</v>
      </c>
      <c r="P865" t="str">
        <f t="shared" si="43"/>
        <v>SMAN</v>
      </c>
      <c r="Q865" t="str">
        <f t="shared" si="44"/>
        <v>Negeri</v>
      </c>
      <c r="R865" t="str">
        <f t="shared" si="45"/>
        <v>SMA</v>
      </c>
      <c r="S865" t="s">
        <v>1921</v>
      </c>
      <c r="T865" t="s">
        <v>89</v>
      </c>
      <c r="Z865" t="str">
        <f>VLOOKUP(A865,[2]registrasi!$B$2:$C$3000,2,FALSE)</f>
        <v>registrasi</v>
      </c>
      <c r="AA865">
        <f>VLOOKUP(E865,[3]Sheet1!$C$5:$H$46,6,FALSE)</f>
        <v>113</v>
      </c>
      <c r="AB865" t="e">
        <f>VLOOKUP(A865,[2]nim!$A$2:$B$3000,2,FALSE)</f>
        <v>#N/A</v>
      </c>
    </row>
    <row r="866" spans="1:28" x14ac:dyDescent="0.3">
      <c r="A866" s="3">
        <v>4222311042021</v>
      </c>
      <c r="B866">
        <v>1</v>
      </c>
      <c r="C866" s="2">
        <v>2021</v>
      </c>
      <c r="E866" t="s">
        <v>108</v>
      </c>
      <c r="F866" t="str">
        <f>VLOOKUP(E866,[1]PRODI_2019!$F$2:$L$70,7,FALSE)</f>
        <v>FKIP</v>
      </c>
      <c r="G866" t="str">
        <f>VLOOKUP(F866,Sheet1!$H$4:$I$11,2,FALSE)</f>
        <v>2_FKIP</v>
      </c>
      <c r="H866" t="s">
        <v>991</v>
      </c>
      <c r="I866" t="s">
        <v>30</v>
      </c>
      <c r="J866" t="s">
        <v>1578</v>
      </c>
      <c r="K866" t="s">
        <v>2207</v>
      </c>
      <c r="L866" t="s">
        <v>26</v>
      </c>
      <c r="M866" t="s">
        <v>2931</v>
      </c>
      <c r="N866" t="s">
        <v>2468</v>
      </c>
      <c r="O866" t="s">
        <v>2781</v>
      </c>
      <c r="P866" t="str">
        <f t="shared" si="43"/>
        <v>SMAS</v>
      </c>
      <c r="Q866" t="str">
        <f t="shared" si="44"/>
        <v>Swasta</v>
      </c>
      <c r="R866" t="str">
        <f t="shared" si="45"/>
        <v>SMA</v>
      </c>
      <c r="S866" t="s">
        <v>2931</v>
      </c>
      <c r="T866" t="s">
        <v>2468</v>
      </c>
      <c r="Z866" t="str">
        <f>VLOOKUP(A866,[2]registrasi!$B$2:$C$3000,2,FALSE)</f>
        <v>registrasi</v>
      </c>
      <c r="AA866">
        <f>VLOOKUP(E866,[3]Sheet1!$C$5:$H$46,6,FALSE)</f>
        <v>113</v>
      </c>
      <c r="AB866" t="e">
        <f>VLOOKUP(A866,[2]nim!$A$2:$B$3000,2,FALSE)</f>
        <v>#N/A</v>
      </c>
    </row>
    <row r="867" spans="1:28" x14ac:dyDescent="0.3">
      <c r="A867" s="3">
        <v>4222311041515</v>
      </c>
      <c r="B867">
        <v>1</v>
      </c>
      <c r="C867" s="2">
        <v>2022</v>
      </c>
      <c r="E867" t="s">
        <v>108</v>
      </c>
      <c r="F867" t="str">
        <f>VLOOKUP(E867,[1]PRODI_2019!$F$2:$L$70,7,FALSE)</f>
        <v>FKIP</v>
      </c>
      <c r="G867" t="str">
        <f>VLOOKUP(F867,Sheet1!$H$4:$I$11,2,FALSE)</f>
        <v>2_FKIP</v>
      </c>
      <c r="H867" t="s">
        <v>992</v>
      </c>
      <c r="I867" t="s">
        <v>25</v>
      </c>
      <c r="J867" t="s">
        <v>1558</v>
      </c>
      <c r="K867" t="s">
        <v>1984</v>
      </c>
      <c r="L867" t="s">
        <v>26</v>
      </c>
      <c r="M867" t="s">
        <v>93</v>
      </c>
      <c r="N867" t="s">
        <v>89</v>
      </c>
      <c r="O867" t="s">
        <v>2487</v>
      </c>
      <c r="P867" t="str">
        <f t="shared" si="43"/>
        <v>SMKN</v>
      </c>
      <c r="Q867" t="str">
        <f t="shared" si="44"/>
        <v>Negeri</v>
      </c>
      <c r="R867" t="str">
        <f t="shared" si="45"/>
        <v>SMK</v>
      </c>
      <c r="S867" t="s">
        <v>93</v>
      </c>
      <c r="T867" t="s">
        <v>89</v>
      </c>
      <c r="Z867" t="str">
        <f>VLOOKUP(A867,[2]registrasi!$B$2:$C$3000,2,FALSE)</f>
        <v>registrasi</v>
      </c>
      <c r="AA867">
        <f>VLOOKUP(E867,[3]Sheet1!$C$5:$H$46,6,FALSE)</f>
        <v>113</v>
      </c>
      <c r="AB867" t="e">
        <f>VLOOKUP(A867,[2]nim!$A$2:$B$3000,2,FALSE)</f>
        <v>#N/A</v>
      </c>
    </row>
    <row r="868" spans="1:28" x14ac:dyDescent="0.3">
      <c r="A868" s="3">
        <v>4222322202012</v>
      </c>
      <c r="B868">
        <v>1</v>
      </c>
      <c r="C868" s="2">
        <v>2022</v>
      </c>
      <c r="E868" t="s">
        <v>108</v>
      </c>
      <c r="F868" t="str">
        <f>VLOOKUP(E868,[1]PRODI_2019!$F$2:$L$70,7,FALSE)</f>
        <v>FKIP</v>
      </c>
      <c r="G868" t="str">
        <f>VLOOKUP(F868,Sheet1!$H$4:$I$11,2,FALSE)</f>
        <v>2_FKIP</v>
      </c>
      <c r="H868" t="s">
        <v>993</v>
      </c>
      <c r="I868" t="s">
        <v>30</v>
      </c>
      <c r="J868" t="s">
        <v>1569</v>
      </c>
      <c r="K868" t="s">
        <v>2134</v>
      </c>
      <c r="L868" t="s">
        <v>26</v>
      </c>
      <c r="M868" t="s">
        <v>1921</v>
      </c>
      <c r="N868" t="s">
        <v>89</v>
      </c>
      <c r="O868" t="s">
        <v>2502</v>
      </c>
      <c r="P868" t="str">
        <f t="shared" si="43"/>
        <v>SMAN</v>
      </c>
      <c r="Q868" t="str">
        <f t="shared" si="44"/>
        <v>Negeri</v>
      </c>
      <c r="R868" t="str">
        <f t="shared" si="45"/>
        <v>SMA</v>
      </c>
      <c r="S868" t="s">
        <v>1921</v>
      </c>
      <c r="T868" t="s">
        <v>89</v>
      </c>
      <c r="Z868" t="str">
        <f>VLOOKUP(A868,[2]registrasi!$B$2:$C$3000,2,FALSE)</f>
        <v>registrasi</v>
      </c>
      <c r="AA868">
        <f>VLOOKUP(E868,[3]Sheet1!$C$5:$H$46,6,FALSE)</f>
        <v>113</v>
      </c>
      <c r="AB868" t="e">
        <f>VLOOKUP(A868,[2]nim!$A$2:$B$3000,2,FALSE)</f>
        <v>#N/A</v>
      </c>
    </row>
    <row r="869" spans="1:28" x14ac:dyDescent="0.3">
      <c r="A869" s="3">
        <v>4222311041820</v>
      </c>
      <c r="B869">
        <v>2</v>
      </c>
      <c r="C869" s="2">
        <v>2020</v>
      </c>
      <c r="E869" t="s">
        <v>108</v>
      </c>
      <c r="F869" t="str">
        <f>VLOOKUP(E869,[1]PRODI_2019!$F$2:$L$70,7,FALSE)</f>
        <v>FKIP</v>
      </c>
      <c r="G869" t="str">
        <f>VLOOKUP(F869,Sheet1!$H$4:$I$11,2,FALSE)</f>
        <v>2_FKIP</v>
      </c>
      <c r="H869" t="s">
        <v>994</v>
      </c>
      <c r="I869" t="s">
        <v>25</v>
      </c>
      <c r="J869" t="s">
        <v>1558</v>
      </c>
      <c r="K869" t="s">
        <v>2208</v>
      </c>
      <c r="L869" t="s">
        <v>26</v>
      </c>
      <c r="M869" t="s">
        <v>93</v>
      </c>
      <c r="N869" t="s">
        <v>89</v>
      </c>
      <c r="O869" t="s">
        <v>2782</v>
      </c>
      <c r="P869" t="str">
        <f t="shared" si="43"/>
        <v>SMAS</v>
      </c>
      <c r="Q869" t="str">
        <f t="shared" si="44"/>
        <v>Swasta</v>
      </c>
      <c r="R869" t="str">
        <f t="shared" si="45"/>
        <v>SMA</v>
      </c>
      <c r="S869" t="s">
        <v>93</v>
      </c>
      <c r="T869" t="s">
        <v>89</v>
      </c>
      <c r="Z869" t="str">
        <f>VLOOKUP(A869,[2]registrasi!$B$2:$C$3000,2,FALSE)</f>
        <v>registrasi</v>
      </c>
      <c r="AA869">
        <f>VLOOKUP(E869,[3]Sheet1!$C$5:$H$46,6,FALSE)</f>
        <v>113</v>
      </c>
      <c r="AB869" t="e">
        <f>VLOOKUP(A869,[2]nim!$A$2:$B$3000,2,FALSE)</f>
        <v>#N/A</v>
      </c>
    </row>
    <row r="870" spans="1:28" x14ac:dyDescent="0.3">
      <c r="A870" s="3">
        <v>4122322200095</v>
      </c>
      <c r="B870">
        <v>2</v>
      </c>
      <c r="C870" s="2">
        <v>2022</v>
      </c>
      <c r="E870" t="s">
        <v>109</v>
      </c>
      <c r="F870" t="str">
        <f>VLOOKUP(E870,[1]PRODI_2019!$F$2:$L$70,7,FALSE)</f>
        <v>FKIP</v>
      </c>
      <c r="G870" t="str">
        <f>VLOOKUP(F870,Sheet1!$H$4:$I$11,2,FALSE)</f>
        <v>2_FKIP</v>
      </c>
      <c r="H870" t="s">
        <v>995</v>
      </c>
      <c r="I870" t="s">
        <v>30</v>
      </c>
      <c r="J870" t="s">
        <v>2174</v>
      </c>
      <c r="K870" t="s">
        <v>1747</v>
      </c>
      <c r="L870" t="s">
        <v>26</v>
      </c>
      <c r="M870" t="s">
        <v>1824</v>
      </c>
      <c r="N870" t="s">
        <v>89</v>
      </c>
      <c r="O870" t="s">
        <v>2783</v>
      </c>
      <c r="P870" t="str">
        <f t="shared" si="43"/>
        <v>SMK</v>
      </c>
      <c r="Q870" t="str">
        <f t="shared" si="44"/>
        <v>Swasta</v>
      </c>
      <c r="R870" t="str">
        <f t="shared" si="45"/>
        <v>SMK</v>
      </c>
      <c r="S870" t="s">
        <v>1824</v>
      </c>
      <c r="T870" t="s">
        <v>89</v>
      </c>
      <c r="Z870" t="str">
        <f>VLOOKUP(A870,[2]registrasi!$B$2:$C$3000,2,FALSE)</f>
        <v>registrasi</v>
      </c>
      <c r="AA870">
        <f>VLOOKUP(E870,[3]Sheet1!$C$5:$H$46,6,FALSE)</f>
        <v>64</v>
      </c>
      <c r="AB870" t="e">
        <f>VLOOKUP(A870,[2]nim!$A$2:$B$3000,2,FALSE)</f>
        <v>#N/A</v>
      </c>
    </row>
    <row r="871" spans="1:28" x14ac:dyDescent="0.3">
      <c r="A871" s="3">
        <v>4122311050332</v>
      </c>
      <c r="B871">
        <v>2</v>
      </c>
      <c r="C871" s="2">
        <v>2022</v>
      </c>
      <c r="E871" t="s">
        <v>109</v>
      </c>
      <c r="F871" t="str">
        <f>VLOOKUP(E871,[1]PRODI_2019!$F$2:$L$70,7,FALSE)</f>
        <v>FKIP</v>
      </c>
      <c r="G871" t="str">
        <f>VLOOKUP(F871,Sheet1!$H$4:$I$11,2,FALSE)</f>
        <v>2_FKIP</v>
      </c>
      <c r="H871" t="s">
        <v>996</v>
      </c>
      <c r="I871" t="s">
        <v>30</v>
      </c>
      <c r="J871" t="s">
        <v>1556</v>
      </c>
      <c r="K871" t="s">
        <v>2001</v>
      </c>
      <c r="L871" t="s">
        <v>26</v>
      </c>
      <c r="M871" t="s">
        <v>1754</v>
      </c>
      <c r="N871" t="s">
        <v>89</v>
      </c>
      <c r="O871" t="s">
        <v>2784</v>
      </c>
      <c r="P871" t="str">
        <f t="shared" si="43"/>
        <v>SMAS</v>
      </c>
      <c r="Q871" t="str">
        <f t="shared" si="44"/>
        <v>Swasta</v>
      </c>
      <c r="R871" t="str">
        <f t="shared" si="45"/>
        <v>SMA</v>
      </c>
      <c r="S871" t="s">
        <v>1754</v>
      </c>
      <c r="T871" t="s">
        <v>89</v>
      </c>
      <c r="Z871" t="str">
        <f>VLOOKUP(A871,[2]registrasi!$B$2:$C$3000,2,FALSE)</f>
        <v>registrasi</v>
      </c>
      <c r="AA871">
        <f>VLOOKUP(E871,[3]Sheet1!$C$5:$H$46,6,FALSE)</f>
        <v>64</v>
      </c>
      <c r="AB871" t="e">
        <f>VLOOKUP(A871,[2]nim!$A$2:$B$3000,2,FALSE)</f>
        <v>#N/A</v>
      </c>
    </row>
    <row r="872" spans="1:28" x14ac:dyDescent="0.3">
      <c r="A872" s="3">
        <v>4122311050183</v>
      </c>
      <c r="B872">
        <v>1</v>
      </c>
      <c r="C872" s="2">
        <v>2021</v>
      </c>
      <c r="E872" t="s">
        <v>109</v>
      </c>
      <c r="F872" t="str">
        <f>VLOOKUP(E872,[1]PRODI_2019!$F$2:$L$70,7,FALSE)</f>
        <v>FKIP</v>
      </c>
      <c r="G872" t="str">
        <f>VLOOKUP(F872,Sheet1!$H$4:$I$11,2,FALSE)</f>
        <v>2_FKIP</v>
      </c>
      <c r="H872" t="s">
        <v>997</v>
      </c>
      <c r="I872" t="s">
        <v>30</v>
      </c>
      <c r="J872" t="s">
        <v>1569</v>
      </c>
      <c r="K872" t="s">
        <v>2209</v>
      </c>
      <c r="L872" t="s">
        <v>26</v>
      </c>
      <c r="M872" t="s">
        <v>2426</v>
      </c>
      <c r="N872" t="s">
        <v>89</v>
      </c>
      <c r="O872" t="s">
        <v>2523</v>
      </c>
      <c r="P872" t="str">
        <f t="shared" si="43"/>
        <v>SMAN</v>
      </c>
      <c r="Q872" t="str">
        <f t="shared" si="44"/>
        <v>Negeri</v>
      </c>
      <c r="R872" t="str">
        <f t="shared" si="45"/>
        <v>SMA</v>
      </c>
      <c r="S872" t="s">
        <v>2426</v>
      </c>
      <c r="T872" t="s">
        <v>89</v>
      </c>
      <c r="Z872" t="str">
        <f>VLOOKUP(A872,[2]registrasi!$B$2:$C$3000,2,FALSE)</f>
        <v>registrasi</v>
      </c>
      <c r="AA872">
        <f>VLOOKUP(E872,[3]Sheet1!$C$5:$H$46,6,FALSE)</f>
        <v>64</v>
      </c>
      <c r="AB872" t="str">
        <f>VLOOKUP(A872,[2]nim!$A$2:$B$3000,2,FALSE)</f>
        <v>diterima</v>
      </c>
    </row>
    <row r="873" spans="1:28" x14ac:dyDescent="0.3">
      <c r="A873" s="3">
        <v>4122311050365</v>
      </c>
      <c r="B873">
        <v>1</v>
      </c>
      <c r="C873" s="2">
        <v>2022</v>
      </c>
      <c r="E873" t="s">
        <v>109</v>
      </c>
      <c r="F873" t="str">
        <f>VLOOKUP(E873,[1]PRODI_2019!$F$2:$L$70,7,FALSE)</f>
        <v>FKIP</v>
      </c>
      <c r="G873" t="str">
        <f>VLOOKUP(F873,Sheet1!$H$4:$I$11,2,FALSE)</f>
        <v>2_FKIP</v>
      </c>
      <c r="H873" t="s">
        <v>998</v>
      </c>
      <c r="I873" t="s">
        <v>30</v>
      </c>
      <c r="J873" t="s">
        <v>1565</v>
      </c>
      <c r="K873" t="s">
        <v>2210</v>
      </c>
      <c r="L873" t="s">
        <v>26</v>
      </c>
      <c r="M873" t="s">
        <v>2290</v>
      </c>
      <c r="N873" t="s">
        <v>89</v>
      </c>
      <c r="O873" t="s">
        <v>2785</v>
      </c>
      <c r="P873" t="str">
        <f t="shared" si="43"/>
        <v>SMAN</v>
      </c>
      <c r="Q873" t="str">
        <f t="shared" si="44"/>
        <v>Negeri</v>
      </c>
      <c r="R873" t="str">
        <f t="shared" si="45"/>
        <v>SMA</v>
      </c>
      <c r="S873" t="s">
        <v>2290</v>
      </c>
      <c r="T873" t="s">
        <v>89</v>
      </c>
      <c r="Z873" t="str">
        <f>VLOOKUP(A873,[2]registrasi!$B$2:$C$3000,2,FALSE)</f>
        <v>registrasi</v>
      </c>
      <c r="AA873">
        <f>VLOOKUP(E873,[3]Sheet1!$C$5:$H$46,6,FALSE)</f>
        <v>64</v>
      </c>
      <c r="AB873" t="e">
        <f>VLOOKUP(A873,[2]nim!$A$2:$B$3000,2,FALSE)</f>
        <v>#N/A</v>
      </c>
    </row>
    <row r="874" spans="1:28" x14ac:dyDescent="0.3">
      <c r="A874" s="3">
        <v>4122311050370</v>
      </c>
      <c r="B874">
        <v>1</v>
      </c>
      <c r="C874" s="2">
        <v>2022</v>
      </c>
      <c r="E874" t="s">
        <v>109</v>
      </c>
      <c r="F874" t="str">
        <f>VLOOKUP(E874,[1]PRODI_2019!$F$2:$L$70,7,FALSE)</f>
        <v>FKIP</v>
      </c>
      <c r="G874" t="str">
        <f>VLOOKUP(F874,Sheet1!$H$4:$I$11,2,FALSE)</f>
        <v>2_FKIP</v>
      </c>
      <c r="H874" t="s">
        <v>999</v>
      </c>
      <c r="I874" t="s">
        <v>30</v>
      </c>
      <c r="J874" t="s">
        <v>1657</v>
      </c>
      <c r="K874" t="s">
        <v>2211</v>
      </c>
      <c r="L874" t="s">
        <v>26</v>
      </c>
      <c r="M874" t="s">
        <v>2426</v>
      </c>
      <c r="N874" t="s">
        <v>89</v>
      </c>
      <c r="O874" t="s">
        <v>2521</v>
      </c>
      <c r="P874" t="str">
        <f t="shared" si="43"/>
        <v>SMAN</v>
      </c>
      <c r="Q874" t="str">
        <f t="shared" si="44"/>
        <v>Negeri</v>
      </c>
      <c r="R874" t="str">
        <f t="shared" si="45"/>
        <v>SMA</v>
      </c>
      <c r="S874" t="s">
        <v>2426</v>
      </c>
      <c r="T874" t="s">
        <v>89</v>
      </c>
      <c r="Z874" t="str">
        <f>VLOOKUP(A874,[2]registrasi!$B$2:$C$3000,2,FALSE)</f>
        <v>registrasi</v>
      </c>
      <c r="AA874">
        <f>VLOOKUP(E874,[3]Sheet1!$C$5:$H$46,6,FALSE)</f>
        <v>64</v>
      </c>
      <c r="AB874" t="str">
        <f>VLOOKUP(A874,[2]nim!$A$2:$B$3000,2,FALSE)</f>
        <v>diterima</v>
      </c>
    </row>
    <row r="875" spans="1:28" x14ac:dyDescent="0.3">
      <c r="A875" s="3">
        <v>4122311050210</v>
      </c>
      <c r="B875">
        <v>2</v>
      </c>
      <c r="C875" s="2">
        <v>2022</v>
      </c>
      <c r="E875" t="s">
        <v>109</v>
      </c>
      <c r="F875" t="str">
        <f>VLOOKUP(E875,[1]PRODI_2019!$F$2:$L$70,7,FALSE)</f>
        <v>FKIP</v>
      </c>
      <c r="G875" t="str">
        <f>VLOOKUP(F875,Sheet1!$H$4:$I$11,2,FALSE)</f>
        <v>2_FKIP</v>
      </c>
      <c r="H875" t="s">
        <v>1000</v>
      </c>
      <c r="I875" t="s">
        <v>25</v>
      </c>
      <c r="J875" t="s">
        <v>2212</v>
      </c>
      <c r="K875" t="s">
        <v>1780</v>
      </c>
      <c r="L875" t="s">
        <v>26</v>
      </c>
      <c r="M875" t="s">
        <v>2187</v>
      </c>
      <c r="N875" t="s">
        <v>89</v>
      </c>
      <c r="O875" t="s">
        <v>2503</v>
      </c>
      <c r="P875" t="str">
        <f t="shared" si="43"/>
        <v>SMAN</v>
      </c>
      <c r="Q875" t="str">
        <f t="shared" si="44"/>
        <v>Negeri</v>
      </c>
      <c r="R875" t="str">
        <f t="shared" si="45"/>
        <v>SMA</v>
      </c>
      <c r="S875" t="s">
        <v>2187</v>
      </c>
      <c r="T875" t="s">
        <v>89</v>
      </c>
      <c r="Z875" t="str">
        <f>VLOOKUP(A875,[2]registrasi!$B$2:$C$3000,2,FALSE)</f>
        <v>registrasi</v>
      </c>
      <c r="AA875">
        <f>VLOOKUP(E875,[3]Sheet1!$C$5:$H$46,6,FALSE)</f>
        <v>64</v>
      </c>
      <c r="AB875" t="e">
        <f>VLOOKUP(A875,[2]nim!$A$2:$B$3000,2,FALSE)</f>
        <v>#N/A</v>
      </c>
    </row>
    <row r="876" spans="1:28" x14ac:dyDescent="0.3">
      <c r="A876" s="3">
        <v>4122311050414</v>
      </c>
      <c r="B876">
        <v>1</v>
      </c>
      <c r="C876" s="2">
        <v>2022</v>
      </c>
      <c r="E876" t="s">
        <v>109</v>
      </c>
      <c r="F876" t="str">
        <f>VLOOKUP(E876,[1]PRODI_2019!$F$2:$L$70,7,FALSE)</f>
        <v>FKIP</v>
      </c>
      <c r="G876" t="str">
        <f>VLOOKUP(F876,Sheet1!$H$4:$I$11,2,FALSE)</f>
        <v>2_FKIP</v>
      </c>
      <c r="H876" t="s">
        <v>1001</v>
      </c>
      <c r="I876" t="s">
        <v>30</v>
      </c>
      <c r="J876" t="s">
        <v>1578</v>
      </c>
      <c r="K876" t="s">
        <v>2213</v>
      </c>
      <c r="L876" t="s">
        <v>26</v>
      </c>
      <c r="M876" t="s">
        <v>93</v>
      </c>
      <c r="N876" t="s">
        <v>89</v>
      </c>
      <c r="O876" t="s">
        <v>2485</v>
      </c>
      <c r="P876" t="str">
        <f t="shared" si="43"/>
        <v>SMAN</v>
      </c>
      <c r="Q876" t="str">
        <f t="shared" si="44"/>
        <v>Negeri</v>
      </c>
      <c r="R876" t="str">
        <f t="shared" si="45"/>
        <v>SMA</v>
      </c>
      <c r="S876" t="s">
        <v>93</v>
      </c>
      <c r="T876" t="s">
        <v>89</v>
      </c>
      <c r="Z876" t="e">
        <f>VLOOKUP(A876,[2]registrasi!$B$2:$C$3000,2,FALSE)</f>
        <v>#N/A</v>
      </c>
      <c r="AA876">
        <f>VLOOKUP(E876,[3]Sheet1!$C$5:$H$46,6,FALSE)</f>
        <v>64</v>
      </c>
      <c r="AB876" t="e">
        <f>VLOOKUP(A876,[2]nim!$A$2:$B$3000,2,FALSE)</f>
        <v>#N/A</v>
      </c>
    </row>
    <row r="877" spans="1:28" x14ac:dyDescent="0.3">
      <c r="A877" s="3">
        <v>4122311050438</v>
      </c>
      <c r="B877">
        <v>1</v>
      </c>
      <c r="C877" s="2">
        <v>2022</v>
      </c>
      <c r="E877" t="s">
        <v>109</v>
      </c>
      <c r="F877" t="str">
        <f>VLOOKUP(E877,[1]PRODI_2019!$F$2:$L$70,7,FALSE)</f>
        <v>FKIP</v>
      </c>
      <c r="G877" t="str">
        <f>VLOOKUP(F877,Sheet1!$H$4:$I$11,2,FALSE)</f>
        <v>2_FKIP</v>
      </c>
      <c r="H877" t="s">
        <v>1002</v>
      </c>
      <c r="I877" t="s">
        <v>30</v>
      </c>
      <c r="J877" t="s">
        <v>1567</v>
      </c>
      <c r="K877" t="s">
        <v>2214</v>
      </c>
      <c r="L877" t="s">
        <v>26</v>
      </c>
      <c r="M877" t="s">
        <v>2187</v>
      </c>
      <c r="N877" t="s">
        <v>89</v>
      </c>
      <c r="O877" t="s">
        <v>2478</v>
      </c>
      <c r="P877" t="str">
        <f t="shared" si="43"/>
        <v>SMAN</v>
      </c>
      <c r="Q877" t="str">
        <f t="shared" si="44"/>
        <v>Negeri</v>
      </c>
      <c r="R877" t="str">
        <f t="shared" si="45"/>
        <v>SMA</v>
      </c>
      <c r="S877" t="s">
        <v>2187</v>
      </c>
      <c r="T877" t="s">
        <v>89</v>
      </c>
      <c r="Z877" t="str">
        <f>VLOOKUP(A877,[2]registrasi!$B$2:$C$3000,2,FALSE)</f>
        <v>registrasi</v>
      </c>
      <c r="AA877">
        <f>VLOOKUP(E877,[3]Sheet1!$C$5:$H$46,6,FALSE)</f>
        <v>64</v>
      </c>
      <c r="AB877" t="e">
        <f>VLOOKUP(A877,[2]nim!$A$2:$B$3000,2,FALSE)</f>
        <v>#N/A</v>
      </c>
    </row>
    <row r="878" spans="1:28" x14ac:dyDescent="0.3">
      <c r="A878" s="3">
        <v>4122311051137</v>
      </c>
      <c r="B878">
        <v>1</v>
      </c>
      <c r="C878" s="2">
        <v>2022</v>
      </c>
      <c r="E878" t="s">
        <v>109</v>
      </c>
      <c r="F878" t="str">
        <f>VLOOKUP(E878,[1]PRODI_2019!$F$2:$L$70,7,FALSE)</f>
        <v>FKIP</v>
      </c>
      <c r="G878" t="str">
        <f>VLOOKUP(F878,Sheet1!$H$4:$I$11,2,FALSE)</f>
        <v>2_FKIP</v>
      </c>
      <c r="H878" t="s">
        <v>1003</v>
      </c>
      <c r="I878" t="s">
        <v>30</v>
      </c>
      <c r="J878" t="s">
        <v>2215</v>
      </c>
      <c r="K878" t="s">
        <v>1728</v>
      </c>
      <c r="L878" t="s">
        <v>26</v>
      </c>
      <c r="M878" t="s">
        <v>1754</v>
      </c>
      <c r="N878" t="s">
        <v>89</v>
      </c>
      <c r="O878" t="s">
        <v>2562</v>
      </c>
      <c r="P878" t="str">
        <f t="shared" si="43"/>
        <v>SMKN</v>
      </c>
      <c r="Q878" t="str">
        <f t="shared" si="44"/>
        <v>Negeri</v>
      </c>
      <c r="R878" t="str">
        <f t="shared" si="45"/>
        <v>SMK</v>
      </c>
      <c r="S878" t="s">
        <v>1754</v>
      </c>
      <c r="T878" t="s">
        <v>89</v>
      </c>
      <c r="Z878" t="str">
        <f>VLOOKUP(A878,[2]registrasi!$B$2:$C$3000,2,FALSE)</f>
        <v>registrasi</v>
      </c>
      <c r="AA878">
        <f>VLOOKUP(E878,[3]Sheet1!$C$5:$H$46,6,FALSE)</f>
        <v>64</v>
      </c>
      <c r="AB878" t="e">
        <f>VLOOKUP(A878,[2]nim!$A$2:$B$3000,2,FALSE)</f>
        <v>#N/A</v>
      </c>
    </row>
    <row r="879" spans="1:28" x14ac:dyDescent="0.3">
      <c r="A879" s="3">
        <v>4122311050721</v>
      </c>
      <c r="B879">
        <v>2</v>
      </c>
      <c r="C879" s="2">
        <v>2022</v>
      </c>
      <c r="E879" t="s">
        <v>109</v>
      </c>
      <c r="F879" t="str">
        <f>VLOOKUP(E879,[1]PRODI_2019!$F$2:$L$70,7,FALSE)</f>
        <v>FKIP</v>
      </c>
      <c r="G879" t="str">
        <f>VLOOKUP(F879,Sheet1!$H$4:$I$11,2,FALSE)</f>
        <v>2_FKIP</v>
      </c>
      <c r="H879" t="s">
        <v>1004</v>
      </c>
      <c r="I879" t="s">
        <v>30</v>
      </c>
      <c r="J879" t="s">
        <v>1565</v>
      </c>
      <c r="K879" t="s">
        <v>1998</v>
      </c>
      <c r="L879" t="s">
        <v>26</v>
      </c>
      <c r="M879" t="s">
        <v>2290</v>
      </c>
      <c r="N879" t="s">
        <v>89</v>
      </c>
      <c r="O879" t="s">
        <v>2498</v>
      </c>
      <c r="P879" t="str">
        <f t="shared" si="43"/>
        <v>SMAN</v>
      </c>
      <c r="Q879" t="str">
        <f t="shared" si="44"/>
        <v>Negeri</v>
      </c>
      <c r="R879" t="str">
        <f t="shared" si="45"/>
        <v>SMA</v>
      </c>
      <c r="S879" t="s">
        <v>2290</v>
      </c>
      <c r="T879" t="s">
        <v>89</v>
      </c>
      <c r="Z879" t="str">
        <f>VLOOKUP(A879,[2]registrasi!$B$2:$C$3000,2,FALSE)</f>
        <v>registrasi</v>
      </c>
      <c r="AA879">
        <f>VLOOKUP(E879,[3]Sheet1!$C$5:$H$46,6,FALSE)</f>
        <v>64</v>
      </c>
      <c r="AB879" t="e">
        <f>VLOOKUP(A879,[2]nim!$A$2:$B$3000,2,FALSE)</f>
        <v>#N/A</v>
      </c>
    </row>
    <row r="880" spans="1:28" x14ac:dyDescent="0.3">
      <c r="A880" s="3">
        <v>4122311050418</v>
      </c>
      <c r="B880">
        <v>1</v>
      </c>
      <c r="C880" s="2">
        <v>2022</v>
      </c>
      <c r="E880" t="s">
        <v>109</v>
      </c>
      <c r="F880" t="str">
        <f>VLOOKUP(E880,[1]PRODI_2019!$F$2:$L$70,7,FALSE)</f>
        <v>FKIP</v>
      </c>
      <c r="G880" t="str">
        <f>VLOOKUP(F880,Sheet1!$H$4:$I$11,2,FALSE)</f>
        <v>2_FKIP</v>
      </c>
      <c r="H880" t="s">
        <v>1005</v>
      </c>
      <c r="I880" t="s">
        <v>30</v>
      </c>
      <c r="J880" t="s">
        <v>1556</v>
      </c>
      <c r="K880" t="s">
        <v>2069</v>
      </c>
      <c r="L880" t="s">
        <v>26</v>
      </c>
      <c r="M880" t="s">
        <v>1754</v>
      </c>
      <c r="N880" t="s">
        <v>89</v>
      </c>
      <c r="O880" t="s">
        <v>2786</v>
      </c>
      <c r="P880" t="str">
        <f t="shared" si="43"/>
        <v>SMAS</v>
      </c>
      <c r="Q880" t="str">
        <f t="shared" si="44"/>
        <v>Swasta</v>
      </c>
      <c r="R880" t="str">
        <f t="shared" si="45"/>
        <v>SMA</v>
      </c>
      <c r="S880" t="s">
        <v>1754</v>
      </c>
      <c r="T880" t="s">
        <v>89</v>
      </c>
      <c r="Z880" t="str">
        <f>VLOOKUP(A880,[2]registrasi!$B$2:$C$3000,2,FALSE)</f>
        <v>registrasi</v>
      </c>
      <c r="AA880">
        <f>VLOOKUP(E880,[3]Sheet1!$C$5:$H$46,6,FALSE)</f>
        <v>64</v>
      </c>
      <c r="AB880" t="str">
        <f>VLOOKUP(A880,[2]nim!$A$2:$B$3000,2,FALSE)</f>
        <v>diterima</v>
      </c>
    </row>
    <row r="881" spans="1:28" x14ac:dyDescent="0.3">
      <c r="A881" s="3">
        <v>4122311050905</v>
      </c>
      <c r="B881">
        <v>1</v>
      </c>
      <c r="C881" s="2">
        <v>2022</v>
      </c>
      <c r="E881" t="s">
        <v>109</v>
      </c>
      <c r="F881" t="str">
        <f>VLOOKUP(E881,[1]PRODI_2019!$F$2:$L$70,7,FALSE)</f>
        <v>FKIP</v>
      </c>
      <c r="G881" t="str">
        <f>VLOOKUP(F881,Sheet1!$H$4:$I$11,2,FALSE)</f>
        <v>2_FKIP</v>
      </c>
      <c r="H881" t="s">
        <v>1006</v>
      </c>
      <c r="I881" t="s">
        <v>30</v>
      </c>
      <c r="J881" t="s">
        <v>1558</v>
      </c>
      <c r="K881" t="s">
        <v>2216</v>
      </c>
      <c r="L881" t="s">
        <v>26</v>
      </c>
      <c r="M881" t="s">
        <v>2290</v>
      </c>
      <c r="N881" t="s">
        <v>89</v>
      </c>
      <c r="O881" t="s">
        <v>2531</v>
      </c>
      <c r="P881" t="str">
        <f t="shared" si="43"/>
        <v>SMAN</v>
      </c>
      <c r="Q881" t="str">
        <f t="shared" si="44"/>
        <v>Negeri</v>
      </c>
      <c r="R881" t="str">
        <f t="shared" si="45"/>
        <v>SMA</v>
      </c>
      <c r="S881" t="s">
        <v>2290</v>
      </c>
      <c r="T881" t="s">
        <v>89</v>
      </c>
      <c r="Z881" t="str">
        <f>VLOOKUP(A881,[2]registrasi!$B$2:$C$3000,2,FALSE)</f>
        <v>registrasi</v>
      </c>
      <c r="AA881">
        <f>VLOOKUP(E881,[3]Sheet1!$C$5:$H$46,6,FALSE)</f>
        <v>64</v>
      </c>
      <c r="AB881" t="str">
        <f>VLOOKUP(A881,[2]nim!$A$2:$B$3000,2,FALSE)</f>
        <v>diterima</v>
      </c>
    </row>
    <row r="882" spans="1:28" x14ac:dyDescent="0.3">
      <c r="A882" s="3">
        <v>4122311050938</v>
      </c>
      <c r="B882">
        <v>1</v>
      </c>
      <c r="C882" s="2">
        <v>2022</v>
      </c>
      <c r="E882" t="s">
        <v>109</v>
      </c>
      <c r="F882" t="str">
        <f>VLOOKUP(E882,[1]PRODI_2019!$F$2:$L$70,7,FALSE)</f>
        <v>FKIP</v>
      </c>
      <c r="G882" t="str">
        <f>VLOOKUP(F882,Sheet1!$H$4:$I$11,2,FALSE)</f>
        <v>2_FKIP</v>
      </c>
      <c r="H882" t="s">
        <v>1007</v>
      </c>
      <c r="I882" t="s">
        <v>30</v>
      </c>
      <c r="J882" t="s">
        <v>1558</v>
      </c>
      <c r="K882" t="s">
        <v>2080</v>
      </c>
      <c r="L882" t="s">
        <v>26</v>
      </c>
      <c r="M882" t="s">
        <v>2290</v>
      </c>
      <c r="N882" t="s">
        <v>89</v>
      </c>
      <c r="O882" t="s">
        <v>2580</v>
      </c>
      <c r="P882" t="str">
        <f t="shared" si="43"/>
        <v>SMAN</v>
      </c>
      <c r="Q882" t="str">
        <f t="shared" si="44"/>
        <v>Negeri</v>
      </c>
      <c r="R882" t="str">
        <f t="shared" si="45"/>
        <v>SMA</v>
      </c>
      <c r="S882" t="s">
        <v>2290</v>
      </c>
      <c r="T882" t="s">
        <v>89</v>
      </c>
      <c r="Z882" t="str">
        <f>VLOOKUP(A882,[2]registrasi!$B$2:$C$3000,2,FALSE)</f>
        <v>registrasi</v>
      </c>
      <c r="AA882">
        <f>VLOOKUP(E882,[3]Sheet1!$C$5:$H$46,6,FALSE)</f>
        <v>64</v>
      </c>
      <c r="AB882" t="str">
        <f>VLOOKUP(A882,[2]nim!$A$2:$B$3000,2,FALSE)</f>
        <v>diterima</v>
      </c>
    </row>
    <row r="883" spans="1:28" x14ac:dyDescent="0.3">
      <c r="A883" s="3">
        <v>4122311050655</v>
      </c>
      <c r="B883">
        <v>2</v>
      </c>
      <c r="C883" s="2">
        <v>2022</v>
      </c>
      <c r="E883" t="s">
        <v>109</v>
      </c>
      <c r="F883" t="str">
        <f>VLOOKUP(E883,[1]PRODI_2019!$F$2:$L$70,7,FALSE)</f>
        <v>FKIP</v>
      </c>
      <c r="G883" t="str">
        <f>VLOOKUP(F883,Sheet1!$H$4:$I$11,2,FALSE)</f>
        <v>2_FKIP</v>
      </c>
      <c r="H883" t="s">
        <v>1008</v>
      </c>
      <c r="I883" t="s">
        <v>30</v>
      </c>
      <c r="J883" t="s">
        <v>2217</v>
      </c>
      <c r="K883" t="s">
        <v>1918</v>
      </c>
      <c r="L883" t="s">
        <v>26</v>
      </c>
      <c r="M883" t="s">
        <v>2290</v>
      </c>
      <c r="N883" t="s">
        <v>89</v>
      </c>
      <c r="O883" t="s">
        <v>2580</v>
      </c>
      <c r="P883" t="str">
        <f t="shared" si="43"/>
        <v>SMAN</v>
      </c>
      <c r="Q883" t="str">
        <f t="shared" si="44"/>
        <v>Negeri</v>
      </c>
      <c r="R883" t="str">
        <f t="shared" si="45"/>
        <v>SMA</v>
      </c>
      <c r="S883" t="s">
        <v>2290</v>
      </c>
      <c r="T883" t="s">
        <v>89</v>
      </c>
      <c r="Z883" t="str">
        <f>VLOOKUP(A883,[2]registrasi!$B$2:$C$3000,2,FALSE)</f>
        <v>registrasi</v>
      </c>
      <c r="AA883">
        <f>VLOOKUP(E883,[3]Sheet1!$C$5:$H$46,6,FALSE)</f>
        <v>64</v>
      </c>
      <c r="AB883" t="e">
        <f>VLOOKUP(A883,[2]nim!$A$2:$B$3000,2,FALSE)</f>
        <v>#N/A</v>
      </c>
    </row>
    <row r="884" spans="1:28" x14ac:dyDescent="0.3">
      <c r="A884" s="3">
        <v>4122311051307</v>
      </c>
      <c r="B884">
        <v>1</v>
      </c>
      <c r="C884" s="2">
        <v>2022</v>
      </c>
      <c r="E884" t="s">
        <v>109</v>
      </c>
      <c r="F884" t="str">
        <f>VLOOKUP(E884,[1]PRODI_2019!$F$2:$L$70,7,FALSE)</f>
        <v>FKIP</v>
      </c>
      <c r="G884" t="str">
        <f>VLOOKUP(F884,Sheet1!$H$4:$I$11,2,FALSE)</f>
        <v>2_FKIP</v>
      </c>
      <c r="H884" t="s">
        <v>1009</v>
      </c>
      <c r="I884" t="s">
        <v>30</v>
      </c>
      <c r="J884" t="s">
        <v>1558</v>
      </c>
      <c r="K884" t="s">
        <v>1660</v>
      </c>
      <c r="L884" t="s">
        <v>26</v>
      </c>
      <c r="M884" t="s">
        <v>2290</v>
      </c>
      <c r="N884" t="s">
        <v>89</v>
      </c>
      <c r="O884" t="s">
        <v>2787</v>
      </c>
      <c r="P884" t="str">
        <f t="shared" si="43"/>
        <v>MAS</v>
      </c>
      <c r="Q884" t="str">
        <f t="shared" si="44"/>
        <v>Swasta</v>
      </c>
      <c r="R884" t="str">
        <f t="shared" si="45"/>
        <v>MA</v>
      </c>
      <c r="S884" t="s">
        <v>2290</v>
      </c>
      <c r="T884" t="s">
        <v>89</v>
      </c>
      <c r="Z884" t="e">
        <f>VLOOKUP(A884,[2]registrasi!$B$2:$C$3000,2,FALSE)</f>
        <v>#N/A</v>
      </c>
      <c r="AA884">
        <f>VLOOKUP(E884,[3]Sheet1!$C$5:$H$46,6,FALSE)</f>
        <v>64</v>
      </c>
      <c r="AB884" t="e">
        <f>VLOOKUP(A884,[2]nim!$A$2:$B$3000,2,FALSE)</f>
        <v>#N/A</v>
      </c>
    </row>
    <row r="885" spans="1:28" x14ac:dyDescent="0.3">
      <c r="A885" s="3">
        <v>4122311050747</v>
      </c>
      <c r="B885">
        <v>1</v>
      </c>
      <c r="C885" s="2">
        <v>2022</v>
      </c>
      <c r="E885" t="s">
        <v>109</v>
      </c>
      <c r="F885" t="str">
        <f>VLOOKUP(E885,[1]PRODI_2019!$F$2:$L$70,7,FALSE)</f>
        <v>FKIP</v>
      </c>
      <c r="G885" t="str">
        <f>VLOOKUP(F885,Sheet1!$H$4:$I$11,2,FALSE)</f>
        <v>2_FKIP</v>
      </c>
      <c r="H885" t="s">
        <v>1010</v>
      </c>
      <c r="I885" t="s">
        <v>30</v>
      </c>
      <c r="J885" t="s">
        <v>1552</v>
      </c>
      <c r="K885" t="s">
        <v>1815</v>
      </c>
      <c r="L885" t="s">
        <v>26</v>
      </c>
      <c r="M885" t="s">
        <v>2290</v>
      </c>
      <c r="N885" t="s">
        <v>89</v>
      </c>
      <c r="O885" t="s">
        <v>2486</v>
      </c>
      <c r="P885" t="str">
        <f t="shared" si="43"/>
        <v>SMAN</v>
      </c>
      <c r="Q885" t="str">
        <f t="shared" si="44"/>
        <v>Negeri</v>
      </c>
      <c r="R885" t="str">
        <f t="shared" si="45"/>
        <v>SMA</v>
      </c>
      <c r="S885" t="s">
        <v>2290</v>
      </c>
      <c r="T885" t="s">
        <v>89</v>
      </c>
      <c r="Z885" t="str">
        <f>VLOOKUP(A885,[2]registrasi!$B$2:$C$3000,2,FALSE)</f>
        <v>registrasi</v>
      </c>
      <c r="AA885">
        <f>VLOOKUP(E885,[3]Sheet1!$C$5:$H$46,6,FALSE)</f>
        <v>64</v>
      </c>
      <c r="AB885" t="e">
        <f>VLOOKUP(A885,[2]nim!$A$2:$B$3000,2,FALSE)</f>
        <v>#N/A</v>
      </c>
    </row>
    <row r="886" spans="1:28" x14ac:dyDescent="0.3">
      <c r="A886" s="3">
        <v>4122311050587</v>
      </c>
      <c r="B886">
        <v>1</v>
      </c>
      <c r="C886" s="2">
        <v>2022</v>
      </c>
      <c r="E886" t="s">
        <v>109</v>
      </c>
      <c r="F886" t="str">
        <f>VLOOKUP(E886,[1]PRODI_2019!$F$2:$L$70,7,FALSE)</f>
        <v>FKIP</v>
      </c>
      <c r="G886" t="str">
        <f>VLOOKUP(F886,Sheet1!$H$4:$I$11,2,FALSE)</f>
        <v>2_FKIP</v>
      </c>
      <c r="H886" t="s">
        <v>1011</v>
      </c>
      <c r="I886" t="s">
        <v>30</v>
      </c>
      <c r="J886" t="s">
        <v>1567</v>
      </c>
      <c r="K886" t="s">
        <v>2218</v>
      </c>
      <c r="L886" t="s">
        <v>26</v>
      </c>
      <c r="M886" t="s">
        <v>2187</v>
      </c>
      <c r="N886" t="s">
        <v>89</v>
      </c>
      <c r="O886" t="s">
        <v>2744</v>
      </c>
      <c r="P886" t="str">
        <f t="shared" si="43"/>
        <v>SMAN</v>
      </c>
      <c r="Q886" t="str">
        <f t="shared" si="44"/>
        <v>Negeri</v>
      </c>
      <c r="R886" t="str">
        <f t="shared" si="45"/>
        <v>SMA</v>
      </c>
      <c r="S886" t="s">
        <v>2187</v>
      </c>
      <c r="T886" t="s">
        <v>89</v>
      </c>
      <c r="Z886" t="str">
        <f>VLOOKUP(A886,[2]registrasi!$B$2:$C$3000,2,FALSE)</f>
        <v>registrasi</v>
      </c>
      <c r="AA886">
        <f>VLOOKUP(E886,[3]Sheet1!$C$5:$H$46,6,FALSE)</f>
        <v>64</v>
      </c>
      <c r="AB886" t="e">
        <f>VLOOKUP(A886,[2]nim!$A$2:$B$3000,2,FALSE)</f>
        <v>#N/A</v>
      </c>
    </row>
    <row r="887" spans="1:28" x14ac:dyDescent="0.3">
      <c r="A887" s="3">
        <v>4122311050755</v>
      </c>
      <c r="B887">
        <v>1</v>
      </c>
      <c r="C887" s="2">
        <v>2022</v>
      </c>
      <c r="E887" t="s">
        <v>109</v>
      </c>
      <c r="F887" t="str">
        <f>VLOOKUP(E887,[1]PRODI_2019!$F$2:$L$70,7,FALSE)</f>
        <v>FKIP</v>
      </c>
      <c r="G887" t="str">
        <f>VLOOKUP(F887,Sheet1!$H$4:$I$11,2,FALSE)</f>
        <v>2_FKIP</v>
      </c>
      <c r="H887" t="s">
        <v>1012</v>
      </c>
      <c r="I887" t="s">
        <v>30</v>
      </c>
      <c r="J887" t="s">
        <v>1558</v>
      </c>
      <c r="K887" t="s">
        <v>1771</v>
      </c>
      <c r="L887" t="s">
        <v>26</v>
      </c>
      <c r="M887" t="s">
        <v>2290</v>
      </c>
      <c r="N887" t="s">
        <v>89</v>
      </c>
      <c r="O887" t="s">
        <v>2580</v>
      </c>
      <c r="P887" t="str">
        <f t="shared" si="43"/>
        <v>SMAN</v>
      </c>
      <c r="Q887" t="str">
        <f t="shared" si="44"/>
        <v>Negeri</v>
      </c>
      <c r="R887" t="str">
        <f t="shared" si="45"/>
        <v>SMA</v>
      </c>
      <c r="S887" t="s">
        <v>2290</v>
      </c>
      <c r="T887" t="s">
        <v>89</v>
      </c>
      <c r="Z887" t="e">
        <f>VLOOKUP(A887,[2]registrasi!$B$2:$C$3000,2,FALSE)</f>
        <v>#N/A</v>
      </c>
      <c r="AA887">
        <f>VLOOKUP(E887,[3]Sheet1!$C$5:$H$46,6,FALSE)</f>
        <v>64</v>
      </c>
      <c r="AB887" t="e">
        <f>VLOOKUP(A887,[2]nim!$A$2:$B$3000,2,FALSE)</f>
        <v>#N/A</v>
      </c>
    </row>
    <row r="888" spans="1:28" x14ac:dyDescent="0.3">
      <c r="A888" s="3">
        <v>4122311050553</v>
      </c>
      <c r="B888">
        <v>2</v>
      </c>
      <c r="C888" s="2">
        <v>2022</v>
      </c>
      <c r="E888" t="s">
        <v>109</v>
      </c>
      <c r="F888" t="str">
        <f>VLOOKUP(E888,[1]PRODI_2019!$F$2:$L$70,7,FALSE)</f>
        <v>FKIP</v>
      </c>
      <c r="G888" t="str">
        <f>VLOOKUP(F888,Sheet1!$H$4:$I$11,2,FALSE)</f>
        <v>2_FKIP</v>
      </c>
      <c r="H888" t="s">
        <v>1013</v>
      </c>
      <c r="I888" t="s">
        <v>30</v>
      </c>
      <c r="J888" t="s">
        <v>1556</v>
      </c>
      <c r="K888" t="s">
        <v>2219</v>
      </c>
      <c r="L888" t="s">
        <v>26</v>
      </c>
      <c r="M888" t="s">
        <v>1754</v>
      </c>
      <c r="N888" t="s">
        <v>89</v>
      </c>
      <c r="O888" t="s">
        <v>2490</v>
      </c>
      <c r="P888" t="str">
        <f t="shared" si="43"/>
        <v>SMAN</v>
      </c>
      <c r="Q888" t="str">
        <f t="shared" si="44"/>
        <v>Negeri</v>
      </c>
      <c r="R888" t="str">
        <f t="shared" si="45"/>
        <v>SMA</v>
      </c>
      <c r="S888" t="s">
        <v>1754</v>
      </c>
      <c r="T888" t="s">
        <v>89</v>
      </c>
      <c r="Z888" t="str">
        <f>VLOOKUP(A888,[2]registrasi!$B$2:$C$3000,2,FALSE)</f>
        <v>registrasi</v>
      </c>
      <c r="AA888">
        <f>VLOOKUP(E888,[3]Sheet1!$C$5:$H$46,6,FALSE)</f>
        <v>64</v>
      </c>
      <c r="AB888" t="str">
        <f>VLOOKUP(A888,[2]nim!$A$2:$B$3000,2,FALSE)</f>
        <v>diterima</v>
      </c>
    </row>
    <row r="889" spans="1:28" x14ac:dyDescent="0.3">
      <c r="A889" s="3">
        <v>4122311050752</v>
      </c>
      <c r="B889">
        <v>1</v>
      </c>
      <c r="C889" s="2">
        <v>2022</v>
      </c>
      <c r="E889" t="s">
        <v>109</v>
      </c>
      <c r="F889" t="str">
        <f>VLOOKUP(E889,[1]PRODI_2019!$F$2:$L$70,7,FALSE)</f>
        <v>FKIP</v>
      </c>
      <c r="G889" t="str">
        <f>VLOOKUP(F889,Sheet1!$H$4:$I$11,2,FALSE)</f>
        <v>2_FKIP</v>
      </c>
      <c r="H889" t="s">
        <v>1014</v>
      </c>
      <c r="I889" t="s">
        <v>30</v>
      </c>
      <c r="J889" t="s">
        <v>1552</v>
      </c>
      <c r="K889" t="s">
        <v>1570</v>
      </c>
      <c r="L889" t="s">
        <v>26</v>
      </c>
      <c r="M889" t="s">
        <v>1921</v>
      </c>
      <c r="N889" t="s">
        <v>89</v>
      </c>
      <c r="O889" t="s">
        <v>2506</v>
      </c>
      <c r="P889" t="str">
        <f t="shared" si="43"/>
        <v>SMAN</v>
      </c>
      <c r="Q889" t="str">
        <f t="shared" si="44"/>
        <v>Negeri</v>
      </c>
      <c r="R889" t="str">
        <f t="shared" si="45"/>
        <v>SMA</v>
      </c>
      <c r="S889" t="s">
        <v>1921</v>
      </c>
      <c r="T889" t="s">
        <v>89</v>
      </c>
      <c r="Z889" t="e">
        <f>VLOOKUP(A889,[2]registrasi!$B$2:$C$3000,2,FALSE)</f>
        <v>#N/A</v>
      </c>
      <c r="AA889">
        <f>VLOOKUP(E889,[3]Sheet1!$C$5:$H$46,6,FALSE)</f>
        <v>64</v>
      </c>
      <c r="AB889" t="e">
        <f>VLOOKUP(A889,[2]nim!$A$2:$B$3000,2,FALSE)</f>
        <v>#N/A</v>
      </c>
    </row>
    <row r="890" spans="1:28" x14ac:dyDescent="0.3">
      <c r="A890" s="3">
        <v>4122311050675</v>
      </c>
      <c r="B890">
        <v>1</v>
      </c>
      <c r="C890" s="2">
        <v>2022</v>
      </c>
      <c r="E890" t="s">
        <v>109</v>
      </c>
      <c r="F890" t="str">
        <f>VLOOKUP(E890,[1]PRODI_2019!$F$2:$L$70,7,FALSE)</f>
        <v>FKIP</v>
      </c>
      <c r="G890" t="str">
        <f>VLOOKUP(F890,Sheet1!$H$4:$I$11,2,FALSE)</f>
        <v>2_FKIP</v>
      </c>
      <c r="H890" t="s">
        <v>1015</v>
      </c>
      <c r="I890" t="s">
        <v>30</v>
      </c>
      <c r="J890" t="s">
        <v>1558</v>
      </c>
      <c r="K890" t="s">
        <v>2220</v>
      </c>
      <c r="L890" t="s">
        <v>26</v>
      </c>
      <c r="M890" t="s">
        <v>2290</v>
      </c>
      <c r="N890" t="s">
        <v>89</v>
      </c>
      <c r="O890" t="s">
        <v>2498</v>
      </c>
      <c r="P890" t="str">
        <f t="shared" si="43"/>
        <v>SMAN</v>
      </c>
      <c r="Q890" t="str">
        <f t="shared" si="44"/>
        <v>Negeri</v>
      </c>
      <c r="R890" t="str">
        <f t="shared" si="45"/>
        <v>SMA</v>
      </c>
      <c r="S890" t="s">
        <v>2290</v>
      </c>
      <c r="T890" t="s">
        <v>89</v>
      </c>
      <c r="Z890" t="str">
        <f>VLOOKUP(A890,[2]registrasi!$B$2:$C$3000,2,FALSE)</f>
        <v>registrasi</v>
      </c>
      <c r="AA890">
        <f>VLOOKUP(E890,[3]Sheet1!$C$5:$H$46,6,FALSE)</f>
        <v>64</v>
      </c>
      <c r="AB890" t="str">
        <f>VLOOKUP(A890,[2]nim!$A$2:$B$3000,2,FALSE)</f>
        <v>diterima</v>
      </c>
    </row>
    <row r="891" spans="1:28" x14ac:dyDescent="0.3">
      <c r="A891" s="3">
        <v>4122311050932</v>
      </c>
      <c r="B891">
        <v>1</v>
      </c>
      <c r="C891" s="2">
        <v>2022</v>
      </c>
      <c r="E891" t="s">
        <v>109</v>
      </c>
      <c r="F891" t="str">
        <f>VLOOKUP(E891,[1]PRODI_2019!$F$2:$L$70,7,FALSE)</f>
        <v>FKIP</v>
      </c>
      <c r="G891" t="str">
        <f>VLOOKUP(F891,Sheet1!$H$4:$I$11,2,FALSE)</f>
        <v>2_FKIP</v>
      </c>
      <c r="H891" t="s">
        <v>1016</v>
      </c>
      <c r="I891" t="s">
        <v>30</v>
      </c>
      <c r="J891" t="s">
        <v>1558</v>
      </c>
      <c r="K891" t="s">
        <v>1851</v>
      </c>
      <c r="L891" t="s">
        <v>26</v>
      </c>
      <c r="M891" t="s">
        <v>93</v>
      </c>
      <c r="N891" t="s">
        <v>89</v>
      </c>
      <c r="O891" t="s">
        <v>2474</v>
      </c>
      <c r="P891" t="str">
        <f t="shared" si="43"/>
        <v>SMAN</v>
      </c>
      <c r="Q891" t="str">
        <f t="shared" si="44"/>
        <v>Negeri</v>
      </c>
      <c r="R891" t="str">
        <f t="shared" si="45"/>
        <v>SMA</v>
      </c>
      <c r="S891" t="s">
        <v>93</v>
      </c>
      <c r="T891" t="s">
        <v>89</v>
      </c>
      <c r="Z891" t="str">
        <f>VLOOKUP(A891,[2]registrasi!$B$2:$C$3000,2,FALSE)</f>
        <v>registrasi</v>
      </c>
      <c r="AA891">
        <f>VLOOKUP(E891,[3]Sheet1!$C$5:$H$46,6,FALSE)</f>
        <v>64</v>
      </c>
      <c r="AB891" t="str">
        <f>VLOOKUP(A891,[2]nim!$A$2:$B$3000,2,FALSE)</f>
        <v>diterima</v>
      </c>
    </row>
    <row r="892" spans="1:28" x14ac:dyDescent="0.3">
      <c r="A892" s="3">
        <v>4122311051141</v>
      </c>
      <c r="B892">
        <v>2</v>
      </c>
      <c r="C892" s="2">
        <v>2022</v>
      </c>
      <c r="E892" t="s">
        <v>109</v>
      </c>
      <c r="F892" t="str">
        <f>VLOOKUP(E892,[1]PRODI_2019!$F$2:$L$70,7,FALSE)</f>
        <v>FKIP</v>
      </c>
      <c r="G892" t="str">
        <f>VLOOKUP(F892,Sheet1!$H$4:$I$11,2,FALSE)</f>
        <v>2_FKIP</v>
      </c>
      <c r="H892" t="s">
        <v>1017</v>
      </c>
      <c r="I892" t="s">
        <v>30</v>
      </c>
      <c r="J892" t="s">
        <v>1565</v>
      </c>
      <c r="K892" t="s">
        <v>2221</v>
      </c>
      <c r="L892" t="s">
        <v>26</v>
      </c>
      <c r="M892" t="s">
        <v>93</v>
      </c>
      <c r="N892" t="s">
        <v>89</v>
      </c>
      <c r="O892" t="s">
        <v>2479</v>
      </c>
      <c r="P892" t="str">
        <f t="shared" si="43"/>
        <v>SMAN</v>
      </c>
      <c r="Q892" t="str">
        <f t="shared" si="44"/>
        <v>Negeri</v>
      </c>
      <c r="R892" t="str">
        <f t="shared" si="45"/>
        <v>SMA</v>
      </c>
      <c r="S892" t="s">
        <v>93</v>
      </c>
      <c r="T892" t="s">
        <v>89</v>
      </c>
      <c r="Z892" t="str">
        <f>VLOOKUP(A892,[2]registrasi!$B$2:$C$3000,2,FALSE)</f>
        <v>registrasi</v>
      </c>
      <c r="AA892">
        <f>VLOOKUP(E892,[3]Sheet1!$C$5:$H$46,6,FALSE)</f>
        <v>64</v>
      </c>
      <c r="AB892" t="e">
        <f>VLOOKUP(A892,[2]nim!$A$2:$B$3000,2,FALSE)</f>
        <v>#N/A</v>
      </c>
    </row>
    <row r="893" spans="1:28" x14ac:dyDescent="0.3">
      <c r="A893" s="3">
        <v>4122311051148</v>
      </c>
      <c r="B893">
        <v>1</v>
      </c>
      <c r="C893" s="2">
        <v>2022</v>
      </c>
      <c r="E893" t="s">
        <v>109</v>
      </c>
      <c r="F893" t="str">
        <f>VLOOKUP(E893,[1]PRODI_2019!$F$2:$L$70,7,FALSE)</f>
        <v>FKIP</v>
      </c>
      <c r="G893" t="str">
        <f>VLOOKUP(F893,Sheet1!$H$4:$I$11,2,FALSE)</f>
        <v>2_FKIP</v>
      </c>
      <c r="H893" t="s">
        <v>1018</v>
      </c>
      <c r="I893" t="s">
        <v>30</v>
      </c>
      <c r="J893" t="s">
        <v>1567</v>
      </c>
      <c r="K893" t="s">
        <v>2007</v>
      </c>
      <c r="L893" t="s">
        <v>26</v>
      </c>
      <c r="M893" t="s">
        <v>93</v>
      </c>
      <c r="N893" t="s">
        <v>89</v>
      </c>
      <c r="O893" t="s">
        <v>2500</v>
      </c>
      <c r="P893" t="str">
        <f t="shared" si="43"/>
        <v>MAN</v>
      </c>
      <c r="Q893" t="str">
        <f t="shared" si="44"/>
        <v>Negeri</v>
      </c>
      <c r="R893" t="str">
        <f t="shared" si="45"/>
        <v>MA</v>
      </c>
      <c r="S893" t="s">
        <v>93</v>
      </c>
      <c r="T893" t="s">
        <v>89</v>
      </c>
      <c r="Z893" t="str">
        <f>VLOOKUP(A893,[2]registrasi!$B$2:$C$3000,2,FALSE)</f>
        <v>registrasi</v>
      </c>
      <c r="AA893">
        <f>VLOOKUP(E893,[3]Sheet1!$C$5:$H$46,6,FALSE)</f>
        <v>64</v>
      </c>
      <c r="AB893" t="str">
        <f>VLOOKUP(A893,[2]nim!$A$2:$B$3000,2,FALSE)</f>
        <v>diterima</v>
      </c>
    </row>
    <row r="894" spans="1:28" x14ac:dyDescent="0.3">
      <c r="A894" s="3">
        <v>4122311051177</v>
      </c>
      <c r="B894">
        <v>1</v>
      </c>
      <c r="C894" s="2">
        <v>2022</v>
      </c>
      <c r="E894" t="s">
        <v>109</v>
      </c>
      <c r="F894" t="str">
        <f>VLOOKUP(E894,[1]PRODI_2019!$F$2:$L$70,7,FALSE)</f>
        <v>FKIP</v>
      </c>
      <c r="G894" t="str">
        <f>VLOOKUP(F894,Sheet1!$H$4:$I$11,2,FALSE)</f>
        <v>2_FKIP</v>
      </c>
      <c r="H894" t="s">
        <v>1019</v>
      </c>
      <c r="I894" t="s">
        <v>30</v>
      </c>
      <c r="J894" t="s">
        <v>1744</v>
      </c>
      <c r="K894" t="s">
        <v>1846</v>
      </c>
      <c r="L894" t="s">
        <v>26</v>
      </c>
      <c r="M894" t="s">
        <v>1754</v>
      </c>
      <c r="N894" t="s">
        <v>89</v>
      </c>
      <c r="O894" t="s">
        <v>2504</v>
      </c>
      <c r="P894" t="str">
        <f t="shared" si="43"/>
        <v>SMAN</v>
      </c>
      <c r="Q894" t="str">
        <f t="shared" si="44"/>
        <v>Negeri</v>
      </c>
      <c r="R894" t="str">
        <f t="shared" si="45"/>
        <v>SMA</v>
      </c>
      <c r="S894" t="s">
        <v>1754</v>
      </c>
      <c r="T894" t="s">
        <v>89</v>
      </c>
      <c r="Z894" t="str">
        <f>VLOOKUP(A894,[2]registrasi!$B$2:$C$3000,2,FALSE)</f>
        <v>registrasi</v>
      </c>
      <c r="AA894">
        <f>VLOOKUP(E894,[3]Sheet1!$C$5:$H$46,6,FALSE)</f>
        <v>64</v>
      </c>
      <c r="AB894" t="str">
        <f>VLOOKUP(A894,[2]nim!$A$2:$B$3000,2,FALSE)</f>
        <v>diterima</v>
      </c>
    </row>
    <row r="895" spans="1:28" x14ac:dyDescent="0.3">
      <c r="A895" s="3">
        <v>4122311051256</v>
      </c>
      <c r="B895">
        <v>1</v>
      </c>
      <c r="C895" s="2">
        <v>2022</v>
      </c>
      <c r="E895" t="s">
        <v>109</v>
      </c>
      <c r="F895" t="str">
        <f>VLOOKUP(E895,[1]PRODI_2019!$F$2:$L$70,7,FALSE)</f>
        <v>FKIP</v>
      </c>
      <c r="G895" t="str">
        <f>VLOOKUP(F895,Sheet1!$H$4:$I$11,2,FALSE)</f>
        <v>2_FKIP</v>
      </c>
      <c r="H895" t="s">
        <v>1020</v>
      </c>
      <c r="I895" t="s">
        <v>30</v>
      </c>
      <c r="J895" t="s">
        <v>1565</v>
      </c>
      <c r="K895" t="s">
        <v>1686</v>
      </c>
      <c r="L895" t="s">
        <v>26</v>
      </c>
      <c r="M895" t="s">
        <v>1921</v>
      </c>
      <c r="N895" t="s">
        <v>89</v>
      </c>
      <c r="O895" t="s">
        <v>2506</v>
      </c>
      <c r="P895" t="str">
        <f t="shared" si="43"/>
        <v>SMAN</v>
      </c>
      <c r="Q895" t="str">
        <f t="shared" si="44"/>
        <v>Negeri</v>
      </c>
      <c r="R895" t="str">
        <f t="shared" si="45"/>
        <v>SMA</v>
      </c>
      <c r="S895" t="s">
        <v>1921</v>
      </c>
      <c r="T895" t="s">
        <v>89</v>
      </c>
      <c r="Z895" t="str">
        <f>VLOOKUP(A895,[2]registrasi!$B$2:$C$3000,2,FALSE)</f>
        <v>registrasi</v>
      </c>
      <c r="AA895">
        <f>VLOOKUP(E895,[3]Sheet1!$C$5:$H$46,6,FALSE)</f>
        <v>64</v>
      </c>
      <c r="AB895" t="e">
        <f>VLOOKUP(A895,[2]nim!$A$2:$B$3000,2,FALSE)</f>
        <v>#N/A</v>
      </c>
    </row>
    <row r="896" spans="1:28" x14ac:dyDescent="0.3">
      <c r="A896" s="3">
        <v>4122311051219</v>
      </c>
      <c r="B896">
        <v>1</v>
      </c>
      <c r="C896" s="2">
        <v>2022</v>
      </c>
      <c r="E896" t="s">
        <v>109</v>
      </c>
      <c r="F896" t="str">
        <f>VLOOKUP(E896,[1]PRODI_2019!$F$2:$L$70,7,FALSE)</f>
        <v>FKIP</v>
      </c>
      <c r="G896" t="str">
        <f>VLOOKUP(F896,Sheet1!$H$4:$I$11,2,FALSE)</f>
        <v>2_FKIP</v>
      </c>
      <c r="H896" t="s">
        <v>1021</v>
      </c>
      <c r="I896" t="s">
        <v>30</v>
      </c>
      <c r="J896" t="s">
        <v>1552</v>
      </c>
      <c r="K896" t="s">
        <v>1618</v>
      </c>
      <c r="L896" t="s">
        <v>26</v>
      </c>
      <c r="M896" t="s">
        <v>1921</v>
      </c>
      <c r="N896" t="s">
        <v>89</v>
      </c>
      <c r="O896" t="s">
        <v>2502</v>
      </c>
      <c r="P896" t="str">
        <f t="shared" si="43"/>
        <v>SMAN</v>
      </c>
      <c r="Q896" t="str">
        <f t="shared" si="44"/>
        <v>Negeri</v>
      </c>
      <c r="R896" t="str">
        <f t="shared" si="45"/>
        <v>SMA</v>
      </c>
      <c r="S896" t="s">
        <v>1921</v>
      </c>
      <c r="T896" t="s">
        <v>89</v>
      </c>
      <c r="Z896" t="str">
        <f>VLOOKUP(A896,[2]registrasi!$B$2:$C$3000,2,FALSE)</f>
        <v>registrasi</v>
      </c>
      <c r="AA896">
        <f>VLOOKUP(E896,[3]Sheet1!$C$5:$H$46,6,FALSE)</f>
        <v>64</v>
      </c>
      <c r="AB896" t="e">
        <f>VLOOKUP(A896,[2]nim!$A$2:$B$3000,2,FALSE)</f>
        <v>#N/A</v>
      </c>
    </row>
    <row r="897" spans="1:28" x14ac:dyDescent="0.3">
      <c r="A897" s="3">
        <v>4122311051276</v>
      </c>
      <c r="B897">
        <v>2</v>
      </c>
      <c r="C897" s="2">
        <v>2022</v>
      </c>
      <c r="E897" t="s">
        <v>109</v>
      </c>
      <c r="F897" t="str">
        <f>VLOOKUP(E897,[1]PRODI_2019!$F$2:$L$70,7,FALSE)</f>
        <v>FKIP</v>
      </c>
      <c r="G897" t="str">
        <f>VLOOKUP(F897,Sheet1!$H$4:$I$11,2,FALSE)</f>
        <v>2_FKIP</v>
      </c>
      <c r="H897" t="s">
        <v>1022</v>
      </c>
      <c r="I897" t="s">
        <v>30</v>
      </c>
      <c r="J897" t="s">
        <v>1558</v>
      </c>
      <c r="K897" t="s">
        <v>1613</v>
      </c>
      <c r="L897" t="s">
        <v>26</v>
      </c>
      <c r="M897" t="s">
        <v>2290</v>
      </c>
      <c r="N897" t="s">
        <v>89</v>
      </c>
      <c r="O897" t="s">
        <v>2531</v>
      </c>
      <c r="P897" t="str">
        <f t="shared" si="43"/>
        <v>SMAN</v>
      </c>
      <c r="Q897" t="str">
        <f t="shared" si="44"/>
        <v>Negeri</v>
      </c>
      <c r="R897" t="str">
        <f t="shared" si="45"/>
        <v>SMA</v>
      </c>
      <c r="S897" t="s">
        <v>2290</v>
      </c>
      <c r="T897" t="s">
        <v>89</v>
      </c>
      <c r="Z897" t="e">
        <f>VLOOKUP(A897,[2]registrasi!$B$2:$C$3000,2,FALSE)</f>
        <v>#N/A</v>
      </c>
      <c r="AA897">
        <f>VLOOKUP(E897,[3]Sheet1!$C$5:$H$46,6,FALSE)</f>
        <v>64</v>
      </c>
      <c r="AB897" t="e">
        <f>VLOOKUP(A897,[2]nim!$A$2:$B$3000,2,FALSE)</f>
        <v>#N/A</v>
      </c>
    </row>
    <row r="898" spans="1:28" x14ac:dyDescent="0.3">
      <c r="A898" s="3">
        <v>4122311051198</v>
      </c>
      <c r="B898">
        <v>2</v>
      </c>
      <c r="C898" s="2">
        <v>2022</v>
      </c>
      <c r="E898" t="s">
        <v>109</v>
      </c>
      <c r="F898" t="str">
        <f>VLOOKUP(E898,[1]PRODI_2019!$F$2:$L$70,7,FALSE)</f>
        <v>FKIP</v>
      </c>
      <c r="G898" t="str">
        <f>VLOOKUP(F898,Sheet1!$H$4:$I$11,2,FALSE)</f>
        <v>2_FKIP</v>
      </c>
      <c r="H898" t="s">
        <v>1023</v>
      </c>
      <c r="I898" t="s">
        <v>30</v>
      </c>
      <c r="J898" t="s">
        <v>1565</v>
      </c>
      <c r="K898" t="s">
        <v>1845</v>
      </c>
      <c r="L898" t="s">
        <v>26</v>
      </c>
      <c r="M898" t="s">
        <v>2290</v>
      </c>
      <c r="N898" t="s">
        <v>89</v>
      </c>
      <c r="O898" t="s">
        <v>2788</v>
      </c>
      <c r="P898" t="str">
        <f t="shared" si="43"/>
        <v>SMK</v>
      </c>
      <c r="Q898" t="str">
        <f t="shared" si="44"/>
        <v>Swasta</v>
      </c>
      <c r="R898" t="str">
        <f t="shared" si="45"/>
        <v>SMK</v>
      </c>
      <c r="S898" t="s">
        <v>2290</v>
      </c>
      <c r="T898" t="s">
        <v>89</v>
      </c>
      <c r="Z898" t="str">
        <f>VLOOKUP(A898,[2]registrasi!$B$2:$C$3000,2,FALSE)</f>
        <v>registrasi</v>
      </c>
      <c r="AA898">
        <f>VLOOKUP(E898,[3]Sheet1!$C$5:$H$46,6,FALSE)</f>
        <v>64</v>
      </c>
      <c r="AB898" t="e">
        <f>VLOOKUP(A898,[2]nim!$A$2:$B$3000,2,FALSE)</f>
        <v>#N/A</v>
      </c>
    </row>
    <row r="899" spans="1:28" x14ac:dyDescent="0.3">
      <c r="A899" s="3">
        <v>4122322201864</v>
      </c>
      <c r="B899">
        <v>1</v>
      </c>
      <c r="C899" s="2">
        <v>2022</v>
      </c>
      <c r="E899" t="s">
        <v>109</v>
      </c>
      <c r="F899" t="str">
        <f>VLOOKUP(E899,[1]PRODI_2019!$F$2:$L$70,7,FALSE)</f>
        <v>FKIP</v>
      </c>
      <c r="G899" t="str">
        <f>VLOOKUP(F899,Sheet1!$H$4:$I$11,2,FALSE)</f>
        <v>2_FKIP</v>
      </c>
      <c r="H899" t="s">
        <v>1024</v>
      </c>
      <c r="I899" t="s">
        <v>30</v>
      </c>
      <c r="J899" t="s">
        <v>1556</v>
      </c>
      <c r="K899" t="s">
        <v>1600</v>
      </c>
      <c r="L899" t="s">
        <v>26</v>
      </c>
      <c r="M899" t="s">
        <v>1754</v>
      </c>
      <c r="N899" t="s">
        <v>89</v>
      </c>
      <c r="O899" t="s">
        <v>2490</v>
      </c>
      <c r="P899" t="str">
        <f t="shared" ref="P899:P962" si="46">TRIM(LEFT(O899,FIND(" ",O899,1)))</f>
        <v>SMAN</v>
      </c>
      <c r="Q899" t="str">
        <f t="shared" si="44"/>
        <v>Negeri</v>
      </c>
      <c r="R899" t="str">
        <f t="shared" si="45"/>
        <v>SMA</v>
      </c>
      <c r="S899" t="s">
        <v>1754</v>
      </c>
      <c r="T899" t="s">
        <v>89</v>
      </c>
      <c r="Z899" t="str">
        <f>VLOOKUP(A899,[2]registrasi!$B$2:$C$3000,2,FALSE)</f>
        <v>registrasi</v>
      </c>
      <c r="AA899">
        <f>VLOOKUP(E899,[3]Sheet1!$C$5:$H$46,6,FALSE)</f>
        <v>64</v>
      </c>
      <c r="AB899" t="str">
        <f>VLOOKUP(A899,[2]nim!$A$2:$B$3000,2,FALSE)</f>
        <v>diterima</v>
      </c>
    </row>
    <row r="900" spans="1:28" x14ac:dyDescent="0.3">
      <c r="A900" s="3">
        <v>4122311051257</v>
      </c>
      <c r="B900">
        <v>2</v>
      </c>
      <c r="C900" s="2">
        <v>2022</v>
      </c>
      <c r="E900" t="s">
        <v>109</v>
      </c>
      <c r="F900" t="str">
        <f>VLOOKUP(E900,[1]PRODI_2019!$F$2:$L$70,7,FALSE)</f>
        <v>FKIP</v>
      </c>
      <c r="G900" t="str">
        <f>VLOOKUP(F900,Sheet1!$H$4:$I$11,2,FALSE)</f>
        <v>2_FKIP</v>
      </c>
      <c r="H900" t="s">
        <v>1025</v>
      </c>
      <c r="I900" t="s">
        <v>30</v>
      </c>
      <c r="J900" t="s">
        <v>1814</v>
      </c>
      <c r="K900" t="s">
        <v>1640</v>
      </c>
      <c r="L900" t="s">
        <v>26</v>
      </c>
      <c r="M900" t="s">
        <v>1921</v>
      </c>
      <c r="N900" t="s">
        <v>89</v>
      </c>
      <c r="O900" t="s">
        <v>2491</v>
      </c>
      <c r="P900" t="str">
        <f t="shared" si="46"/>
        <v>SMAN</v>
      </c>
      <c r="Q900" t="str">
        <f t="shared" si="44"/>
        <v>Negeri</v>
      </c>
      <c r="R900" t="str">
        <f t="shared" si="45"/>
        <v>SMA</v>
      </c>
      <c r="S900" t="s">
        <v>1921</v>
      </c>
      <c r="T900" t="s">
        <v>89</v>
      </c>
      <c r="Z900" t="str">
        <f>VLOOKUP(A900,[2]registrasi!$B$2:$C$3000,2,FALSE)</f>
        <v>registrasi</v>
      </c>
      <c r="AA900">
        <f>VLOOKUP(E900,[3]Sheet1!$C$5:$H$46,6,FALSE)</f>
        <v>64</v>
      </c>
      <c r="AB900" t="e">
        <f>VLOOKUP(A900,[2]nim!$A$2:$B$3000,2,FALSE)</f>
        <v>#N/A</v>
      </c>
    </row>
    <row r="901" spans="1:28" x14ac:dyDescent="0.3">
      <c r="A901" s="3">
        <v>4122311051300</v>
      </c>
      <c r="B901">
        <v>1</v>
      </c>
      <c r="C901" s="2">
        <v>2022</v>
      </c>
      <c r="E901" t="s">
        <v>109</v>
      </c>
      <c r="F901" t="str">
        <f>VLOOKUP(E901,[1]PRODI_2019!$F$2:$L$70,7,FALSE)</f>
        <v>FKIP</v>
      </c>
      <c r="G901" t="str">
        <f>VLOOKUP(F901,Sheet1!$H$4:$I$11,2,FALSE)</f>
        <v>2_FKIP</v>
      </c>
      <c r="H901" t="s">
        <v>1026</v>
      </c>
      <c r="I901" t="s">
        <v>30</v>
      </c>
      <c r="J901" t="s">
        <v>1814</v>
      </c>
      <c r="K901" t="s">
        <v>2038</v>
      </c>
      <c r="L901" t="s">
        <v>26</v>
      </c>
      <c r="M901" t="s">
        <v>1921</v>
      </c>
      <c r="N901" t="s">
        <v>89</v>
      </c>
      <c r="O901" t="s">
        <v>2497</v>
      </c>
      <c r="P901" t="str">
        <f t="shared" si="46"/>
        <v>SMAN</v>
      </c>
      <c r="Q901" t="str">
        <f t="shared" si="44"/>
        <v>Negeri</v>
      </c>
      <c r="R901" t="str">
        <f t="shared" si="45"/>
        <v>SMA</v>
      </c>
      <c r="S901" t="s">
        <v>1921</v>
      </c>
      <c r="T901" t="s">
        <v>89</v>
      </c>
      <c r="Z901" t="str">
        <f>VLOOKUP(A901,[2]registrasi!$B$2:$C$3000,2,FALSE)</f>
        <v>registrasi</v>
      </c>
      <c r="AA901">
        <f>VLOOKUP(E901,[3]Sheet1!$C$5:$H$46,6,FALSE)</f>
        <v>64</v>
      </c>
      <c r="AB901" t="e">
        <f>VLOOKUP(A901,[2]nim!$A$2:$B$3000,2,FALSE)</f>
        <v>#N/A</v>
      </c>
    </row>
    <row r="902" spans="1:28" x14ac:dyDescent="0.3">
      <c r="A902" s="3">
        <v>4122311041638</v>
      </c>
      <c r="B902">
        <v>2</v>
      </c>
      <c r="C902" s="2">
        <v>2022</v>
      </c>
      <c r="E902" t="s">
        <v>109</v>
      </c>
      <c r="F902" t="str">
        <f>VLOOKUP(E902,[1]PRODI_2019!$F$2:$L$70,7,FALSE)</f>
        <v>FKIP</v>
      </c>
      <c r="G902" t="str">
        <f>VLOOKUP(F902,Sheet1!$H$4:$I$11,2,FALSE)</f>
        <v>2_FKIP</v>
      </c>
      <c r="H902" t="s">
        <v>1027</v>
      </c>
      <c r="I902" t="s">
        <v>30</v>
      </c>
      <c r="J902" t="s">
        <v>1610</v>
      </c>
      <c r="K902" t="s">
        <v>2222</v>
      </c>
      <c r="L902" t="s">
        <v>2424</v>
      </c>
      <c r="M902" t="s">
        <v>1824</v>
      </c>
      <c r="N902" t="s">
        <v>89</v>
      </c>
      <c r="O902" t="s">
        <v>2789</v>
      </c>
      <c r="P902" t="str">
        <f t="shared" si="46"/>
        <v>SMKN</v>
      </c>
      <c r="Q902" t="str">
        <f t="shared" si="44"/>
        <v>Negeri</v>
      </c>
      <c r="R902" t="str">
        <f t="shared" si="45"/>
        <v>SMK</v>
      </c>
      <c r="S902" t="s">
        <v>1824</v>
      </c>
      <c r="T902" t="s">
        <v>89</v>
      </c>
      <c r="Z902" t="str">
        <f>VLOOKUP(A902,[2]registrasi!$B$2:$C$3000,2,FALSE)</f>
        <v>registrasi</v>
      </c>
      <c r="AA902">
        <f>VLOOKUP(E902,[3]Sheet1!$C$5:$H$46,6,FALSE)</f>
        <v>64</v>
      </c>
      <c r="AB902" t="e">
        <f>VLOOKUP(A902,[2]nim!$A$2:$B$3000,2,FALSE)</f>
        <v>#N/A</v>
      </c>
    </row>
    <row r="903" spans="1:28" x14ac:dyDescent="0.3">
      <c r="A903" s="3">
        <v>4122311051379</v>
      </c>
      <c r="B903">
        <v>1</v>
      </c>
      <c r="C903" s="2">
        <v>2021</v>
      </c>
      <c r="E903" t="s">
        <v>109</v>
      </c>
      <c r="F903" t="str">
        <f>VLOOKUP(E903,[1]PRODI_2019!$F$2:$L$70,7,FALSE)</f>
        <v>FKIP</v>
      </c>
      <c r="G903" t="str">
        <f>VLOOKUP(F903,Sheet1!$H$4:$I$11,2,FALSE)</f>
        <v>2_FKIP</v>
      </c>
      <c r="H903" t="s">
        <v>1028</v>
      </c>
      <c r="I903" t="s">
        <v>30</v>
      </c>
      <c r="J903" t="s">
        <v>1744</v>
      </c>
      <c r="K903" t="s">
        <v>2223</v>
      </c>
      <c r="L903" t="s">
        <v>26</v>
      </c>
      <c r="M903" t="s">
        <v>1754</v>
      </c>
      <c r="N903" t="s">
        <v>89</v>
      </c>
      <c r="O903" t="s">
        <v>2790</v>
      </c>
      <c r="P903" t="str">
        <f t="shared" si="46"/>
        <v>SMAN</v>
      </c>
      <c r="Q903" t="str">
        <f t="shared" si="44"/>
        <v>Negeri</v>
      </c>
      <c r="R903" t="str">
        <f t="shared" si="45"/>
        <v>SMA</v>
      </c>
      <c r="S903" t="s">
        <v>1754</v>
      </c>
      <c r="T903" t="s">
        <v>89</v>
      </c>
      <c r="Z903" t="e">
        <f>VLOOKUP(A903,[2]registrasi!$B$2:$C$3000,2,FALSE)</f>
        <v>#N/A</v>
      </c>
      <c r="AA903">
        <f>VLOOKUP(E903,[3]Sheet1!$C$5:$H$46,6,FALSE)</f>
        <v>64</v>
      </c>
      <c r="AB903" t="e">
        <f>VLOOKUP(A903,[2]nim!$A$2:$B$3000,2,FALSE)</f>
        <v>#N/A</v>
      </c>
    </row>
    <row r="904" spans="1:28" x14ac:dyDescent="0.3">
      <c r="A904" s="3">
        <v>4122322201846</v>
      </c>
      <c r="B904">
        <v>2</v>
      </c>
      <c r="C904" s="2">
        <v>2022</v>
      </c>
      <c r="E904" t="s">
        <v>109</v>
      </c>
      <c r="F904" t="str">
        <f>VLOOKUP(E904,[1]PRODI_2019!$F$2:$L$70,7,FALSE)</f>
        <v>FKIP</v>
      </c>
      <c r="G904" t="str">
        <f>VLOOKUP(F904,Sheet1!$H$4:$I$11,2,FALSE)</f>
        <v>2_FKIP</v>
      </c>
      <c r="H904" t="s">
        <v>1029</v>
      </c>
      <c r="I904" t="s">
        <v>30</v>
      </c>
      <c r="J904" t="s">
        <v>1556</v>
      </c>
      <c r="K904" t="s">
        <v>1673</v>
      </c>
      <c r="L904" t="s">
        <v>26</v>
      </c>
      <c r="M904" t="s">
        <v>1824</v>
      </c>
      <c r="N904" t="s">
        <v>89</v>
      </c>
      <c r="O904" t="s">
        <v>2595</v>
      </c>
      <c r="P904" t="str">
        <f t="shared" si="46"/>
        <v>SMAN</v>
      </c>
      <c r="Q904" t="str">
        <f t="shared" si="44"/>
        <v>Negeri</v>
      </c>
      <c r="R904" t="str">
        <f t="shared" si="45"/>
        <v>SMA</v>
      </c>
      <c r="S904" t="s">
        <v>1824</v>
      </c>
      <c r="T904" t="s">
        <v>89</v>
      </c>
      <c r="Z904" t="str">
        <f>VLOOKUP(A904,[2]registrasi!$B$2:$C$3000,2,FALSE)</f>
        <v>registrasi</v>
      </c>
      <c r="AA904">
        <f>VLOOKUP(E904,[3]Sheet1!$C$5:$H$46,6,FALSE)</f>
        <v>64</v>
      </c>
      <c r="AB904" t="e">
        <f>VLOOKUP(A904,[2]nim!$A$2:$B$3000,2,FALSE)</f>
        <v>#N/A</v>
      </c>
    </row>
    <row r="905" spans="1:28" x14ac:dyDescent="0.3">
      <c r="A905" s="3">
        <v>4122311041664</v>
      </c>
      <c r="B905">
        <v>1</v>
      </c>
      <c r="C905" s="2">
        <v>2022</v>
      </c>
      <c r="E905" t="s">
        <v>109</v>
      </c>
      <c r="F905" t="str">
        <f>VLOOKUP(E905,[1]PRODI_2019!$F$2:$L$70,7,FALSE)</f>
        <v>FKIP</v>
      </c>
      <c r="G905" t="str">
        <f>VLOOKUP(F905,Sheet1!$H$4:$I$11,2,FALSE)</f>
        <v>2_FKIP</v>
      </c>
      <c r="H905" t="s">
        <v>1030</v>
      </c>
      <c r="I905" t="s">
        <v>30</v>
      </c>
      <c r="J905" t="s">
        <v>1567</v>
      </c>
      <c r="K905" t="s">
        <v>1917</v>
      </c>
      <c r="L905" t="s">
        <v>26</v>
      </c>
      <c r="M905" t="s">
        <v>2187</v>
      </c>
      <c r="N905" t="s">
        <v>89</v>
      </c>
      <c r="O905" t="s">
        <v>2478</v>
      </c>
      <c r="P905" t="str">
        <f t="shared" si="46"/>
        <v>SMAN</v>
      </c>
      <c r="Q905" t="str">
        <f t="shared" si="44"/>
        <v>Negeri</v>
      </c>
      <c r="R905" t="str">
        <f t="shared" si="45"/>
        <v>SMA</v>
      </c>
      <c r="S905" t="s">
        <v>2187</v>
      </c>
      <c r="T905" t="s">
        <v>89</v>
      </c>
      <c r="Z905" t="str">
        <f>VLOOKUP(A905,[2]registrasi!$B$2:$C$3000,2,FALSE)</f>
        <v>registrasi</v>
      </c>
      <c r="AA905">
        <f>VLOOKUP(E905,[3]Sheet1!$C$5:$H$46,6,FALSE)</f>
        <v>64</v>
      </c>
      <c r="AB905" t="e">
        <f>VLOOKUP(A905,[2]nim!$A$2:$B$3000,2,FALSE)</f>
        <v>#N/A</v>
      </c>
    </row>
    <row r="906" spans="1:28" x14ac:dyDescent="0.3">
      <c r="A906" s="3">
        <v>4122311042046</v>
      </c>
      <c r="B906">
        <v>2</v>
      </c>
      <c r="C906" s="2">
        <v>2022</v>
      </c>
      <c r="E906" t="s">
        <v>110</v>
      </c>
      <c r="F906" t="str">
        <f>VLOOKUP(E906,[1]PRODI_2019!$F$2:$L$70,7,FALSE)</f>
        <v>FKIP</v>
      </c>
      <c r="G906" t="str">
        <f>VLOOKUP(F906,Sheet1!$H$4:$I$11,2,FALSE)</f>
        <v>2_FKIP</v>
      </c>
      <c r="H906" t="s">
        <v>1031</v>
      </c>
      <c r="I906" t="s">
        <v>30</v>
      </c>
      <c r="J906" t="s">
        <v>1556</v>
      </c>
      <c r="K906" t="s">
        <v>2056</v>
      </c>
      <c r="L906" t="s">
        <v>26</v>
      </c>
      <c r="M906" t="s">
        <v>1754</v>
      </c>
      <c r="N906" t="s">
        <v>89</v>
      </c>
      <c r="O906" t="s">
        <v>2517</v>
      </c>
      <c r="P906" t="str">
        <f t="shared" si="46"/>
        <v>SMAS</v>
      </c>
      <c r="Q906" t="str">
        <f t="shared" si="44"/>
        <v>Swasta</v>
      </c>
      <c r="R906" t="str">
        <f t="shared" si="45"/>
        <v>SMA</v>
      </c>
      <c r="S906" t="s">
        <v>1754</v>
      </c>
      <c r="T906" t="s">
        <v>89</v>
      </c>
      <c r="Z906" t="e">
        <f>VLOOKUP(A906,[2]registrasi!$B$2:$C$3000,2,FALSE)</f>
        <v>#N/A</v>
      </c>
      <c r="AA906">
        <f>VLOOKUP(E906,[3]Sheet1!$C$5:$H$46,6,FALSE)</f>
        <v>17</v>
      </c>
      <c r="AB906" t="e">
        <f>VLOOKUP(A906,[2]nim!$A$2:$B$3000,2,FALSE)</f>
        <v>#N/A</v>
      </c>
    </row>
    <row r="907" spans="1:28" x14ac:dyDescent="0.3">
      <c r="A907" s="3">
        <v>4122311051209</v>
      </c>
      <c r="B907">
        <v>2</v>
      </c>
      <c r="C907" s="2">
        <v>2020</v>
      </c>
      <c r="E907" t="s">
        <v>110</v>
      </c>
      <c r="F907" t="str">
        <f>VLOOKUP(E907,[1]PRODI_2019!$F$2:$L$70,7,FALSE)</f>
        <v>FKIP</v>
      </c>
      <c r="G907" t="str">
        <f>VLOOKUP(F907,Sheet1!$H$4:$I$11,2,FALSE)</f>
        <v>2_FKIP</v>
      </c>
      <c r="H907" t="s">
        <v>1032</v>
      </c>
      <c r="I907" t="s">
        <v>25</v>
      </c>
      <c r="J907" t="s">
        <v>2082</v>
      </c>
      <c r="K907" t="s">
        <v>2224</v>
      </c>
      <c r="L907" t="s">
        <v>26</v>
      </c>
      <c r="M907" t="s">
        <v>2290</v>
      </c>
      <c r="N907" t="s">
        <v>89</v>
      </c>
      <c r="O907" t="s">
        <v>2580</v>
      </c>
      <c r="P907" t="str">
        <f t="shared" si="46"/>
        <v>SMAN</v>
      </c>
      <c r="Q907" t="str">
        <f t="shared" ref="Q907:Q970" si="47">IF(RIGHT(P907,1)="N","Negeri","Swasta")</f>
        <v>Negeri</v>
      </c>
      <c r="R907" t="str">
        <f t="shared" ref="R907:R970" si="48">IF(Q907="Negeri",LEFT(P907,LEN(P907)-1),IF(RIGHT(P907,1)="S",LEFT(P907,LEN(P907)-1),P907))</f>
        <v>SMA</v>
      </c>
      <c r="S907" t="s">
        <v>2290</v>
      </c>
      <c r="T907" t="s">
        <v>89</v>
      </c>
      <c r="Z907" t="str">
        <f>VLOOKUP(A907,[2]registrasi!$B$2:$C$3000,2,FALSE)</f>
        <v>registrasi</v>
      </c>
      <c r="AA907">
        <f>VLOOKUP(E907,[3]Sheet1!$C$5:$H$46,6,FALSE)</f>
        <v>17</v>
      </c>
      <c r="AB907" t="e">
        <f>VLOOKUP(A907,[2]nim!$A$2:$B$3000,2,FALSE)</f>
        <v>#N/A</v>
      </c>
    </row>
    <row r="908" spans="1:28" x14ac:dyDescent="0.3">
      <c r="A908" s="3">
        <v>4122311050961</v>
      </c>
      <c r="B908">
        <v>1</v>
      </c>
      <c r="C908" s="2">
        <v>2022</v>
      </c>
      <c r="E908" t="s">
        <v>110</v>
      </c>
      <c r="F908" t="str">
        <f>VLOOKUP(E908,[1]PRODI_2019!$F$2:$L$70,7,FALSE)</f>
        <v>FKIP</v>
      </c>
      <c r="G908" t="str">
        <f>VLOOKUP(F908,Sheet1!$H$4:$I$11,2,FALSE)</f>
        <v>2_FKIP</v>
      </c>
      <c r="H908" t="s">
        <v>1033</v>
      </c>
      <c r="I908" t="s">
        <v>30</v>
      </c>
      <c r="J908" t="s">
        <v>1558</v>
      </c>
      <c r="K908" t="s">
        <v>2112</v>
      </c>
      <c r="L908" t="s">
        <v>26</v>
      </c>
      <c r="M908" t="s">
        <v>2290</v>
      </c>
      <c r="N908" t="s">
        <v>89</v>
      </c>
      <c r="O908" t="s">
        <v>2791</v>
      </c>
      <c r="P908" t="str">
        <f t="shared" si="46"/>
        <v>SMAN</v>
      </c>
      <c r="Q908" t="str">
        <f t="shared" si="47"/>
        <v>Negeri</v>
      </c>
      <c r="R908" t="str">
        <f t="shared" si="48"/>
        <v>SMA</v>
      </c>
      <c r="S908" t="s">
        <v>2290</v>
      </c>
      <c r="T908" t="s">
        <v>89</v>
      </c>
      <c r="Z908" t="str">
        <f>VLOOKUP(A908,[2]registrasi!$B$2:$C$3000,2,FALSE)</f>
        <v>registrasi</v>
      </c>
      <c r="AA908">
        <f>VLOOKUP(E908,[3]Sheet1!$C$5:$H$46,6,FALSE)</f>
        <v>17</v>
      </c>
      <c r="AB908" t="e">
        <f>VLOOKUP(A908,[2]nim!$A$2:$B$3000,2,FALSE)</f>
        <v>#N/A</v>
      </c>
    </row>
    <row r="909" spans="1:28" x14ac:dyDescent="0.3">
      <c r="A909" s="3">
        <v>4122311051120</v>
      </c>
      <c r="B909">
        <v>2</v>
      </c>
      <c r="C909" s="2">
        <v>2021</v>
      </c>
      <c r="E909" t="s">
        <v>110</v>
      </c>
      <c r="F909" t="str">
        <f>VLOOKUP(E909,[1]PRODI_2019!$F$2:$L$70,7,FALSE)</f>
        <v>FKIP</v>
      </c>
      <c r="G909" t="str">
        <f>VLOOKUP(F909,Sheet1!$H$4:$I$11,2,FALSE)</f>
        <v>2_FKIP</v>
      </c>
      <c r="H909" t="s">
        <v>1034</v>
      </c>
      <c r="I909" t="s">
        <v>30</v>
      </c>
      <c r="J909" t="s">
        <v>1558</v>
      </c>
      <c r="K909" t="s">
        <v>2225</v>
      </c>
      <c r="L909" t="s">
        <v>26</v>
      </c>
      <c r="M909" t="s">
        <v>2290</v>
      </c>
      <c r="N909" t="s">
        <v>89</v>
      </c>
      <c r="O909" t="s">
        <v>2774</v>
      </c>
      <c r="P909" t="str">
        <f t="shared" si="46"/>
        <v>SMAN</v>
      </c>
      <c r="Q909" t="str">
        <f t="shared" si="47"/>
        <v>Negeri</v>
      </c>
      <c r="R909" t="str">
        <f t="shared" si="48"/>
        <v>SMA</v>
      </c>
      <c r="S909" t="s">
        <v>2290</v>
      </c>
      <c r="T909" t="s">
        <v>89</v>
      </c>
      <c r="Z909" t="str">
        <f>VLOOKUP(A909,[2]registrasi!$B$2:$C$3000,2,FALSE)</f>
        <v>registrasi</v>
      </c>
      <c r="AA909">
        <f>VLOOKUP(E909,[3]Sheet1!$C$5:$H$46,6,FALSE)</f>
        <v>17</v>
      </c>
      <c r="AB909" t="e">
        <f>VLOOKUP(A909,[2]nim!$A$2:$B$3000,2,FALSE)</f>
        <v>#N/A</v>
      </c>
    </row>
    <row r="910" spans="1:28" x14ac:dyDescent="0.3">
      <c r="A910" s="3">
        <v>4122311051252</v>
      </c>
      <c r="B910">
        <v>1</v>
      </c>
      <c r="C910" s="2">
        <v>2022</v>
      </c>
      <c r="E910" t="s">
        <v>110</v>
      </c>
      <c r="F910" t="str">
        <f>VLOOKUP(E910,[1]PRODI_2019!$F$2:$L$70,7,FALSE)</f>
        <v>FKIP</v>
      </c>
      <c r="G910" t="str">
        <f>VLOOKUP(F910,Sheet1!$H$4:$I$11,2,FALSE)</f>
        <v>2_FKIP</v>
      </c>
      <c r="H910" t="s">
        <v>1035</v>
      </c>
      <c r="I910" t="s">
        <v>30</v>
      </c>
      <c r="J910" t="s">
        <v>1558</v>
      </c>
      <c r="K910" t="s">
        <v>2137</v>
      </c>
      <c r="L910" t="s">
        <v>26</v>
      </c>
      <c r="M910" t="s">
        <v>93</v>
      </c>
      <c r="N910" t="s">
        <v>89</v>
      </c>
      <c r="O910" t="s">
        <v>2474</v>
      </c>
      <c r="P910" t="str">
        <f t="shared" si="46"/>
        <v>SMAN</v>
      </c>
      <c r="Q910" t="str">
        <f t="shared" si="47"/>
        <v>Negeri</v>
      </c>
      <c r="R910" t="str">
        <f t="shared" si="48"/>
        <v>SMA</v>
      </c>
      <c r="S910" t="s">
        <v>93</v>
      </c>
      <c r="T910" t="s">
        <v>89</v>
      </c>
      <c r="Z910" t="str">
        <f>VLOOKUP(A910,[2]registrasi!$B$2:$C$3000,2,FALSE)</f>
        <v>registrasi</v>
      </c>
      <c r="AA910">
        <f>VLOOKUP(E910,[3]Sheet1!$C$5:$H$46,6,FALSE)</f>
        <v>17</v>
      </c>
      <c r="AB910" t="e">
        <f>VLOOKUP(A910,[2]nim!$A$2:$B$3000,2,FALSE)</f>
        <v>#N/A</v>
      </c>
    </row>
    <row r="911" spans="1:28" x14ac:dyDescent="0.3">
      <c r="A911" s="3">
        <v>4122322201546</v>
      </c>
      <c r="B911">
        <v>1</v>
      </c>
      <c r="C911" s="2">
        <v>2022</v>
      </c>
      <c r="E911" t="s">
        <v>110</v>
      </c>
      <c r="F911" t="str">
        <f>VLOOKUP(E911,[1]PRODI_2019!$F$2:$L$70,7,FALSE)</f>
        <v>FKIP</v>
      </c>
      <c r="G911" t="str">
        <f>VLOOKUP(F911,Sheet1!$H$4:$I$11,2,FALSE)</f>
        <v>2_FKIP</v>
      </c>
      <c r="H911" t="s">
        <v>1036</v>
      </c>
      <c r="I911" t="s">
        <v>30</v>
      </c>
      <c r="J911" t="s">
        <v>1652</v>
      </c>
      <c r="K911" t="s">
        <v>1894</v>
      </c>
      <c r="L911" t="s">
        <v>26</v>
      </c>
      <c r="M911" t="s">
        <v>2427</v>
      </c>
      <c r="N911" t="s">
        <v>89</v>
      </c>
      <c r="O911" t="s">
        <v>2792</v>
      </c>
      <c r="P911" t="str">
        <f t="shared" si="46"/>
        <v>SMAN</v>
      </c>
      <c r="Q911" t="str">
        <f t="shared" si="47"/>
        <v>Negeri</v>
      </c>
      <c r="R911" t="str">
        <f t="shared" si="48"/>
        <v>SMA</v>
      </c>
      <c r="S911" t="s">
        <v>2427</v>
      </c>
      <c r="T911" t="s">
        <v>89</v>
      </c>
      <c r="Z911" t="e">
        <f>VLOOKUP(A911,[2]registrasi!$B$2:$C$3000,2,FALSE)</f>
        <v>#N/A</v>
      </c>
      <c r="AA911">
        <f>VLOOKUP(E911,[3]Sheet1!$C$5:$H$46,6,FALSE)</f>
        <v>17</v>
      </c>
      <c r="AB911" t="e">
        <f>VLOOKUP(A911,[2]nim!$A$2:$B$3000,2,FALSE)</f>
        <v>#N/A</v>
      </c>
    </row>
    <row r="912" spans="1:28" x14ac:dyDescent="0.3">
      <c r="A912" s="3">
        <v>4222311040209</v>
      </c>
      <c r="B912">
        <v>2</v>
      </c>
      <c r="C912" s="2">
        <v>2020</v>
      </c>
      <c r="E912" t="s">
        <v>111</v>
      </c>
      <c r="F912" t="str">
        <f>VLOOKUP(E912,[1]PRODI_2019!$F$2:$L$70,7,FALSE)</f>
        <v>FKIP</v>
      </c>
      <c r="G912" t="str">
        <f>VLOOKUP(F912,Sheet1!$H$4:$I$11,2,FALSE)</f>
        <v>2_FKIP</v>
      </c>
      <c r="H912" t="s">
        <v>1037</v>
      </c>
      <c r="I912" t="s">
        <v>30</v>
      </c>
      <c r="J912" t="s">
        <v>1558</v>
      </c>
      <c r="K912" t="s">
        <v>2226</v>
      </c>
      <c r="L912" t="s">
        <v>26</v>
      </c>
      <c r="M912" t="s">
        <v>93</v>
      </c>
      <c r="N912" t="s">
        <v>89</v>
      </c>
      <c r="O912" t="s">
        <v>2500</v>
      </c>
      <c r="P912" t="str">
        <f t="shared" si="46"/>
        <v>MAN</v>
      </c>
      <c r="Q912" t="str">
        <f t="shared" si="47"/>
        <v>Negeri</v>
      </c>
      <c r="R912" t="str">
        <f t="shared" si="48"/>
        <v>MA</v>
      </c>
      <c r="S912" t="s">
        <v>93</v>
      </c>
      <c r="T912" t="s">
        <v>89</v>
      </c>
      <c r="Z912" t="str">
        <f>VLOOKUP(A912,[2]registrasi!$B$2:$C$3000,2,FALSE)</f>
        <v>registrasi</v>
      </c>
      <c r="AA912">
        <f>VLOOKUP(E912,[3]Sheet1!$C$5:$H$46,6,FALSE)</f>
        <v>31</v>
      </c>
      <c r="AB912" t="e">
        <f>VLOOKUP(A912,[2]nim!$A$2:$B$3000,2,FALSE)</f>
        <v>#N/A</v>
      </c>
    </row>
    <row r="913" spans="1:28" x14ac:dyDescent="0.3">
      <c r="A913" s="3">
        <v>4222311040049</v>
      </c>
      <c r="B913">
        <v>2</v>
      </c>
      <c r="C913" s="2">
        <v>2022</v>
      </c>
      <c r="E913" t="s">
        <v>111</v>
      </c>
      <c r="F913" t="str">
        <f>VLOOKUP(E913,[1]PRODI_2019!$F$2:$L$70,7,FALSE)</f>
        <v>FKIP</v>
      </c>
      <c r="G913" t="str">
        <f>VLOOKUP(F913,Sheet1!$H$4:$I$11,2,FALSE)</f>
        <v>2_FKIP</v>
      </c>
      <c r="H913" t="s">
        <v>1038</v>
      </c>
      <c r="I913" t="s">
        <v>30</v>
      </c>
      <c r="J913" t="s">
        <v>1556</v>
      </c>
      <c r="K913" t="s">
        <v>2105</v>
      </c>
      <c r="L913" t="s">
        <v>26</v>
      </c>
      <c r="M913" t="s">
        <v>1754</v>
      </c>
      <c r="N913" t="s">
        <v>89</v>
      </c>
      <c r="O913" t="s">
        <v>2793</v>
      </c>
      <c r="P913" t="str">
        <f t="shared" si="46"/>
        <v>SMKS</v>
      </c>
      <c r="Q913" t="str">
        <f t="shared" si="47"/>
        <v>Swasta</v>
      </c>
      <c r="R913" t="str">
        <f t="shared" si="48"/>
        <v>SMK</v>
      </c>
      <c r="S913" t="s">
        <v>1754</v>
      </c>
      <c r="T913" t="s">
        <v>89</v>
      </c>
      <c r="Z913" t="str">
        <f>VLOOKUP(A913,[2]registrasi!$B$2:$C$3000,2,FALSE)</f>
        <v>registrasi</v>
      </c>
      <c r="AA913">
        <f>VLOOKUP(E913,[3]Sheet1!$C$5:$H$46,6,FALSE)</f>
        <v>31</v>
      </c>
      <c r="AB913" t="str">
        <f>VLOOKUP(A913,[2]nim!$A$2:$B$3000,2,FALSE)</f>
        <v>diterima</v>
      </c>
    </row>
    <row r="914" spans="1:28" x14ac:dyDescent="0.3">
      <c r="A914" s="3">
        <v>4222311040299</v>
      </c>
      <c r="B914">
        <v>1</v>
      </c>
      <c r="C914" s="2">
        <v>2021</v>
      </c>
      <c r="E914" t="s">
        <v>111</v>
      </c>
      <c r="F914" t="str">
        <f>VLOOKUP(E914,[1]PRODI_2019!$F$2:$L$70,7,FALSE)</f>
        <v>FKIP</v>
      </c>
      <c r="G914" t="str">
        <f>VLOOKUP(F914,Sheet1!$H$4:$I$11,2,FALSE)</f>
        <v>2_FKIP</v>
      </c>
      <c r="H914" t="s">
        <v>1039</v>
      </c>
      <c r="I914" t="s">
        <v>30</v>
      </c>
      <c r="J914" t="s">
        <v>1565</v>
      </c>
      <c r="K914" t="s">
        <v>2163</v>
      </c>
      <c r="L914" t="s">
        <v>26</v>
      </c>
      <c r="M914" t="s">
        <v>93</v>
      </c>
      <c r="N914" t="s">
        <v>89</v>
      </c>
      <c r="O914" t="s">
        <v>2616</v>
      </c>
      <c r="P914" t="str">
        <f t="shared" si="46"/>
        <v>SMKS</v>
      </c>
      <c r="Q914" t="str">
        <f t="shared" si="47"/>
        <v>Swasta</v>
      </c>
      <c r="R914" t="str">
        <f t="shared" si="48"/>
        <v>SMK</v>
      </c>
      <c r="S914" t="s">
        <v>93</v>
      </c>
      <c r="T914" t="s">
        <v>89</v>
      </c>
      <c r="Z914" t="str">
        <f>VLOOKUP(A914,[2]registrasi!$B$2:$C$3000,2,FALSE)</f>
        <v>registrasi</v>
      </c>
      <c r="AA914">
        <f>VLOOKUP(E914,[3]Sheet1!$C$5:$H$46,6,FALSE)</f>
        <v>31</v>
      </c>
      <c r="AB914" t="e">
        <f>VLOOKUP(A914,[2]nim!$A$2:$B$3000,2,FALSE)</f>
        <v>#N/A</v>
      </c>
    </row>
    <row r="915" spans="1:28" x14ac:dyDescent="0.3">
      <c r="A915" s="3">
        <v>4222341030112</v>
      </c>
      <c r="B915">
        <v>1</v>
      </c>
      <c r="C915" s="2">
        <v>2022</v>
      </c>
      <c r="E915" t="s">
        <v>111</v>
      </c>
      <c r="F915" t="str">
        <f>VLOOKUP(E915,[1]PRODI_2019!$F$2:$L$70,7,FALSE)</f>
        <v>FKIP</v>
      </c>
      <c r="G915" t="str">
        <f>VLOOKUP(F915,Sheet1!$H$4:$I$11,2,FALSE)</f>
        <v>2_FKIP</v>
      </c>
      <c r="H915" t="s">
        <v>1040</v>
      </c>
      <c r="I915" t="s">
        <v>30</v>
      </c>
      <c r="J915" t="s">
        <v>1814</v>
      </c>
      <c r="K915" t="s">
        <v>1560</v>
      </c>
      <c r="L915" t="s">
        <v>2424</v>
      </c>
      <c r="M915" t="s">
        <v>1921</v>
      </c>
      <c r="N915" t="s">
        <v>89</v>
      </c>
      <c r="O915" t="s">
        <v>2506</v>
      </c>
      <c r="P915" t="str">
        <f t="shared" si="46"/>
        <v>SMAN</v>
      </c>
      <c r="Q915" t="str">
        <f t="shared" si="47"/>
        <v>Negeri</v>
      </c>
      <c r="R915" t="str">
        <f t="shared" si="48"/>
        <v>SMA</v>
      </c>
      <c r="S915" t="s">
        <v>1921</v>
      </c>
      <c r="T915" t="s">
        <v>89</v>
      </c>
      <c r="Z915" t="str">
        <f>VLOOKUP(A915,[2]registrasi!$B$2:$C$3000,2,FALSE)</f>
        <v>registrasi</v>
      </c>
      <c r="AA915">
        <f>VLOOKUP(E915,[3]Sheet1!$C$5:$H$46,6,FALSE)</f>
        <v>31</v>
      </c>
      <c r="AB915" t="str">
        <f>VLOOKUP(A915,[2]nim!$A$2:$B$3000,2,FALSE)</f>
        <v>diterima</v>
      </c>
    </row>
    <row r="916" spans="1:28" x14ac:dyDescent="0.3">
      <c r="A916" s="3">
        <v>4222322200226</v>
      </c>
      <c r="B916">
        <v>2</v>
      </c>
      <c r="C916" s="2">
        <v>2020</v>
      </c>
      <c r="E916" t="s">
        <v>111</v>
      </c>
      <c r="F916" t="str">
        <f>VLOOKUP(E916,[1]PRODI_2019!$F$2:$L$70,7,FALSE)</f>
        <v>FKIP</v>
      </c>
      <c r="G916" t="str">
        <f>VLOOKUP(F916,Sheet1!$H$4:$I$11,2,FALSE)</f>
        <v>2_FKIP</v>
      </c>
      <c r="H916" t="s">
        <v>1041</v>
      </c>
      <c r="I916" t="s">
        <v>30</v>
      </c>
      <c r="J916" t="s">
        <v>2227</v>
      </c>
      <c r="K916" t="s">
        <v>2228</v>
      </c>
      <c r="L916" t="s">
        <v>26</v>
      </c>
      <c r="M916" t="s">
        <v>2427</v>
      </c>
      <c r="N916" t="s">
        <v>89</v>
      </c>
      <c r="O916" t="s">
        <v>2741</v>
      </c>
      <c r="P916" t="str">
        <f t="shared" si="46"/>
        <v>SMAS</v>
      </c>
      <c r="Q916" t="str">
        <f t="shared" si="47"/>
        <v>Swasta</v>
      </c>
      <c r="R916" t="str">
        <f t="shared" si="48"/>
        <v>SMA</v>
      </c>
      <c r="S916" t="s">
        <v>2427</v>
      </c>
      <c r="T916" t="s">
        <v>89</v>
      </c>
      <c r="Z916" t="e">
        <f>VLOOKUP(A916,[2]registrasi!$B$2:$C$3000,2,FALSE)</f>
        <v>#N/A</v>
      </c>
      <c r="AA916">
        <f>VLOOKUP(E916,[3]Sheet1!$C$5:$H$46,6,FALSE)</f>
        <v>31</v>
      </c>
      <c r="AB916" t="e">
        <f>VLOOKUP(A916,[2]nim!$A$2:$B$3000,2,FALSE)</f>
        <v>#N/A</v>
      </c>
    </row>
    <row r="917" spans="1:28" x14ac:dyDescent="0.3">
      <c r="A917" s="3">
        <v>4222322200540</v>
      </c>
      <c r="B917">
        <v>2</v>
      </c>
      <c r="C917" s="2">
        <v>2022</v>
      </c>
      <c r="E917" t="s">
        <v>111</v>
      </c>
      <c r="F917" t="str">
        <f>VLOOKUP(E917,[1]PRODI_2019!$F$2:$L$70,7,FALSE)</f>
        <v>FKIP</v>
      </c>
      <c r="G917" t="str">
        <f>VLOOKUP(F917,Sheet1!$H$4:$I$11,2,FALSE)</f>
        <v>2_FKIP</v>
      </c>
      <c r="H917" t="s">
        <v>1042</v>
      </c>
      <c r="I917" t="s">
        <v>30</v>
      </c>
      <c r="J917" t="s">
        <v>1770</v>
      </c>
      <c r="K917" t="s">
        <v>1676</v>
      </c>
      <c r="L917" t="s">
        <v>26</v>
      </c>
      <c r="M917" t="s">
        <v>2427</v>
      </c>
      <c r="N917" t="s">
        <v>89</v>
      </c>
      <c r="O917" t="s">
        <v>2794</v>
      </c>
      <c r="P917" t="str">
        <f t="shared" si="46"/>
        <v>SMKS</v>
      </c>
      <c r="Q917" t="str">
        <f t="shared" si="47"/>
        <v>Swasta</v>
      </c>
      <c r="R917" t="str">
        <f t="shared" si="48"/>
        <v>SMK</v>
      </c>
      <c r="S917" t="s">
        <v>2427</v>
      </c>
      <c r="T917" t="s">
        <v>89</v>
      </c>
      <c r="Z917" t="str">
        <f>VLOOKUP(A917,[2]registrasi!$B$2:$C$3000,2,FALSE)</f>
        <v>registrasi</v>
      </c>
      <c r="AA917">
        <f>VLOOKUP(E917,[3]Sheet1!$C$5:$H$46,6,FALSE)</f>
        <v>31</v>
      </c>
      <c r="AB917" t="e">
        <f>VLOOKUP(A917,[2]nim!$A$2:$B$3000,2,FALSE)</f>
        <v>#N/A</v>
      </c>
    </row>
    <row r="918" spans="1:28" x14ac:dyDescent="0.3">
      <c r="A918" s="3">
        <v>4222311040866</v>
      </c>
      <c r="B918">
        <v>2</v>
      </c>
      <c r="C918" s="2">
        <v>2021</v>
      </c>
      <c r="E918" t="s">
        <v>111</v>
      </c>
      <c r="F918" t="str">
        <f>VLOOKUP(E918,[1]PRODI_2019!$F$2:$L$70,7,FALSE)</f>
        <v>FKIP</v>
      </c>
      <c r="G918" t="str">
        <f>VLOOKUP(F918,Sheet1!$H$4:$I$11,2,FALSE)</f>
        <v>2_FKIP</v>
      </c>
      <c r="H918" t="s">
        <v>1043</v>
      </c>
      <c r="I918" t="s">
        <v>30</v>
      </c>
      <c r="J918" t="s">
        <v>1556</v>
      </c>
      <c r="K918" t="s">
        <v>2121</v>
      </c>
      <c r="L918" t="s">
        <v>26</v>
      </c>
      <c r="M918" t="s">
        <v>2463</v>
      </c>
      <c r="N918" t="s">
        <v>90</v>
      </c>
      <c r="O918" t="s">
        <v>2795</v>
      </c>
      <c r="P918" t="str">
        <f t="shared" si="46"/>
        <v>MAS</v>
      </c>
      <c r="Q918" t="str">
        <f t="shared" si="47"/>
        <v>Swasta</v>
      </c>
      <c r="R918" t="str">
        <f t="shared" si="48"/>
        <v>MA</v>
      </c>
      <c r="S918" t="s">
        <v>2463</v>
      </c>
      <c r="T918" t="s">
        <v>90</v>
      </c>
      <c r="Z918" t="str">
        <f>VLOOKUP(A918,[2]registrasi!$B$2:$C$3000,2,FALSE)</f>
        <v>registrasi</v>
      </c>
      <c r="AA918">
        <f>VLOOKUP(E918,[3]Sheet1!$C$5:$H$46,6,FALSE)</f>
        <v>31</v>
      </c>
      <c r="AB918" t="str">
        <f>VLOOKUP(A918,[2]nim!$A$2:$B$3000,2,FALSE)</f>
        <v>diterima</v>
      </c>
    </row>
    <row r="919" spans="1:28" x14ac:dyDescent="0.3">
      <c r="A919" s="3">
        <v>4222311040886</v>
      </c>
      <c r="B919">
        <v>1</v>
      </c>
      <c r="C919" s="2">
        <v>2022</v>
      </c>
      <c r="E919" t="s">
        <v>111</v>
      </c>
      <c r="F919" t="str">
        <f>VLOOKUP(E919,[1]PRODI_2019!$F$2:$L$70,7,FALSE)</f>
        <v>FKIP</v>
      </c>
      <c r="G919" t="str">
        <f>VLOOKUP(F919,Sheet1!$H$4:$I$11,2,FALSE)</f>
        <v>2_FKIP</v>
      </c>
      <c r="H919" t="s">
        <v>1044</v>
      </c>
      <c r="I919" t="s">
        <v>30</v>
      </c>
      <c r="J919" t="s">
        <v>1578</v>
      </c>
      <c r="K919" t="s">
        <v>1800</v>
      </c>
      <c r="L919" t="s">
        <v>26</v>
      </c>
      <c r="M919" t="s">
        <v>93</v>
      </c>
      <c r="N919" t="s">
        <v>89</v>
      </c>
      <c r="O919" t="s">
        <v>2565</v>
      </c>
      <c r="P919" t="str">
        <f t="shared" si="46"/>
        <v>MAS</v>
      </c>
      <c r="Q919" t="str">
        <f t="shared" si="47"/>
        <v>Swasta</v>
      </c>
      <c r="R919" t="str">
        <f t="shared" si="48"/>
        <v>MA</v>
      </c>
      <c r="S919" t="s">
        <v>93</v>
      </c>
      <c r="T919" t="s">
        <v>89</v>
      </c>
      <c r="Z919" t="e">
        <f>VLOOKUP(A919,[2]registrasi!$B$2:$C$3000,2,FALSE)</f>
        <v>#N/A</v>
      </c>
      <c r="AA919">
        <f>VLOOKUP(E919,[3]Sheet1!$C$5:$H$46,6,FALSE)</f>
        <v>31</v>
      </c>
      <c r="AB919" t="e">
        <f>VLOOKUP(A919,[2]nim!$A$2:$B$3000,2,FALSE)</f>
        <v>#N/A</v>
      </c>
    </row>
    <row r="920" spans="1:28" x14ac:dyDescent="0.3">
      <c r="A920" s="3">
        <v>4222322200794</v>
      </c>
      <c r="B920">
        <v>2</v>
      </c>
      <c r="C920" s="2">
        <v>2022</v>
      </c>
      <c r="E920" t="s">
        <v>111</v>
      </c>
      <c r="F920" t="str">
        <f>VLOOKUP(E920,[1]PRODI_2019!$F$2:$L$70,7,FALSE)</f>
        <v>FKIP</v>
      </c>
      <c r="G920" t="str">
        <f>VLOOKUP(F920,Sheet1!$H$4:$I$11,2,FALSE)</f>
        <v>2_FKIP</v>
      </c>
      <c r="H920" t="s">
        <v>1045</v>
      </c>
      <c r="I920" t="s">
        <v>30</v>
      </c>
      <c r="J920" t="s">
        <v>1556</v>
      </c>
      <c r="K920" t="s">
        <v>2229</v>
      </c>
      <c r="L920" t="s">
        <v>26</v>
      </c>
      <c r="M920" t="s">
        <v>1824</v>
      </c>
      <c r="N920" t="s">
        <v>89</v>
      </c>
      <c r="O920" t="s">
        <v>2796</v>
      </c>
      <c r="P920" t="str">
        <f t="shared" si="46"/>
        <v>MAN</v>
      </c>
      <c r="Q920" t="str">
        <f t="shared" si="47"/>
        <v>Negeri</v>
      </c>
      <c r="R920" t="str">
        <f t="shared" si="48"/>
        <v>MA</v>
      </c>
      <c r="S920" t="s">
        <v>1824</v>
      </c>
      <c r="T920" t="s">
        <v>89</v>
      </c>
      <c r="Z920" t="str">
        <f>VLOOKUP(A920,[2]registrasi!$B$2:$C$3000,2,FALSE)</f>
        <v>registrasi</v>
      </c>
      <c r="AA920">
        <f>VLOOKUP(E920,[3]Sheet1!$C$5:$H$46,6,FALSE)</f>
        <v>31</v>
      </c>
      <c r="AB920" t="e">
        <f>VLOOKUP(A920,[2]nim!$A$2:$B$3000,2,FALSE)</f>
        <v>#N/A</v>
      </c>
    </row>
    <row r="921" spans="1:28" x14ac:dyDescent="0.3">
      <c r="A921" s="3">
        <v>4222311041132</v>
      </c>
      <c r="B921">
        <v>1</v>
      </c>
      <c r="C921" s="2">
        <v>2022</v>
      </c>
      <c r="E921" t="s">
        <v>111</v>
      </c>
      <c r="F921" t="str">
        <f>VLOOKUP(E921,[1]PRODI_2019!$F$2:$L$70,7,FALSE)</f>
        <v>FKIP</v>
      </c>
      <c r="G921" t="str">
        <f>VLOOKUP(F921,Sheet1!$H$4:$I$11,2,FALSE)</f>
        <v>2_FKIP</v>
      </c>
      <c r="H921" t="s">
        <v>1046</v>
      </c>
      <c r="I921" t="s">
        <v>25</v>
      </c>
      <c r="J921" t="s">
        <v>1567</v>
      </c>
      <c r="K921" t="s">
        <v>2092</v>
      </c>
      <c r="L921" t="s">
        <v>26</v>
      </c>
      <c r="M921" t="s">
        <v>2187</v>
      </c>
      <c r="N921" t="s">
        <v>89</v>
      </c>
      <c r="O921" t="s">
        <v>2503</v>
      </c>
      <c r="P921" t="str">
        <f t="shared" si="46"/>
        <v>SMAN</v>
      </c>
      <c r="Q921" t="str">
        <f t="shared" si="47"/>
        <v>Negeri</v>
      </c>
      <c r="R921" t="str">
        <f t="shared" si="48"/>
        <v>SMA</v>
      </c>
      <c r="S921" t="s">
        <v>2187</v>
      </c>
      <c r="T921" t="s">
        <v>89</v>
      </c>
      <c r="Z921" t="e">
        <f>VLOOKUP(A921,[2]registrasi!$B$2:$C$3000,2,FALSE)</f>
        <v>#N/A</v>
      </c>
      <c r="AA921">
        <f>VLOOKUP(E921,[3]Sheet1!$C$5:$H$46,6,FALSE)</f>
        <v>31</v>
      </c>
      <c r="AB921" t="e">
        <f>VLOOKUP(A921,[2]nim!$A$2:$B$3000,2,FALSE)</f>
        <v>#N/A</v>
      </c>
    </row>
    <row r="922" spans="1:28" x14ac:dyDescent="0.3">
      <c r="A922" s="3">
        <v>4222311040897</v>
      </c>
      <c r="B922">
        <v>1</v>
      </c>
      <c r="C922" s="2">
        <v>2022</v>
      </c>
      <c r="E922" t="s">
        <v>111</v>
      </c>
      <c r="F922" t="str">
        <f>VLOOKUP(E922,[1]PRODI_2019!$F$2:$L$70,7,FALSE)</f>
        <v>FKIP</v>
      </c>
      <c r="G922" t="str">
        <f>VLOOKUP(F922,Sheet1!$H$4:$I$11,2,FALSE)</f>
        <v>2_FKIP</v>
      </c>
      <c r="H922" t="s">
        <v>1047</v>
      </c>
      <c r="I922" t="s">
        <v>30</v>
      </c>
      <c r="J922" t="s">
        <v>1726</v>
      </c>
      <c r="K922" t="s">
        <v>2230</v>
      </c>
      <c r="L922" t="s">
        <v>26</v>
      </c>
      <c r="M922" t="s">
        <v>93</v>
      </c>
      <c r="N922" t="s">
        <v>89</v>
      </c>
      <c r="O922" t="s">
        <v>2489</v>
      </c>
      <c r="P922" t="str">
        <f t="shared" si="46"/>
        <v>MAN</v>
      </c>
      <c r="Q922" t="str">
        <f t="shared" si="47"/>
        <v>Negeri</v>
      </c>
      <c r="R922" t="str">
        <f t="shared" si="48"/>
        <v>MA</v>
      </c>
      <c r="S922" t="s">
        <v>93</v>
      </c>
      <c r="T922" t="s">
        <v>89</v>
      </c>
      <c r="Z922" t="str">
        <f>VLOOKUP(A922,[2]registrasi!$B$2:$C$3000,2,FALSE)</f>
        <v>registrasi</v>
      </c>
      <c r="AA922">
        <f>VLOOKUP(E922,[3]Sheet1!$C$5:$H$46,6,FALSE)</f>
        <v>31</v>
      </c>
      <c r="AB922" t="e">
        <f>VLOOKUP(A922,[2]nim!$A$2:$B$3000,2,FALSE)</f>
        <v>#N/A</v>
      </c>
    </row>
    <row r="923" spans="1:28" x14ac:dyDescent="0.3">
      <c r="A923" s="3">
        <v>4222311041059</v>
      </c>
      <c r="B923">
        <v>1</v>
      </c>
      <c r="C923" s="2">
        <v>2022</v>
      </c>
      <c r="E923" t="s">
        <v>111</v>
      </c>
      <c r="F923" t="str">
        <f>VLOOKUP(E923,[1]PRODI_2019!$F$2:$L$70,7,FALSE)</f>
        <v>FKIP</v>
      </c>
      <c r="G923" t="str">
        <f>VLOOKUP(F923,Sheet1!$H$4:$I$11,2,FALSE)</f>
        <v>2_FKIP</v>
      </c>
      <c r="H923" t="s">
        <v>1048</v>
      </c>
      <c r="I923" t="s">
        <v>30</v>
      </c>
      <c r="J923" t="s">
        <v>1556</v>
      </c>
      <c r="K923" t="s">
        <v>1833</v>
      </c>
      <c r="L923" t="s">
        <v>26</v>
      </c>
      <c r="M923" t="s">
        <v>1754</v>
      </c>
      <c r="N923" t="s">
        <v>89</v>
      </c>
      <c r="O923" t="s">
        <v>2609</v>
      </c>
      <c r="P923" t="str">
        <f t="shared" si="46"/>
        <v>SMAN</v>
      </c>
      <c r="Q923" t="str">
        <f t="shared" si="47"/>
        <v>Negeri</v>
      </c>
      <c r="R923" t="str">
        <f t="shared" si="48"/>
        <v>SMA</v>
      </c>
      <c r="S923" t="s">
        <v>1754</v>
      </c>
      <c r="T923" t="s">
        <v>89</v>
      </c>
      <c r="Z923" t="str">
        <f>VLOOKUP(A923,[2]registrasi!$B$2:$C$3000,2,FALSE)</f>
        <v>registrasi</v>
      </c>
      <c r="AA923">
        <f>VLOOKUP(E923,[3]Sheet1!$C$5:$H$46,6,FALSE)</f>
        <v>31</v>
      </c>
      <c r="AB923" t="str">
        <f>VLOOKUP(A923,[2]nim!$A$2:$B$3000,2,FALSE)</f>
        <v>diterima</v>
      </c>
    </row>
    <row r="924" spans="1:28" x14ac:dyDescent="0.3">
      <c r="A924" s="3">
        <v>4222311041361</v>
      </c>
      <c r="B924">
        <v>2</v>
      </c>
      <c r="C924" s="2">
        <v>2022</v>
      </c>
      <c r="E924" t="s">
        <v>111</v>
      </c>
      <c r="F924" t="str">
        <f>VLOOKUP(E924,[1]PRODI_2019!$F$2:$L$70,7,FALSE)</f>
        <v>FKIP</v>
      </c>
      <c r="G924" t="str">
        <f>VLOOKUP(F924,Sheet1!$H$4:$I$11,2,FALSE)</f>
        <v>2_FKIP</v>
      </c>
      <c r="H924" t="s">
        <v>1049</v>
      </c>
      <c r="I924" t="s">
        <v>30</v>
      </c>
      <c r="J924" t="s">
        <v>1578</v>
      </c>
      <c r="K924" t="s">
        <v>2054</v>
      </c>
      <c r="L924" t="s">
        <v>26</v>
      </c>
      <c r="M924" t="s">
        <v>93</v>
      </c>
      <c r="N924" t="s">
        <v>89</v>
      </c>
      <c r="O924" t="s">
        <v>2485</v>
      </c>
      <c r="P924" t="str">
        <f t="shared" si="46"/>
        <v>SMAN</v>
      </c>
      <c r="Q924" t="str">
        <f t="shared" si="47"/>
        <v>Negeri</v>
      </c>
      <c r="R924" t="str">
        <f t="shared" si="48"/>
        <v>SMA</v>
      </c>
      <c r="S924" t="s">
        <v>93</v>
      </c>
      <c r="T924" t="s">
        <v>89</v>
      </c>
      <c r="Z924" t="str">
        <f>VLOOKUP(A924,[2]registrasi!$B$2:$C$3000,2,FALSE)</f>
        <v>registrasi</v>
      </c>
      <c r="AA924">
        <f>VLOOKUP(E924,[3]Sheet1!$C$5:$H$46,6,FALSE)</f>
        <v>31</v>
      </c>
      <c r="AB924" t="e">
        <f>VLOOKUP(A924,[2]nim!$A$2:$B$3000,2,FALSE)</f>
        <v>#N/A</v>
      </c>
    </row>
    <row r="925" spans="1:28" x14ac:dyDescent="0.3">
      <c r="A925" s="3">
        <v>4222322201612</v>
      </c>
      <c r="B925">
        <v>2</v>
      </c>
      <c r="C925" s="2">
        <v>2022</v>
      </c>
      <c r="E925" t="s">
        <v>111</v>
      </c>
      <c r="F925" t="str">
        <f>VLOOKUP(E925,[1]PRODI_2019!$F$2:$L$70,7,FALSE)</f>
        <v>FKIP</v>
      </c>
      <c r="G925" t="str">
        <f>VLOOKUP(F925,Sheet1!$H$4:$I$11,2,FALSE)</f>
        <v>2_FKIP</v>
      </c>
      <c r="H925" t="s">
        <v>1050</v>
      </c>
      <c r="I925" t="s">
        <v>30</v>
      </c>
      <c r="J925" t="s">
        <v>1556</v>
      </c>
      <c r="K925" t="s">
        <v>1775</v>
      </c>
      <c r="L925" t="s">
        <v>26</v>
      </c>
      <c r="M925" t="s">
        <v>1824</v>
      </c>
      <c r="N925" t="s">
        <v>89</v>
      </c>
      <c r="O925" t="s">
        <v>2692</v>
      </c>
      <c r="P925" t="str">
        <f t="shared" si="46"/>
        <v>SMAN</v>
      </c>
      <c r="Q925" t="str">
        <f t="shared" si="47"/>
        <v>Negeri</v>
      </c>
      <c r="R925" t="str">
        <f t="shared" si="48"/>
        <v>SMA</v>
      </c>
      <c r="S925" t="s">
        <v>1824</v>
      </c>
      <c r="T925" t="s">
        <v>89</v>
      </c>
      <c r="Z925" t="str">
        <f>VLOOKUP(A925,[2]registrasi!$B$2:$C$3000,2,FALSE)</f>
        <v>registrasi</v>
      </c>
      <c r="AA925">
        <f>VLOOKUP(E925,[3]Sheet1!$C$5:$H$46,6,FALSE)</f>
        <v>31</v>
      </c>
      <c r="AB925" t="e">
        <f>VLOOKUP(A925,[2]nim!$A$2:$B$3000,2,FALSE)</f>
        <v>#N/A</v>
      </c>
    </row>
    <row r="926" spans="1:28" x14ac:dyDescent="0.3">
      <c r="A926" s="3">
        <v>4222311041459</v>
      </c>
      <c r="B926">
        <v>1</v>
      </c>
      <c r="C926" s="2">
        <v>2021</v>
      </c>
      <c r="E926" t="s">
        <v>111</v>
      </c>
      <c r="F926" t="str">
        <f>VLOOKUP(E926,[1]PRODI_2019!$F$2:$L$70,7,FALSE)</f>
        <v>FKIP</v>
      </c>
      <c r="G926" t="str">
        <f>VLOOKUP(F926,Sheet1!$H$4:$I$11,2,FALSE)</f>
        <v>2_FKIP</v>
      </c>
      <c r="H926" t="s">
        <v>1051</v>
      </c>
      <c r="I926" t="s">
        <v>30</v>
      </c>
      <c r="J926" t="s">
        <v>1558</v>
      </c>
      <c r="K926" t="s">
        <v>2231</v>
      </c>
      <c r="L926" t="s">
        <v>26</v>
      </c>
      <c r="M926" t="s">
        <v>93</v>
      </c>
      <c r="N926" t="s">
        <v>89</v>
      </c>
      <c r="O926" t="s">
        <v>2565</v>
      </c>
      <c r="P926" t="str">
        <f t="shared" si="46"/>
        <v>MAS</v>
      </c>
      <c r="Q926" t="str">
        <f t="shared" si="47"/>
        <v>Swasta</v>
      </c>
      <c r="R926" t="str">
        <f t="shared" si="48"/>
        <v>MA</v>
      </c>
      <c r="S926" t="s">
        <v>93</v>
      </c>
      <c r="T926" t="s">
        <v>89</v>
      </c>
      <c r="Z926" t="str">
        <f>VLOOKUP(A926,[2]registrasi!$B$2:$C$3000,2,FALSE)</f>
        <v>registrasi</v>
      </c>
      <c r="AA926">
        <f>VLOOKUP(E926,[3]Sheet1!$C$5:$H$46,6,FALSE)</f>
        <v>31</v>
      </c>
      <c r="AB926" t="e">
        <f>VLOOKUP(A926,[2]nim!$A$2:$B$3000,2,FALSE)</f>
        <v>#N/A</v>
      </c>
    </row>
    <row r="927" spans="1:28" x14ac:dyDescent="0.3">
      <c r="A927" s="3">
        <v>4222311041715</v>
      </c>
      <c r="B927">
        <v>2</v>
      </c>
      <c r="C927" s="2">
        <v>2022</v>
      </c>
      <c r="E927" t="s">
        <v>111</v>
      </c>
      <c r="F927" t="str">
        <f>VLOOKUP(E927,[1]PRODI_2019!$F$2:$L$70,7,FALSE)</f>
        <v>FKIP</v>
      </c>
      <c r="G927" t="str">
        <f>VLOOKUP(F927,Sheet1!$H$4:$I$11,2,FALSE)</f>
        <v>2_FKIP</v>
      </c>
      <c r="H927" t="s">
        <v>1052</v>
      </c>
      <c r="I927" t="s">
        <v>30</v>
      </c>
      <c r="J927" t="s">
        <v>1578</v>
      </c>
      <c r="K927" t="s">
        <v>2232</v>
      </c>
      <c r="L927" t="s">
        <v>26</v>
      </c>
      <c r="M927" t="s">
        <v>1754</v>
      </c>
      <c r="N927" t="s">
        <v>89</v>
      </c>
      <c r="O927" t="s">
        <v>83</v>
      </c>
      <c r="P927" t="str">
        <f t="shared" si="46"/>
        <v>SMAS</v>
      </c>
      <c r="Q927" t="str">
        <f t="shared" si="47"/>
        <v>Swasta</v>
      </c>
      <c r="R927" t="str">
        <f t="shared" si="48"/>
        <v>SMA</v>
      </c>
      <c r="S927" t="s">
        <v>1754</v>
      </c>
      <c r="T927" t="s">
        <v>89</v>
      </c>
      <c r="Z927" t="e">
        <f>VLOOKUP(A927,[2]registrasi!$B$2:$C$3000,2,FALSE)</f>
        <v>#N/A</v>
      </c>
      <c r="AA927">
        <f>VLOOKUP(E927,[3]Sheet1!$C$5:$H$46,6,FALSE)</f>
        <v>31</v>
      </c>
      <c r="AB927" t="e">
        <f>VLOOKUP(A927,[2]nim!$A$2:$B$3000,2,FALSE)</f>
        <v>#N/A</v>
      </c>
    </row>
    <row r="928" spans="1:28" x14ac:dyDescent="0.3">
      <c r="A928" s="3">
        <v>4222311040611</v>
      </c>
      <c r="B928">
        <v>1</v>
      </c>
      <c r="C928" s="2">
        <v>2022</v>
      </c>
      <c r="E928" t="s">
        <v>112</v>
      </c>
      <c r="F928" t="str">
        <f>VLOOKUP(E928,[1]PRODI_2019!$F$2:$L$70,7,FALSE)</f>
        <v>FKIP</v>
      </c>
      <c r="G928" t="str">
        <f>VLOOKUP(F928,Sheet1!$H$4:$I$11,2,FALSE)</f>
        <v>2_FKIP</v>
      </c>
      <c r="H928" t="s">
        <v>1053</v>
      </c>
      <c r="I928" t="s">
        <v>30</v>
      </c>
      <c r="J928" t="s">
        <v>1558</v>
      </c>
      <c r="K928" t="s">
        <v>2233</v>
      </c>
      <c r="L928" t="s">
        <v>26</v>
      </c>
      <c r="M928" t="s">
        <v>93</v>
      </c>
      <c r="N928" t="s">
        <v>89</v>
      </c>
      <c r="O928" t="s">
        <v>2479</v>
      </c>
      <c r="P928" t="str">
        <f t="shared" si="46"/>
        <v>SMAN</v>
      </c>
      <c r="Q928" t="str">
        <f t="shared" si="47"/>
        <v>Negeri</v>
      </c>
      <c r="R928" t="str">
        <f t="shared" si="48"/>
        <v>SMA</v>
      </c>
      <c r="S928" t="s">
        <v>93</v>
      </c>
      <c r="T928" t="s">
        <v>89</v>
      </c>
      <c r="Z928" t="str">
        <f>VLOOKUP(A928,[2]registrasi!$B$2:$C$3000,2,FALSE)</f>
        <v>registrasi</v>
      </c>
      <c r="AA928">
        <f>VLOOKUP(E928,[3]Sheet1!$C$5:$H$46,6,FALSE)</f>
        <v>143</v>
      </c>
      <c r="AB928" t="str">
        <f>VLOOKUP(A928,[2]nim!$A$2:$B$3000,2,FALSE)</f>
        <v>diterima</v>
      </c>
    </row>
    <row r="929" spans="1:28" x14ac:dyDescent="0.3">
      <c r="A929" s="3">
        <v>4222311040285</v>
      </c>
      <c r="B929">
        <v>1</v>
      </c>
      <c r="C929" s="2">
        <v>2022</v>
      </c>
      <c r="E929" t="s">
        <v>112</v>
      </c>
      <c r="F929" t="str">
        <f>VLOOKUP(E929,[1]PRODI_2019!$F$2:$L$70,7,FALSE)</f>
        <v>FKIP</v>
      </c>
      <c r="G929" t="str">
        <f>VLOOKUP(F929,Sheet1!$H$4:$I$11,2,FALSE)</f>
        <v>2_FKIP</v>
      </c>
      <c r="H929" t="s">
        <v>1054</v>
      </c>
      <c r="I929" t="s">
        <v>30</v>
      </c>
      <c r="J929" t="s">
        <v>1569</v>
      </c>
      <c r="K929" t="s">
        <v>2196</v>
      </c>
      <c r="L929" t="s">
        <v>26</v>
      </c>
      <c r="M929" t="s">
        <v>2426</v>
      </c>
      <c r="N929" t="s">
        <v>89</v>
      </c>
      <c r="O929" t="s">
        <v>2797</v>
      </c>
      <c r="P929" t="str">
        <f t="shared" si="46"/>
        <v>SMAS</v>
      </c>
      <c r="Q929" t="str">
        <f t="shared" si="47"/>
        <v>Swasta</v>
      </c>
      <c r="R929" t="str">
        <f t="shared" si="48"/>
        <v>SMA</v>
      </c>
      <c r="S929" t="s">
        <v>2426</v>
      </c>
      <c r="T929" t="s">
        <v>89</v>
      </c>
      <c r="Z929" t="str">
        <f>VLOOKUP(A929,[2]registrasi!$B$2:$C$3000,2,FALSE)</f>
        <v>registrasi</v>
      </c>
      <c r="AA929">
        <f>VLOOKUP(E929,[3]Sheet1!$C$5:$H$46,6,FALSE)</f>
        <v>143</v>
      </c>
      <c r="AB929" t="str">
        <f>VLOOKUP(A929,[2]nim!$A$2:$B$3000,2,FALSE)</f>
        <v>diterima</v>
      </c>
    </row>
    <row r="930" spans="1:28" x14ac:dyDescent="0.3">
      <c r="A930" s="3">
        <v>4222311040598</v>
      </c>
      <c r="B930">
        <v>1</v>
      </c>
      <c r="C930" s="2">
        <v>2022</v>
      </c>
      <c r="E930" t="s">
        <v>112</v>
      </c>
      <c r="F930" t="str">
        <f>VLOOKUP(E930,[1]PRODI_2019!$F$2:$L$70,7,FALSE)</f>
        <v>FKIP</v>
      </c>
      <c r="G930" t="str">
        <f>VLOOKUP(F930,Sheet1!$H$4:$I$11,2,FALSE)</f>
        <v>2_FKIP</v>
      </c>
      <c r="H930" t="s">
        <v>1055</v>
      </c>
      <c r="I930" t="s">
        <v>30</v>
      </c>
      <c r="J930" t="s">
        <v>2055</v>
      </c>
      <c r="K930" t="s">
        <v>1691</v>
      </c>
      <c r="L930" t="s">
        <v>26</v>
      </c>
      <c r="M930" t="s">
        <v>2187</v>
      </c>
      <c r="N930" t="s">
        <v>89</v>
      </c>
      <c r="O930" t="s">
        <v>2798</v>
      </c>
      <c r="P930" t="str">
        <f t="shared" si="46"/>
        <v>SMKN</v>
      </c>
      <c r="Q930" t="str">
        <f t="shared" si="47"/>
        <v>Negeri</v>
      </c>
      <c r="R930" t="str">
        <f t="shared" si="48"/>
        <v>SMK</v>
      </c>
      <c r="S930" t="s">
        <v>2187</v>
      </c>
      <c r="T930" t="s">
        <v>89</v>
      </c>
      <c r="Z930" t="str">
        <f>VLOOKUP(A930,[2]registrasi!$B$2:$C$3000,2,FALSE)</f>
        <v>registrasi</v>
      </c>
      <c r="AA930">
        <f>VLOOKUP(E930,[3]Sheet1!$C$5:$H$46,6,FALSE)</f>
        <v>143</v>
      </c>
      <c r="AB930" t="str">
        <f>VLOOKUP(A930,[2]nim!$A$2:$B$3000,2,FALSE)</f>
        <v>diterima</v>
      </c>
    </row>
    <row r="931" spans="1:28" x14ac:dyDescent="0.3">
      <c r="A931" s="3">
        <v>4222322200353</v>
      </c>
      <c r="B931">
        <v>1</v>
      </c>
      <c r="C931" s="2">
        <v>2021</v>
      </c>
      <c r="E931" t="s">
        <v>112</v>
      </c>
      <c r="F931" t="str">
        <f>VLOOKUP(E931,[1]PRODI_2019!$F$2:$L$70,7,FALSE)</f>
        <v>FKIP</v>
      </c>
      <c r="G931" t="str">
        <f>VLOOKUP(F931,Sheet1!$H$4:$I$11,2,FALSE)</f>
        <v>2_FKIP</v>
      </c>
      <c r="H931" t="s">
        <v>1056</v>
      </c>
      <c r="I931" t="s">
        <v>30</v>
      </c>
      <c r="J931" t="s">
        <v>1556</v>
      </c>
      <c r="K931" t="s">
        <v>2234</v>
      </c>
      <c r="L931" t="s">
        <v>26</v>
      </c>
      <c r="M931" t="s">
        <v>2932</v>
      </c>
      <c r="N931" t="s">
        <v>2468</v>
      </c>
      <c r="O931" t="s">
        <v>2799</v>
      </c>
      <c r="P931" t="str">
        <f t="shared" si="46"/>
        <v>KULLIYATUL</v>
      </c>
      <c r="Q931" t="str">
        <f t="shared" si="47"/>
        <v>Swasta</v>
      </c>
      <c r="R931" t="s">
        <v>2945</v>
      </c>
      <c r="S931" t="s">
        <v>2932</v>
      </c>
      <c r="T931" t="s">
        <v>2468</v>
      </c>
      <c r="Z931" t="e">
        <f>VLOOKUP(A931,[2]registrasi!$B$2:$C$3000,2,FALSE)</f>
        <v>#N/A</v>
      </c>
      <c r="AA931">
        <f>VLOOKUP(E931,[3]Sheet1!$C$5:$H$46,6,FALSE)</f>
        <v>143</v>
      </c>
      <c r="AB931" t="e">
        <f>VLOOKUP(A931,[2]nim!$A$2:$B$3000,2,FALSE)</f>
        <v>#N/A</v>
      </c>
    </row>
    <row r="932" spans="1:28" x14ac:dyDescent="0.3">
      <c r="A932" s="3">
        <v>4222311040290</v>
      </c>
      <c r="B932">
        <v>1</v>
      </c>
      <c r="C932" s="2">
        <v>2022</v>
      </c>
      <c r="E932" t="s">
        <v>112</v>
      </c>
      <c r="F932" t="str">
        <f>VLOOKUP(E932,[1]PRODI_2019!$F$2:$L$70,7,FALSE)</f>
        <v>FKIP</v>
      </c>
      <c r="G932" t="str">
        <f>VLOOKUP(F932,Sheet1!$H$4:$I$11,2,FALSE)</f>
        <v>2_FKIP</v>
      </c>
      <c r="H932" t="s">
        <v>1057</v>
      </c>
      <c r="I932" t="s">
        <v>30</v>
      </c>
      <c r="J932" t="s">
        <v>1569</v>
      </c>
      <c r="K932" t="s">
        <v>1823</v>
      </c>
      <c r="L932" t="s">
        <v>26</v>
      </c>
      <c r="M932" t="s">
        <v>2426</v>
      </c>
      <c r="N932" t="s">
        <v>89</v>
      </c>
      <c r="O932" t="s">
        <v>2570</v>
      </c>
      <c r="P932" t="str">
        <f t="shared" si="46"/>
        <v>SMAN</v>
      </c>
      <c r="Q932" t="str">
        <f t="shared" si="47"/>
        <v>Negeri</v>
      </c>
      <c r="R932" t="str">
        <f t="shared" si="48"/>
        <v>SMA</v>
      </c>
      <c r="S932" t="s">
        <v>2426</v>
      </c>
      <c r="T932" t="s">
        <v>89</v>
      </c>
      <c r="Z932" t="e">
        <f>VLOOKUP(A932,[2]registrasi!$B$2:$C$3000,2,FALSE)</f>
        <v>#N/A</v>
      </c>
      <c r="AA932">
        <f>VLOOKUP(E932,[3]Sheet1!$C$5:$H$46,6,FALSE)</f>
        <v>143</v>
      </c>
      <c r="AB932" t="e">
        <f>VLOOKUP(A932,[2]nim!$A$2:$B$3000,2,FALSE)</f>
        <v>#N/A</v>
      </c>
    </row>
    <row r="933" spans="1:28" x14ac:dyDescent="0.3">
      <c r="A933" s="3">
        <v>4222311040027</v>
      </c>
      <c r="B933">
        <v>2</v>
      </c>
      <c r="C933" s="2">
        <v>2022</v>
      </c>
      <c r="E933" t="s">
        <v>112</v>
      </c>
      <c r="F933" t="str">
        <f>VLOOKUP(E933,[1]PRODI_2019!$F$2:$L$70,7,FALSE)</f>
        <v>FKIP</v>
      </c>
      <c r="G933" t="str">
        <f>VLOOKUP(F933,Sheet1!$H$4:$I$11,2,FALSE)</f>
        <v>2_FKIP</v>
      </c>
      <c r="H933" t="s">
        <v>1058</v>
      </c>
      <c r="I933" t="s">
        <v>30</v>
      </c>
      <c r="J933" t="s">
        <v>1558</v>
      </c>
      <c r="K933" t="s">
        <v>1834</v>
      </c>
      <c r="L933" t="s">
        <v>26</v>
      </c>
      <c r="M933" t="s">
        <v>2290</v>
      </c>
      <c r="N933" t="s">
        <v>89</v>
      </c>
      <c r="O933" t="s">
        <v>2774</v>
      </c>
      <c r="P933" t="str">
        <f t="shared" si="46"/>
        <v>SMAN</v>
      </c>
      <c r="Q933" t="str">
        <f t="shared" si="47"/>
        <v>Negeri</v>
      </c>
      <c r="R933" t="str">
        <f t="shared" si="48"/>
        <v>SMA</v>
      </c>
      <c r="S933" t="s">
        <v>2290</v>
      </c>
      <c r="T933" t="s">
        <v>89</v>
      </c>
      <c r="Z933" t="e">
        <f>VLOOKUP(A933,[2]registrasi!$B$2:$C$3000,2,FALSE)</f>
        <v>#N/A</v>
      </c>
      <c r="AA933">
        <f>VLOOKUP(E933,[3]Sheet1!$C$5:$H$46,6,FALSE)</f>
        <v>143</v>
      </c>
      <c r="AB933" t="e">
        <f>VLOOKUP(A933,[2]nim!$A$2:$B$3000,2,FALSE)</f>
        <v>#N/A</v>
      </c>
    </row>
    <row r="934" spans="1:28" x14ac:dyDescent="0.3">
      <c r="A934" s="3">
        <v>4222322200498</v>
      </c>
      <c r="B934">
        <v>1</v>
      </c>
      <c r="C934" s="2">
        <v>2021</v>
      </c>
      <c r="E934" t="s">
        <v>112</v>
      </c>
      <c r="F934" t="str">
        <f>VLOOKUP(E934,[1]PRODI_2019!$F$2:$L$70,7,FALSE)</f>
        <v>FKIP</v>
      </c>
      <c r="G934" t="str">
        <f>VLOOKUP(F934,Sheet1!$H$4:$I$11,2,FALSE)</f>
        <v>2_FKIP</v>
      </c>
      <c r="H934" t="s">
        <v>1059</v>
      </c>
      <c r="I934" t="s">
        <v>30</v>
      </c>
      <c r="J934" t="s">
        <v>2235</v>
      </c>
      <c r="K934" t="s">
        <v>2214</v>
      </c>
      <c r="L934" t="s">
        <v>26</v>
      </c>
      <c r="M934" t="s">
        <v>1824</v>
      </c>
      <c r="N934" t="s">
        <v>89</v>
      </c>
      <c r="O934" t="s">
        <v>2673</v>
      </c>
      <c r="P934" t="str">
        <f t="shared" si="46"/>
        <v>SMAN</v>
      </c>
      <c r="Q934" t="str">
        <f t="shared" si="47"/>
        <v>Negeri</v>
      </c>
      <c r="R934" t="str">
        <f t="shared" si="48"/>
        <v>SMA</v>
      </c>
      <c r="S934" t="s">
        <v>1824</v>
      </c>
      <c r="T934" t="s">
        <v>89</v>
      </c>
      <c r="Z934" t="e">
        <f>VLOOKUP(A934,[2]registrasi!$B$2:$C$3000,2,FALSE)</f>
        <v>#N/A</v>
      </c>
      <c r="AA934">
        <f>VLOOKUP(E934,[3]Sheet1!$C$5:$H$46,6,FALSE)</f>
        <v>143</v>
      </c>
      <c r="AB934" t="e">
        <f>VLOOKUP(A934,[2]nim!$A$2:$B$3000,2,FALSE)</f>
        <v>#N/A</v>
      </c>
    </row>
    <row r="935" spans="1:28" x14ac:dyDescent="0.3">
      <c r="A935" s="3">
        <v>4222311040345</v>
      </c>
      <c r="B935">
        <v>1</v>
      </c>
      <c r="C935" s="2">
        <v>2022</v>
      </c>
      <c r="E935" t="s">
        <v>112</v>
      </c>
      <c r="F935" t="str">
        <f>VLOOKUP(E935,[1]PRODI_2019!$F$2:$L$70,7,FALSE)</f>
        <v>FKIP</v>
      </c>
      <c r="G935" t="str">
        <f>VLOOKUP(F935,Sheet1!$H$4:$I$11,2,FALSE)</f>
        <v>2_FKIP</v>
      </c>
      <c r="H935" t="s">
        <v>1060</v>
      </c>
      <c r="I935" t="s">
        <v>30</v>
      </c>
      <c r="J935" t="s">
        <v>1726</v>
      </c>
      <c r="K935" t="s">
        <v>1553</v>
      </c>
      <c r="L935" t="s">
        <v>26</v>
      </c>
      <c r="M935" t="s">
        <v>2290</v>
      </c>
      <c r="N935" t="s">
        <v>89</v>
      </c>
      <c r="O935" t="s">
        <v>2800</v>
      </c>
      <c r="P935" t="str">
        <f t="shared" si="46"/>
        <v>SMAN</v>
      </c>
      <c r="Q935" t="str">
        <f t="shared" si="47"/>
        <v>Negeri</v>
      </c>
      <c r="R935" t="str">
        <f t="shared" si="48"/>
        <v>SMA</v>
      </c>
      <c r="S935" t="s">
        <v>2290</v>
      </c>
      <c r="T935" t="s">
        <v>89</v>
      </c>
      <c r="Z935" t="str">
        <f>VLOOKUP(A935,[2]registrasi!$B$2:$C$3000,2,FALSE)</f>
        <v>registrasi</v>
      </c>
      <c r="AA935">
        <f>VLOOKUP(E935,[3]Sheet1!$C$5:$H$46,6,FALSE)</f>
        <v>143</v>
      </c>
      <c r="AB935" t="str">
        <f>VLOOKUP(A935,[2]nim!$A$2:$B$3000,2,FALSE)</f>
        <v>diterima</v>
      </c>
    </row>
    <row r="936" spans="1:28" x14ac:dyDescent="0.3">
      <c r="A936" s="3">
        <v>4222311040202</v>
      </c>
      <c r="B936">
        <v>2</v>
      </c>
      <c r="C936" s="2">
        <v>2022</v>
      </c>
      <c r="E936" t="s">
        <v>112</v>
      </c>
      <c r="F936" t="str">
        <f>VLOOKUP(E936,[1]PRODI_2019!$F$2:$L$70,7,FALSE)</f>
        <v>FKIP</v>
      </c>
      <c r="G936" t="str">
        <f>VLOOKUP(F936,Sheet1!$H$4:$I$11,2,FALSE)</f>
        <v>2_FKIP</v>
      </c>
      <c r="H936" t="s">
        <v>1061</v>
      </c>
      <c r="I936" t="s">
        <v>30</v>
      </c>
      <c r="J936" t="s">
        <v>1569</v>
      </c>
      <c r="K936" t="s">
        <v>1779</v>
      </c>
      <c r="L936" t="s">
        <v>26</v>
      </c>
      <c r="M936" t="s">
        <v>2187</v>
      </c>
      <c r="N936" t="s">
        <v>89</v>
      </c>
      <c r="O936" t="s">
        <v>2488</v>
      </c>
      <c r="P936" t="str">
        <f t="shared" si="46"/>
        <v>SMAN</v>
      </c>
      <c r="Q936" t="str">
        <f t="shared" si="47"/>
        <v>Negeri</v>
      </c>
      <c r="R936" t="str">
        <f t="shared" si="48"/>
        <v>SMA</v>
      </c>
      <c r="S936" t="s">
        <v>2187</v>
      </c>
      <c r="T936" t="s">
        <v>89</v>
      </c>
      <c r="Z936" t="str">
        <f>VLOOKUP(A936,[2]registrasi!$B$2:$C$3000,2,FALSE)</f>
        <v>registrasi</v>
      </c>
      <c r="AA936">
        <f>VLOOKUP(E936,[3]Sheet1!$C$5:$H$46,6,FALSE)</f>
        <v>143</v>
      </c>
      <c r="AB936" t="e">
        <f>VLOOKUP(A936,[2]nim!$A$2:$B$3000,2,FALSE)</f>
        <v>#N/A</v>
      </c>
    </row>
    <row r="937" spans="1:28" x14ac:dyDescent="0.3">
      <c r="A937" s="3">
        <v>4222311040961</v>
      </c>
      <c r="B937">
        <v>1</v>
      </c>
      <c r="C937" s="2">
        <v>2022</v>
      </c>
      <c r="E937" t="s">
        <v>112</v>
      </c>
      <c r="F937" t="str">
        <f>VLOOKUP(E937,[1]PRODI_2019!$F$2:$L$70,7,FALSE)</f>
        <v>FKIP</v>
      </c>
      <c r="G937" t="str">
        <f>VLOOKUP(F937,Sheet1!$H$4:$I$11,2,FALSE)</f>
        <v>2_FKIP</v>
      </c>
      <c r="H937" t="s">
        <v>1062</v>
      </c>
      <c r="I937" t="s">
        <v>30</v>
      </c>
      <c r="J937" t="s">
        <v>1814</v>
      </c>
      <c r="K937" t="s">
        <v>1662</v>
      </c>
      <c r="L937" t="s">
        <v>26</v>
      </c>
      <c r="M937" t="s">
        <v>1921</v>
      </c>
      <c r="N937" t="s">
        <v>89</v>
      </c>
      <c r="O937" t="s">
        <v>2801</v>
      </c>
      <c r="P937" t="str">
        <f t="shared" si="46"/>
        <v>MAN</v>
      </c>
      <c r="Q937" t="str">
        <f t="shared" si="47"/>
        <v>Negeri</v>
      </c>
      <c r="R937" t="str">
        <f t="shared" si="48"/>
        <v>MA</v>
      </c>
      <c r="S937" t="s">
        <v>1921</v>
      </c>
      <c r="T937" t="s">
        <v>89</v>
      </c>
      <c r="Z937" t="str">
        <f>VLOOKUP(A937,[2]registrasi!$B$2:$C$3000,2,FALSE)</f>
        <v>registrasi</v>
      </c>
      <c r="AA937">
        <f>VLOOKUP(E937,[3]Sheet1!$C$5:$H$46,6,FALSE)</f>
        <v>143</v>
      </c>
      <c r="AB937" t="str">
        <f>VLOOKUP(A937,[2]nim!$A$2:$B$3000,2,FALSE)</f>
        <v>diterima</v>
      </c>
    </row>
    <row r="938" spans="1:28" x14ac:dyDescent="0.3">
      <c r="A938" s="3">
        <v>4222311040962</v>
      </c>
      <c r="B938">
        <v>1</v>
      </c>
      <c r="C938" s="2">
        <v>2022</v>
      </c>
      <c r="E938" t="s">
        <v>112</v>
      </c>
      <c r="F938" t="str">
        <f>VLOOKUP(E938,[1]PRODI_2019!$F$2:$L$70,7,FALSE)</f>
        <v>FKIP</v>
      </c>
      <c r="G938" t="str">
        <f>VLOOKUP(F938,Sheet1!$H$4:$I$11,2,FALSE)</f>
        <v>2_FKIP</v>
      </c>
      <c r="H938" t="s">
        <v>1063</v>
      </c>
      <c r="I938" t="s">
        <v>30</v>
      </c>
      <c r="J938" t="s">
        <v>1556</v>
      </c>
      <c r="K938" t="s">
        <v>2236</v>
      </c>
      <c r="L938" t="s">
        <v>26</v>
      </c>
      <c r="M938" t="s">
        <v>1754</v>
      </c>
      <c r="N938" t="s">
        <v>89</v>
      </c>
      <c r="O938" t="s">
        <v>2802</v>
      </c>
      <c r="P938" t="str">
        <f t="shared" si="46"/>
        <v>MAN</v>
      </c>
      <c r="Q938" t="str">
        <f t="shared" si="47"/>
        <v>Negeri</v>
      </c>
      <c r="R938" t="str">
        <f t="shared" si="48"/>
        <v>MA</v>
      </c>
      <c r="S938" t="s">
        <v>1754</v>
      </c>
      <c r="T938" t="s">
        <v>89</v>
      </c>
      <c r="Z938" t="str">
        <f>VLOOKUP(A938,[2]registrasi!$B$2:$C$3000,2,FALSE)</f>
        <v>registrasi</v>
      </c>
      <c r="AA938">
        <f>VLOOKUP(E938,[3]Sheet1!$C$5:$H$46,6,FALSE)</f>
        <v>143</v>
      </c>
      <c r="AB938" t="e">
        <f>VLOOKUP(A938,[2]nim!$A$2:$B$3000,2,FALSE)</f>
        <v>#N/A</v>
      </c>
    </row>
    <row r="939" spans="1:28" x14ac:dyDescent="0.3">
      <c r="A939" s="3">
        <v>4222311041045</v>
      </c>
      <c r="B939">
        <v>2</v>
      </c>
      <c r="C939" s="2">
        <v>2022</v>
      </c>
      <c r="E939" t="s">
        <v>112</v>
      </c>
      <c r="F939" t="str">
        <f>VLOOKUP(E939,[1]PRODI_2019!$F$2:$L$70,7,FALSE)</f>
        <v>FKIP</v>
      </c>
      <c r="G939" t="str">
        <f>VLOOKUP(F939,Sheet1!$H$4:$I$11,2,FALSE)</f>
        <v>2_FKIP</v>
      </c>
      <c r="H939" t="s">
        <v>1064</v>
      </c>
      <c r="I939" t="s">
        <v>30</v>
      </c>
      <c r="J939" t="s">
        <v>1744</v>
      </c>
      <c r="K939" t="s">
        <v>1875</v>
      </c>
      <c r="L939" t="s">
        <v>2424</v>
      </c>
      <c r="M939" t="s">
        <v>2438</v>
      </c>
      <c r="N939" t="s">
        <v>2942</v>
      </c>
      <c r="O939" t="s">
        <v>2803</v>
      </c>
      <c r="P939" t="str">
        <f t="shared" si="46"/>
        <v>SMKS</v>
      </c>
      <c r="Q939" t="str">
        <f t="shared" si="47"/>
        <v>Swasta</v>
      </c>
      <c r="R939" t="str">
        <f t="shared" si="48"/>
        <v>SMK</v>
      </c>
      <c r="S939" t="s">
        <v>2438</v>
      </c>
      <c r="T939" t="s">
        <v>2942</v>
      </c>
      <c r="Z939" t="str">
        <f>VLOOKUP(A939,[2]registrasi!$B$2:$C$3000,2,FALSE)</f>
        <v>registrasi</v>
      </c>
      <c r="AA939">
        <f>VLOOKUP(E939,[3]Sheet1!$C$5:$H$46,6,FALSE)</f>
        <v>143</v>
      </c>
      <c r="AB939" t="e">
        <f>VLOOKUP(A939,[2]nim!$A$2:$B$3000,2,FALSE)</f>
        <v>#N/A</v>
      </c>
    </row>
    <row r="940" spans="1:28" x14ac:dyDescent="0.3">
      <c r="A940" s="3">
        <v>4222311040953</v>
      </c>
      <c r="B940">
        <v>1</v>
      </c>
      <c r="C940" s="2">
        <v>2022</v>
      </c>
      <c r="E940" t="s">
        <v>112</v>
      </c>
      <c r="F940" t="str">
        <f>VLOOKUP(E940,[1]PRODI_2019!$F$2:$L$70,7,FALSE)</f>
        <v>FKIP</v>
      </c>
      <c r="G940" t="str">
        <f>VLOOKUP(F940,Sheet1!$H$4:$I$11,2,FALSE)</f>
        <v>2_FKIP</v>
      </c>
      <c r="H940" t="s">
        <v>1065</v>
      </c>
      <c r="I940" t="s">
        <v>30</v>
      </c>
      <c r="J940" t="s">
        <v>1565</v>
      </c>
      <c r="K940" t="s">
        <v>2061</v>
      </c>
      <c r="L940" t="s">
        <v>26</v>
      </c>
      <c r="M940" t="s">
        <v>93</v>
      </c>
      <c r="N940" t="s">
        <v>89</v>
      </c>
      <c r="O940" t="s">
        <v>2528</v>
      </c>
      <c r="P940" t="str">
        <f t="shared" si="46"/>
        <v>SMAN</v>
      </c>
      <c r="Q940" t="str">
        <f t="shared" si="47"/>
        <v>Negeri</v>
      </c>
      <c r="R940" t="str">
        <f t="shared" si="48"/>
        <v>SMA</v>
      </c>
      <c r="S940" t="s">
        <v>93</v>
      </c>
      <c r="T940" t="s">
        <v>89</v>
      </c>
      <c r="Z940" t="str">
        <f>VLOOKUP(A940,[2]registrasi!$B$2:$C$3000,2,FALSE)</f>
        <v>registrasi</v>
      </c>
      <c r="AA940">
        <f>VLOOKUP(E940,[3]Sheet1!$C$5:$H$46,6,FALSE)</f>
        <v>143</v>
      </c>
      <c r="AB940" t="str">
        <f>VLOOKUP(A940,[2]nim!$A$2:$B$3000,2,FALSE)</f>
        <v>diterima</v>
      </c>
    </row>
    <row r="941" spans="1:28" x14ac:dyDescent="0.3">
      <c r="A941" s="3">
        <v>4222311041120</v>
      </c>
      <c r="B941">
        <v>1</v>
      </c>
      <c r="C941" s="2">
        <v>2022</v>
      </c>
      <c r="E941" t="s">
        <v>112</v>
      </c>
      <c r="F941" t="str">
        <f>VLOOKUP(E941,[1]PRODI_2019!$F$2:$L$70,7,FALSE)</f>
        <v>FKIP</v>
      </c>
      <c r="G941" t="str">
        <f>VLOOKUP(F941,Sheet1!$H$4:$I$11,2,FALSE)</f>
        <v>2_FKIP</v>
      </c>
      <c r="H941" t="s">
        <v>1066</v>
      </c>
      <c r="I941" t="s">
        <v>30</v>
      </c>
      <c r="J941" t="s">
        <v>2237</v>
      </c>
      <c r="K941" t="s">
        <v>1917</v>
      </c>
      <c r="L941" t="s">
        <v>26</v>
      </c>
      <c r="M941" t="s">
        <v>2187</v>
      </c>
      <c r="N941" t="s">
        <v>89</v>
      </c>
      <c r="O941" t="s">
        <v>2656</v>
      </c>
      <c r="P941" t="str">
        <f t="shared" si="46"/>
        <v>MAS</v>
      </c>
      <c r="Q941" t="str">
        <f t="shared" si="47"/>
        <v>Swasta</v>
      </c>
      <c r="R941" t="str">
        <f t="shared" si="48"/>
        <v>MA</v>
      </c>
      <c r="S941" t="s">
        <v>2187</v>
      </c>
      <c r="T941" t="s">
        <v>89</v>
      </c>
      <c r="Z941" t="str">
        <f>VLOOKUP(A941,[2]registrasi!$B$2:$C$3000,2,FALSE)</f>
        <v>registrasi</v>
      </c>
      <c r="AA941">
        <f>VLOOKUP(E941,[3]Sheet1!$C$5:$H$46,6,FALSE)</f>
        <v>143</v>
      </c>
      <c r="AB941" t="e">
        <f>VLOOKUP(A941,[2]nim!$A$2:$B$3000,2,FALSE)</f>
        <v>#N/A</v>
      </c>
    </row>
    <row r="942" spans="1:28" x14ac:dyDescent="0.3">
      <c r="A942" s="3">
        <v>4222311040871</v>
      </c>
      <c r="B942">
        <v>1</v>
      </c>
      <c r="C942" s="2">
        <v>2022</v>
      </c>
      <c r="E942" t="s">
        <v>112</v>
      </c>
      <c r="F942" t="str">
        <f>VLOOKUP(E942,[1]PRODI_2019!$F$2:$L$70,7,FALSE)</f>
        <v>FKIP</v>
      </c>
      <c r="G942" t="str">
        <f>VLOOKUP(F942,Sheet1!$H$4:$I$11,2,FALSE)</f>
        <v>2_FKIP</v>
      </c>
      <c r="H942" t="s">
        <v>1067</v>
      </c>
      <c r="I942" t="s">
        <v>25</v>
      </c>
      <c r="J942" t="s">
        <v>2238</v>
      </c>
      <c r="K942" t="s">
        <v>2239</v>
      </c>
      <c r="L942" t="s">
        <v>26</v>
      </c>
      <c r="M942" t="s">
        <v>1754</v>
      </c>
      <c r="N942" t="s">
        <v>89</v>
      </c>
      <c r="O942" t="s">
        <v>2804</v>
      </c>
      <c r="P942" t="str">
        <f t="shared" si="46"/>
        <v>SMAN</v>
      </c>
      <c r="Q942" t="str">
        <f t="shared" si="47"/>
        <v>Negeri</v>
      </c>
      <c r="R942" t="str">
        <f t="shared" si="48"/>
        <v>SMA</v>
      </c>
      <c r="S942" t="s">
        <v>1754</v>
      </c>
      <c r="T942" t="s">
        <v>89</v>
      </c>
      <c r="Z942" t="str">
        <f>VLOOKUP(A942,[2]registrasi!$B$2:$C$3000,2,FALSE)</f>
        <v>registrasi</v>
      </c>
      <c r="AA942">
        <f>VLOOKUP(E942,[3]Sheet1!$C$5:$H$46,6,FALSE)</f>
        <v>143</v>
      </c>
      <c r="AB942" t="str">
        <f>VLOOKUP(A942,[2]nim!$A$2:$B$3000,2,FALSE)</f>
        <v>diterima</v>
      </c>
    </row>
    <row r="943" spans="1:28" x14ac:dyDescent="0.3">
      <c r="A943" s="3">
        <v>4222311040975</v>
      </c>
      <c r="B943">
        <v>2</v>
      </c>
      <c r="C943" s="2">
        <v>2022</v>
      </c>
      <c r="E943" t="s">
        <v>112</v>
      </c>
      <c r="F943" t="str">
        <f>VLOOKUP(E943,[1]PRODI_2019!$F$2:$L$70,7,FALSE)</f>
        <v>FKIP</v>
      </c>
      <c r="G943" t="str">
        <f>VLOOKUP(F943,Sheet1!$H$4:$I$11,2,FALSE)</f>
        <v>2_FKIP</v>
      </c>
      <c r="H943" t="s">
        <v>1068</v>
      </c>
      <c r="I943" t="s">
        <v>30</v>
      </c>
      <c r="J943" t="s">
        <v>1578</v>
      </c>
      <c r="K943" t="s">
        <v>2051</v>
      </c>
      <c r="L943" t="s">
        <v>26</v>
      </c>
      <c r="M943" t="s">
        <v>93</v>
      </c>
      <c r="N943" t="s">
        <v>89</v>
      </c>
      <c r="O943" t="s">
        <v>2485</v>
      </c>
      <c r="P943" t="str">
        <f t="shared" si="46"/>
        <v>SMAN</v>
      </c>
      <c r="Q943" t="str">
        <f t="shared" si="47"/>
        <v>Negeri</v>
      </c>
      <c r="R943" t="str">
        <f t="shared" si="48"/>
        <v>SMA</v>
      </c>
      <c r="S943" t="s">
        <v>93</v>
      </c>
      <c r="T943" t="s">
        <v>89</v>
      </c>
      <c r="Z943" t="str">
        <f>VLOOKUP(A943,[2]registrasi!$B$2:$C$3000,2,FALSE)</f>
        <v>registrasi</v>
      </c>
      <c r="AA943">
        <f>VLOOKUP(E943,[3]Sheet1!$C$5:$H$46,6,FALSE)</f>
        <v>143</v>
      </c>
      <c r="AB943" t="str">
        <f>VLOOKUP(A943,[2]nim!$A$2:$B$3000,2,FALSE)</f>
        <v>diterima</v>
      </c>
    </row>
    <row r="944" spans="1:28" x14ac:dyDescent="0.3">
      <c r="A944" s="3">
        <v>4222311040667</v>
      </c>
      <c r="B944">
        <v>1</v>
      </c>
      <c r="C944" s="2">
        <v>2022</v>
      </c>
      <c r="E944" t="s">
        <v>112</v>
      </c>
      <c r="F944" t="str">
        <f>VLOOKUP(E944,[1]PRODI_2019!$F$2:$L$70,7,FALSE)</f>
        <v>FKIP</v>
      </c>
      <c r="G944" t="str">
        <f>VLOOKUP(F944,Sheet1!$H$4:$I$11,2,FALSE)</f>
        <v>2_FKIP</v>
      </c>
      <c r="H944" t="s">
        <v>1069</v>
      </c>
      <c r="I944" t="s">
        <v>30</v>
      </c>
      <c r="J944" t="s">
        <v>1552</v>
      </c>
      <c r="K944" t="s">
        <v>2003</v>
      </c>
      <c r="L944" t="s">
        <v>26</v>
      </c>
      <c r="M944" t="s">
        <v>1921</v>
      </c>
      <c r="N944" t="s">
        <v>89</v>
      </c>
      <c r="O944" t="s">
        <v>2805</v>
      </c>
      <c r="P944" t="str">
        <f t="shared" si="46"/>
        <v>SMAS</v>
      </c>
      <c r="Q944" t="str">
        <f t="shared" si="47"/>
        <v>Swasta</v>
      </c>
      <c r="R944" t="str">
        <f t="shared" si="48"/>
        <v>SMA</v>
      </c>
      <c r="S944" t="s">
        <v>1921</v>
      </c>
      <c r="T944" t="s">
        <v>89</v>
      </c>
      <c r="Z944" t="str">
        <f>VLOOKUP(A944,[2]registrasi!$B$2:$C$3000,2,FALSE)</f>
        <v>registrasi</v>
      </c>
      <c r="AA944">
        <f>VLOOKUP(E944,[3]Sheet1!$C$5:$H$46,6,FALSE)</f>
        <v>143</v>
      </c>
      <c r="AB944" t="str">
        <f>VLOOKUP(A944,[2]nim!$A$2:$B$3000,2,FALSE)</f>
        <v>diterima</v>
      </c>
    </row>
    <row r="945" spans="1:28" x14ac:dyDescent="0.3">
      <c r="A945" s="3">
        <v>4222311040875</v>
      </c>
      <c r="B945">
        <v>1</v>
      </c>
      <c r="C945" s="2">
        <v>2022</v>
      </c>
      <c r="E945" t="s">
        <v>112</v>
      </c>
      <c r="F945" t="str">
        <f>VLOOKUP(E945,[1]PRODI_2019!$F$2:$L$70,7,FALSE)</f>
        <v>FKIP</v>
      </c>
      <c r="G945" t="str">
        <f>VLOOKUP(F945,Sheet1!$H$4:$I$11,2,FALSE)</f>
        <v>2_FKIP</v>
      </c>
      <c r="H945" t="s">
        <v>1070</v>
      </c>
      <c r="I945" t="s">
        <v>30</v>
      </c>
      <c r="J945" t="s">
        <v>1558</v>
      </c>
      <c r="K945" t="s">
        <v>2088</v>
      </c>
      <c r="L945" t="s">
        <v>26</v>
      </c>
      <c r="M945" t="s">
        <v>93</v>
      </c>
      <c r="N945" t="s">
        <v>89</v>
      </c>
      <c r="O945" t="s">
        <v>2487</v>
      </c>
      <c r="P945" t="str">
        <f t="shared" si="46"/>
        <v>SMKN</v>
      </c>
      <c r="Q945" t="str">
        <f t="shared" si="47"/>
        <v>Negeri</v>
      </c>
      <c r="R945" t="str">
        <f t="shared" si="48"/>
        <v>SMK</v>
      </c>
      <c r="S945" t="s">
        <v>93</v>
      </c>
      <c r="T945" t="s">
        <v>89</v>
      </c>
      <c r="Z945" t="str">
        <f>VLOOKUP(A945,[2]registrasi!$B$2:$C$3000,2,FALSE)</f>
        <v>registrasi</v>
      </c>
      <c r="AA945">
        <f>VLOOKUP(E945,[3]Sheet1!$C$5:$H$46,6,FALSE)</f>
        <v>143</v>
      </c>
      <c r="AB945" t="str">
        <f>VLOOKUP(A945,[2]nim!$A$2:$B$3000,2,FALSE)</f>
        <v>diterima</v>
      </c>
    </row>
    <row r="946" spans="1:28" x14ac:dyDescent="0.3">
      <c r="A946" s="3">
        <v>4222311040768</v>
      </c>
      <c r="B946">
        <v>1</v>
      </c>
      <c r="C946" s="2">
        <v>2022</v>
      </c>
      <c r="E946" t="s">
        <v>112</v>
      </c>
      <c r="F946" t="str">
        <f>VLOOKUP(E946,[1]PRODI_2019!$F$2:$L$70,7,FALSE)</f>
        <v>FKIP</v>
      </c>
      <c r="G946" t="str">
        <f>VLOOKUP(F946,Sheet1!$H$4:$I$11,2,FALSE)</f>
        <v>2_FKIP</v>
      </c>
      <c r="H946" t="s">
        <v>1071</v>
      </c>
      <c r="I946" t="s">
        <v>30</v>
      </c>
      <c r="J946" t="s">
        <v>1569</v>
      </c>
      <c r="K946" t="s">
        <v>2240</v>
      </c>
      <c r="L946" t="s">
        <v>26</v>
      </c>
      <c r="M946" t="s">
        <v>2426</v>
      </c>
      <c r="N946" t="s">
        <v>89</v>
      </c>
      <c r="O946" t="s">
        <v>2523</v>
      </c>
      <c r="P946" t="str">
        <f t="shared" si="46"/>
        <v>SMAN</v>
      </c>
      <c r="Q946" t="str">
        <f t="shared" si="47"/>
        <v>Negeri</v>
      </c>
      <c r="R946" t="str">
        <f t="shared" si="48"/>
        <v>SMA</v>
      </c>
      <c r="S946" t="s">
        <v>2426</v>
      </c>
      <c r="T946" t="s">
        <v>89</v>
      </c>
      <c r="Z946" t="str">
        <f>VLOOKUP(A946,[2]registrasi!$B$2:$C$3000,2,FALSE)</f>
        <v>registrasi</v>
      </c>
      <c r="AA946">
        <f>VLOOKUP(E946,[3]Sheet1!$C$5:$H$46,6,FALSE)</f>
        <v>143</v>
      </c>
      <c r="AB946" t="str">
        <f>VLOOKUP(A946,[2]nim!$A$2:$B$3000,2,FALSE)</f>
        <v>diterima</v>
      </c>
    </row>
    <row r="947" spans="1:28" x14ac:dyDescent="0.3">
      <c r="A947" s="3">
        <v>4222311040811</v>
      </c>
      <c r="B947">
        <v>1</v>
      </c>
      <c r="C947" s="2">
        <v>2022</v>
      </c>
      <c r="E947" t="s">
        <v>112</v>
      </c>
      <c r="F947" t="str">
        <f>VLOOKUP(E947,[1]PRODI_2019!$F$2:$L$70,7,FALSE)</f>
        <v>FKIP</v>
      </c>
      <c r="G947" t="str">
        <f>VLOOKUP(F947,Sheet1!$H$4:$I$11,2,FALSE)</f>
        <v>2_FKIP</v>
      </c>
      <c r="H947" t="s">
        <v>1072</v>
      </c>
      <c r="I947" t="s">
        <v>30</v>
      </c>
      <c r="J947" t="s">
        <v>1558</v>
      </c>
      <c r="K947" t="s">
        <v>1760</v>
      </c>
      <c r="L947" t="s">
        <v>26</v>
      </c>
      <c r="M947" t="s">
        <v>93</v>
      </c>
      <c r="N947" t="s">
        <v>89</v>
      </c>
      <c r="O947" t="s">
        <v>2735</v>
      </c>
      <c r="P947" t="str">
        <f t="shared" si="46"/>
        <v>SMAS</v>
      </c>
      <c r="Q947" t="str">
        <f t="shared" si="47"/>
        <v>Swasta</v>
      </c>
      <c r="R947" t="str">
        <f t="shared" si="48"/>
        <v>SMA</v>
      </c>
      <c r="S947" t="s">
        <v>93</v>
      </c>
      <c r="T947" t="s">
        <v>89</v>
      </c>
      <c r="Z947" t="str">
        <f>VLOOKUP(A947,[2]registrasi!$B$2:$C$3000,2,FALSE)</f>
        <v>registrasi</v>
      </c>
      <c r="AA947">
        <f>VLOOKUP(E947,[3]Sheet1!$C$5:$H$46,6,FALSE)</f>
        <v>143</v>
      </c>
      <c r="AB947" t="str">
        <f>VLOOKUP(A947,[2]nim!$A$2:$B$3000,2,FALSE)</f>
        <v>diterima</v>
      </c>
    </row>
    <row r="948" spans="1:28" x14ac:dyDescent="0.3">
      <c r="A948" s="3">
        <v>4222311040577</v>
      </c>
      <c r="B948">
        <v>1</v>
      </c>
      <c r="C948" s="2">
        <v>2022</v>
      </c>
      <c r="E948" t="s">
        <v>112</v>
      </c>
      <c r="F948" t="str">
        <f>VLOOKUP(E948,[1]PRODI_2019!$F$2:$L$70,7,FALSE)</f>
        <v>FKIP</v>
      </c>
      <c r="G948" t="str">
        <f>VLOOKUP(F948,Sheet1!$H$4:$I$11,2,FALSE)</f>
        <v>2_FKIP</v>
      </c>
      <c r="H948" t="s">
        <v>1073</v>
      </c>
      <c r="I948" t="s">
        <v>30</v>
      </c>
      <c r="J948" t="s">
        <v>1569</v>
      </c>
      <c r="K948" t="s">
        <v>2241</v>
      </c>
      <c r="L948" t="s">
        <v>26</v>
      </c>
      <c r="M948" t="s">
        <v>2426</v>
      </c>
      <c r="N948" t="s">
        <v>89</v>
      </c>
      <c r="O948" t="s">
        <v>2523</v>
      </c>
      <c r="P948" t="str">
        <f t="shared" si="46"/>
        <v>SMAN</v>
      </c>
      <c r="Q948" t="str">
        <f t="shared" si="47"/>
        <v>Negeri</v>
      </c>
      <c r="R948" t="str">
        <f t="shared" si="48"/>
        <v>SMA</v>
      </c>
      <c r="S948" t="s">
        <v>2426</v>
      </c>
      <c r="T948" t="s">
        <v>89</v>
      </c>
      <c r="Z948" t="str">
        <f>VLOOKUP(A948,[2]registrasi!$B$2:$C$3000,2,FALSE)</f>
        <v>registrasi</v>
      </c>
      <c r="AA948">
        <f>VLOOKUP(E948,[3]Sheet1!$C$5:$H$46,6,FALSE)</f>
        <v>143</v>
      </c>
      <c r="AB948" t="str">
        <f>VLOOKUP(A948,[2]nim!$A$2:$B$3000,2,FALSE)</f>
        <v>diterima</v>
      </c>
    </row>
    <row r="949" spans="1:28" x14ac:dyDescent="0.3">
      <c r="A949" s="3">
        <v>4222311041121</v>
      </c>
      <c r="B949">
        <v>1</v>
      </c>
      <c r="C949" s="2">
        <v>2022</v>
      </c>
      <c r="E949" t="s">
        <v>112</v>
      </c>
      <c r="F949" t="str">
        <f>VLOOKUP(E949,[1]PRODI_2019!$F$2:$L$70,7,FALSE)</f>
        <v>FKIP</v>
      </c>
      <c r="G949" t="str">
        <f>VLOOKUP(F949,Sheet1!$H$4:$I$11,2,FALSE)</f>
        <v>2_FKIP</v>
      </c>
      <c r="H949" t="s">
        <v>1074</v>
      </c>
      <c r="I949" t="s">
        <v>30</v>
      </c>
      <c r="J949" t="s">
        <v>93</v>
      </c>
      <c r="K949" t="s">
        <v>2242</v>
      </c>
      <c r="L949" t="s">
        <v>26</v>
      </c>
      <c r="M949" t="s">
        <v>93</v>
      </c>
      <c r="N949" t="s">
        <v>89</v>
      </c>
      <c r="O949" t="s">
        <v>2501</v>
      </c>
      <c r="P949" t="str">
        <f t="shared" si="46"/>
        <v>SMAN</v>
      </c>
      <c r="Q949" t="str">
        <f t="shared" si="47"/>
        <v>Negeri</v>
      </c>
      <c r="R949" t="str">
        <f t="shared" si="48"/>
        <v>SMA</v>
      </c>
      <c r="S949" t="s">
        <v>93</v>
      </c>
      <c r="T949" t="s">
        <v>89</v>
      </c>
      <c r="Z949" t="str">
        <f>VLOOKUP(A949,[2]registrasi!$B$2:$C$3000,2,FALSE)</f>
        <v>registrasi</v>
      </c>
      <c r="AA949">
        <f>VLOOKUP(E949,[3]Sheet1!$C$5:$H$46,6,FALSE)</f>
        <v>143</v>
      </c>
      <c r="AB949" t="e">
        <f>VLOOKUP(A949,[2]nim!$A$2:$B$3000,2,FALSE)</f>
        <v>#N/A</v>
      </c>
    </row>
    <row r="950" spans="1:28" x14ac:dyDescent="0.3">
      <c r="A950" s="3">
        <v>4222311041100</v>
      </c>
      <c r="B950">
        <v>1</v>
      </c>
      <c r="C950" s="2">
        <v>2022</v>
      </c>
      <c r="E950" t="s">
        <v>112</v>
      </c>
      <c r="F950" t="str">
        <f>VLOOKUP(E950,[1]PRODI_2019!$F$2:$L$70,7,FALSE)</f>
        <v>FKIP</v>
      </c>
      <c r="G950" t="str">
        <f>VLOOKUP(F950,Sheet1!$H$4:$I$11,2,FALSE)</f>
        <v>2_FKIP</v>
      </c>
      <c r="H950" t="s">
        <v>1075</v>
      </c>
      <c r="I950" t="s">
        <v>30</v>
      </c>
      <c r="J950" t="s">
        <v>1552</v>
      </c>
      <c r="K950" t="s">
        <v>1959</v>
      </c>
      <c r="L950" t="s">
        <v>26</v>
      </c>
      <c r="M950" t="s">
        <v>1921</v>
      </c>
      <c r="N950" t="s">
        <v>89</v>
      </c>
      <c r="O950" t="s">
        <v>2806</v>
      </c>
      <c r="P950" t="str">
        <f t="shared" si="46"/>
        <v>SMAS</v>
      </c>
      <c r="Q950" t="str">
        <f t="shared" si="47"/>
        <v>Swasta</v>
      </c>
      <c r="R950" t="str">
        <f t="shared" si="48"/>
        <v>SMA</v>
      </c>
      <c r="S950" t="s">
        <v>1921</v>
      </c>
      <c r="T950" t="s">
        <v>89</v>
      </c>
      <c r="Z950" t="str">
        <f>VLOOKUP(A950,[2]registrasi!$B$2:$C$3000,2,FALSE)</f>
        <v>registrasi</v>
      </c>
      <c r="AA950">
        <f>VLOOKUP(E950,[3]Sheet1!$C$5:$H$46,6,FALSE)</f>
        <v>143</v>
      </c>
      <c r="AB950" t="str">
        <f>VLOOKUP(A950,[2]nim!$A$2:$B$3000,2,FALSE)</f>
        <v>diterima</v>
      </c>
    </row>
    <row r="951" spans="1:28" x14ac:dyDescent="0.3">
      <c r="A951" s="3">
        <v>4222311040728</v>
      </c>
      <c r="B951">
        <v>1</v>
      </c>
      <c r="C951" s="2">
        <v>2022</v>
      </c>
      <c r="E951" t="s">
        <v>112</v>
      </c>
      <c r="F951" t="str">
        <f>VLOOKUP(E951,[1]PRODI_2019!$F$2:$L$70,7,FALSE)</f>
        <v>FKIP</v>
      </c>
      <c r="G951" t="str">
        <f>VLOOKUP(F951,Sheet1!$H$4:$I$11,2,FALSE)</f>
        <v>2_FKIP</v>
      </c>
      <c r="H951" t="s">
        <v>1076</v>
      </c>
      <c r="I951" t="s">
        <v>30</v>
      </c>
      <c r="J951" t="s">
        <v>1567</v>
      </c>
      <c r="K951" t="s">
        <v>2243</v>
      </c>
      <c r="L951" t="s">
        <v>26</v>
      </c>
      <c r="M951" t="s">
        <v>2187</v>
      </c>
      <c r="N951" t="s">
        <v>89</v>
      </c>
      <c r="O951" t="s">
        <v>2478</v>
      </c>
      <c r="P951" t="str">
        <f t="shared" si="46"/>
        <v>SMAN</v>
      </c>
      <c r="Q951" t="str">
        <f t="shared" si="47"/>
        <v>Negeri</v>
      </c>
      <c r="R951" t="str">
        <f t="shared" si="48"/>
        <v>SMA</v>
      </c>
      <c r="S951" t="s">
        <v>2187</v>
      </c>
      <c r="T951" t="s">
        <v>89</v>
      </c>
      <c r="Z951" t="str">
        <f>VLOOKUP(A951,[2]registrasi!$B$2:$C$3000,2,FALSE)</f>
        <v>registrasi</v>
      </c>
      <c r="AA951">
        <f>VLOOKUP(E951,[3]Sheet1!$C$5:$H$46,6,FALSE)</f>
        <v>143</v>
      </c>
      <c r="AB951" t="str">
        <f>VLOOKUP(A951,[2]nim!$A$2:$B$3000,2,FALSE)</f>
        <v>diterima</v>
      </c>
    </row>
    <row r="952" spans="1:28" x14ac:dyDescent="0.3">
      <c r="A952" s="3">
        <v>4222311041030</v>
      </c>
      <c r="B952">
        <v>1</v>
      </c>
      <c r="C952" s="2">
        <v>2022</v>
      </c>
      <c r="E952" t="s">
        <v>112</v>
      </c>
      <c r="F952" t="str">
        <f>VLOOKUP(E952,[1]PRODI_2019!$F$2:$L$70,7,FALSE)</f>
        <v>FKIP</v>
      </c>
      <c r="G952" t="str">
        <f>VLOOKUP(F952,Sheet1!$H$4:$I$11,2,FALSE)</f>
        <v>2_FKIP</v>
      </c>
      <c r="H952" t="s">
        <v>1077</v>
      </c>
      <c r="I952" t="s">
        <v>30</v>
      </c>
      <c r="J952" t="s">
        <v>1565</v>
      </c>
      <c r="K952" t="s">
        <v>2033</v>
      </c>
      <c r="L952" t="s">
        <v>26</v>
      </c>
      <c r="M952" t="s">
        <v>2290</v>
      </c>
      <c r="N952" t="s">
        <v>89</v>
      </c>
      <c r="O952" t="s">
        <v>2486</v>
      </c>
      <c r="P952" t="str">
        <f t="shared" si="46"/>
        <v>SMAN</v>
      </c>
      <c r="Q952" t="str">
        <f t="shared" si="47"/>
        <v>Negeri</v>
      </c>
      <c r="R952" t="str">
        <f t="shared" si="48"/>
        <v>SMA</v>
      </c>
      <c r="S952" t="s">
        <v>2290</v>
      </c>
      <c r="T952" t="s">
        <v>89</v>
      </c>
      <c r="Z952" t="str">
        <f>VLOOKUP(A952,[2]registrasi!$B$2:$C$3000,2,FALSE)</f>
        <v>registrasi</v>
      </c>
      <c r="AA952">
        <f>VLOOKUP(E952,[3]Sheet1!$C$5:$H$46,6,FALSE)</f>
        <v>143</v>
      </c>
      <c r="AB952" t="str">
        <f>VLOOKUP(A952,[2]nim!$A$2:$B$3000,2,FALSE)</f>
        <v>diterima</v>
      </c>
    </row>
    <row r="953" spans="1:28" x14ac:dyDescent="0.3">
      <c r="A953" s="3">
        <v>4222311041070</v>
      </c>
      <c r="B953">
        <v>2</v>
      </c>
      <c r="C953" s="2">
        <v>2022</v>
      </c>
      <c r="E953" t="s">
        <v>112</v>
      </c>
      <c r="F953" t="str">
        <f>VLOOKUP(E953,[1]PRODI_2019!$F$2:$L$70,7,FALSE)</f>
        <v>FKIP</v>
      </c>
      <c r="G953" t="str">
        <f>VLOOKUP(F953,Sheet1!$H$4:$I$11,2,FALSE)</f>
        <v>2_FKIP</v>
      </c>
      <c r="H953" t="s">
        <v>1078</v>
      </c>
      <c r="I953" t="s">
        <v>30</v>
      </c>
      <c r="J953" t="s">
        <v>1558</v>
      </c>
      <c r="K953" t="s">
        <v>2244</v>
      </c>
      <c r="L953" t="s">
        <v>26</v>
      </c>
      <c r="M953" t="s">
        <v>93</v>
      </c>
      <c r="N953" t="s">
        <v>89</v>
      </c>
      <c r="O953" t="s">
        <v>2474</v>
      </c>
      <c r="P953" t="str">
        <f t="shared" si="46"/>
        <v>SMAN</v>
      </c>
      <c r="Q953" t="str">
        <f t="shared" si="47"/>
        <v>Negeri</v>
      </c>
      <c r="R953" t="str">
        <f t="shared" si="48"/>
        <v>SMA</v>
      </c>
      <c r="S953" t="s">
        <v>93</v>
      </c>
      <c r="T953" t="s">
        <v>89</v>
      </c>
      <c r="Z953" t="str">
        <f>VLOOKUP(A953,[2]registrasi!$B$2:$C$3000,2,FALSE)</f>
        <v>registrasi</v>
      </c>
      <c r="AA953">
        <f>VLOOKUP(E953,[3]Sheet1!$C$5:$H$46,6,FALSE)</f>
        <v>143</v>
      </c>
      <c r="AB953" t="e">
        <f>VLOOKUP(A953,[2]nim!$A$2:$B$3000,2,FALSE)</f>
        <v>#N/A</v>
      </c>
    </row>
    <row r="954" spans="1:28" x14ac:dyDescent="0.3">
      <c r="A954" s="3">
        <v>4222311041192</v>
      </c>
      <c r="B954">
        <v>1</v>
      </c>
      <c r="C954" s="2">
        <v>2022</v>
      </c>
      <c r="E954" t="s">
        <v>112</v>
      </c>
      <c r="F954" t="str">
        <f>VLOOKUP(E954,[1]PRODI_2019!$F$2:$L$70,7,FALSE)</f>
        <v>FKIP</v>
      </c>
      <c r="G954" t="str">
        <f>VLOOKUP(F954,Sheet1!$H$4:$I$11,2,FALSE)</f>
        <v>2_FKIP</v>
      </c>
      <c r="H954" t="s">
        <v>1079</v>
      </c>
      <c r="I954" t="s">
        <v>30</v>
      </c>
      <c r="J954" t="s">
        <v>1558</v>
      </c>
      <c r="K954" t="s">
        <v>1918</v>
      </c>
      <c r="L954" t="s">
        <v>26</v>
      </c>
      <c r="M954" t="s">
        <v>2290</v>
      </c>
      <c r="N954" t="s">
        <v>89</v>
      </c>
      <c r="O954" t="s">
        <v>2498</v>
      </c>
      <c r="P954" t="str">
        <f t="shared" si="46"/>
        <v>SMAN</v>
      </c>
      <c r="Q954" t="str">
        <f t="shared" si="47"/>
        <v>Negeri</v>
      </c>
      <c r="R954" t="str">
        <f t="shared" si="48"/>
        <v>SMA</v>
      </c>
      <c r="S954" t="s">
        <v>2290</v>
      </c>
      <c r="T954" t="s">
        <v>89</v>
      </c>
      <c r="Z954" t="str">
        <f>VLOOKUP(A954,[2]registrasi!$B$2:$C$3000,2,FALSE)</f>
        <v>registrasi</v>
      </c>
      <c r="AA954">
        <f>VLOOKUP(E954,[3]Sheet1!$C$5:$H$46,6,FALSE)</f>
        <v>143</v>
      </c>
      <c r="AB954" t="e">
        <f>VLOOKUP(A954,[2]nim!$A$2:$B$3000,2,FALSE)</f>
        <v>#N/A</v>
      </c>
    </row>
    <row r="955" spans="1:28" x14ac:dyDescent="0.3">
      <c r="A955" s="3">
        <v>4222311041422</v>
      </c>
      <c r="B955">
        <v>2</v>
      </c>
      <c r="C955" s="2">
        <v>2021</v>
      </c>
      <c r="E955" t="s">
        <v>112</v>
      </c>
      <c r="F955" t="str">
        <f>VLOOKUP(E955,[1]PRODI_2019!$F$2:$L$70,7,FALSE)</f>
        <v>FKIP</v>
      </c>
      <c r="G955" t="str">
        <f>VLOOKUP(F955,Sheet1!$H$4:$I$11,2,FALSE)</f>
        <v>2_FKIP</v>
      </c>
      <c r="H955" t="s">
        <v>1080</v>
      </c>
      <c r="I955" t="s">
        <v>30</v>
      </c>
      <c r="J955" t="s">
        <v>2245</v>
      </c>
      <c r="K955" t="s">
        <v>2246</v>
      </c>
      <c r="L955" t="s">
        <v>2424</v>
      </c>
      <c r="M955" t="s">
        <v>2933</v>
      </c>
      <c r="N955" t="s">
        <v>76</v>
      </c>
      <c r="O955" t="s">
        <v>2807</v>
      </c>
      <c r="P955" t="str">
        <f t="shared" si="46"/>
        <v>SMA</v>
      </c>
      <c r="Q955" t="str">
        <f t="shared" si="47"/>
        <v>Swasta</v>
      </c>
      <c r="R955" t="str">
        <f t="shared" si="48"/>
        <v>SMA</v>
      </c>
      <c r="S955" t="s">
        <v>2933</v>
      </c>
      <c r="T955" t="s">
        <v>76</v>
      </c>
      <c r="Z955" t="str">
        <f>VLOOKUP(A955,[2]registrasi!$B$2:$C$3000,2,FALSE)</f>
        <v>registrasi</v>
      </c>
      <c r="AA955">
        <f>VLOOKUP(E955,[3]Sheet1!$C$5:$H$46,6,FALSE)</f>
        <v>143</v>
      </c>
      <c r="AB955" t="e">
        <f>VLOOKUP(A955,[2]nim!$A$2:$B$3000,2,FALSE)</f>
        <v>#N/A</v>
      </c>
    </row>
    <row r="956" spans="1:28" x14ac:dyDescent="0.3">
      <c r="A956" s="3">
        <v>4222311041380</v>
      </c>
      <c r="B956">
        <v>1</v>
      </c>
      <c r="C956" s="2">
        <v>2021</v>
      </c>
      <c r="E956" t="s">
        <v>112</v>
      </c>
      <c r="F956" t="str">
        <f>VLOOKUP(E956,[1]PRODI_2019!$F$2:$L$70,7,FALSE)</f>
        <v>FKIP</v>
      </c>
      <c r="G956" t="str">
        <f>VLOOKUP(F956,Sheet1!$H$4:$I$11,2,FALSE)</f>
        <v>2_FKIP</v>
      </c>
      <c r="H956" t="s">
        <v>1081</v>
      </c>
      <c r="I956" t="s">
        <v>25</v>
      </c>
      <c r="J956" t="s">
        <v>1571</v>
      </c>
      <c r="K956" t="s">
        <v>2247</v>
      </c>
      <c r="L956" t="s">
        <v>26</v>
      </c>
      <c r="M956" t="s">
        <v>2187</v>
      </c>
      <c r="N956" t="s">
        <v>89</v>
      </c>
      <c r="O956" t="s">
        <v>2478</v>
      </c>
      <c r="P956" t="str">
        <f t="shared" si="46"/>
        <v>SMAN</v>
      </c>
      <c r="Q956" t="str">
        <f t="shared" si="47"/>
        <v>Negeri</v>
      </c>
      <c r="R956" t="str">
        <f t="shared" si="48"/>
        <v>SMA</v>
      </c>
      <c r="S956" t="s">
        <v>2187</v>
      </c>
      <c r="T956" t="s">
        <v>89</v>
      </c>
      <c r="Z956" t="str">
        <f>VLOOKUP(A956,[2]registrasi!$B$2:$C$3000,2,FALSE)</f>
        <v>registrasi</v>
      </c>
      <c r="AA956">
        <f>VLOOKUP(E956,[3]Sheet1!$C$5:$H$46,6,FALSE)</f>
        <v>143</v>
      </c>
      <c r="AB956" t="e">
        <f>VLOOKUP(A956,[2]nim!$A$2:$B$3000,2,FALSE)</f>
        <v>#N/A</v>
      </c>
    </row>
    <row r="957" spans="1:28" x14ac:dyDescent="0.3">
      <c r="A957" s="3">
        <v>4222311041332</v>
      </c>
      <c r="B957">
        <v>1</v>
      </c>
      <c r="C957" s="2">
        <v>2022</v>
      </c>
      <c r="E957" t="s">
        <v>112</v>
      </c>
      <c r="F957" t="str">
        <f>VLOOKUP(E957,[1]PRODI_2019!$F$2:$L$70,7,FALSE)</f>
        <v>FKIP</v>
      </c>
      <c r="G957" t="str">
        <f>VLOOKUP(F957,Sheet1!$H$4:$I$11,2,FALSE)</f>
        <v>2_FKIP</v>
      </c>
      <c r="H957" t="s">
        <v>1082</v>
      </c>
      <c r="I957" t="s">
        <v>25</v>
      </c>
      <c r="J957" t="s">
        <v>1556</v>
      </c>
      <c r="K957" t="s">
        <v>1831</v>
      </c>
      <c r="L957" t="s">
        <v>26</v>
      </c>
      <c r="M957" t="s">
        <v>1754</v>
      </c>
      <c r="N957" t="s">
        <v>89</v>
      </c>
      <c r="O957" t="s">
        <v>2480</v>
      </c>
      <c r="P957" t="str">
        <f t="shared" si="46"/>
        <v>SMAN</v>
      </c>
      <c r="Q957" t="str">
        <f t="shared" si="47"/>
        <v>Negeri</v>
      </c>
      <c r="R957" t="str">
        <f t="shared" si="48"/>
        <v>SMA</v>
      </c>
      <c r="S957" t="s">
        <v>1754</v>
      </c>
      <c r="T957" t="s">
        <v>89</v>
      </c>
      <c r="Z957" t="str">
        <f>VLOOKUP(A957,[2]registrasi!$B$2:$C$3000,2,FALSE)</f>
        <v>registrasi</v>
      </c>
      <c r="AA957">
        <f>VLOOKUP(E957,[3]Sheet1!$C$5:$H$46,6,FALSE)</f>
        <v>143</v>
      </c>
      <c r="AB957" t="str">
        <f>VLOOKUP(A957,[2]nim!$A$2:$B$3000,2,FALSE)</f>
        <v>diterima</v>
      </c>
    </row>
    <row r="958" spans="1:28" x14ac:dyDescent="0.3">
      <c r="A958" s="3">
        <v>4222311041892</v>
      </c>
      <c r="B958">
        <v>1</v>
      </c>
      <c r="C958" s="2">
        <v>2022</v>
      </c>
      <c r="E958" t="s">
        <v>112</v>
      </c>
      <c r="F958" t="str">
        <f>VLOOKUP(E958,[1]PRODI_2019!$F$2:$L$70,7,FALSE)</f>
        <v>FKIP</v>
      </c>
      <c r="G958" t="str">
        <f>VLOOKUP(F958,Sheet1!$H$4:$I$11,2,FALSE)</f>
        <v>2_FKIP</v>
      </c>
      <c r="H958" t="s">
        <v>1083</v>
      </c>
      <c r="I958" t="s">
        <v>30</v>
      </c>
      <c r="J958" t="s">
        <v>1558</v>
      </c>
      <c r="K958" t="s">
        <v>2248</v>
      </c>
      <c r="L958" t="s">
        <v>26</v>
      </c>
      <c r="M958" t="s">
        <v>93</v>
      </c>
      <c r="N958" t="s">
        <v>89</v>
      </c>
      <c r="O958" t="s">
        <v>2808</v>
      </c>
      <c r="P958" t="str">
        <f t="shared" si="46"/>
        <v>SMKS</v>
      </c>
      <c r="Q958" t="str">
        <f t="shared" si="47"/>
        <v>Swasta</v>
      </c>
      <c r="R958" t="str">
        <f t="shared" si="48"/>
        <v>SMK</v>
      </c>
      <c r="S958" t="s">
        <v>93</v>
      </c>
      <c r="T958" t="s">
        <v>89</v>
      </c>
      <c r="Z958" t="str">
        <f>VLOOKUP(A958,[2]registrasi!$B$2:$C$3000,2,FALSE)</f>
        <v>registrasi</v>
      </c>
      <c r="AA958">
        <f>VLOOKUP(E958,[3]Sheet1!$C$5:$H$46,6,FALSE)</f>
        <v>143</v>
      </c>
      <c r="AB958" t="str">
        <f>VLOOKUP(A958,[2]nim!$A$2:$B$3000,2,FALSE)</f>
        <v>diterima</v>
      </c>
    </row>
    <row r="959" spans="1:28" x14ac:dyDescent="0.3">
      <c r="A959" s="3">
        <v>4222311041520</v>
      </c>
      <c r="B959">
        <v>1</v>
      </c>
      <c r="C959" s="2">
        <v>2022</v>
      </c>
      <c r="E959" t="s">
        <v>112</v>
      </c>
      <c r="F959" t="str">
        <f>VLOOKUP(E959,[1]PRODI_2019!$F$2:$L$70,7,FALSE)</f>
        <v>FKIP</v>
      </c>
      <c r="G959" t="str">
        <f>VLOOKUP(F959,Sheet1!$H$4:$I$11,2,FALSE)</f>
        <v>2_FKIP</v>
      </c>
      <c r="H959" t="s">
        <v>1084</v>
      </c>
      <c r="I959" t="s">
        <v>30</v>
      </c>
      <c r="J959" t="s">
        <v>1744</v>
      </c>
      <c r="K959" t="s">
        <v>2249</v>
      </c>
      <c r="L959" t="s">
        <v>26</v>
      </c>
      <c r="M959" t="s">
        <v>1824</v>
      </c>
      <c r="N959" t="s">
        <v>89</v>
      </c>
      <c r="O959" t="s">
        <v>2713</v>
      </c>
      <c r="P959" t="str">
        <f t="shared" si="46"/>
        <v>SMAN</v>
      </c>
      <c r="Q959" t="str">
        <f t="shared" si="47"/>
        <v>Negeri</v>
      </c>
      <c r="R959" t="str">
        <f t="shared" si="48"/>
        <v>SMA</v>
      </c>
      <c r="S959" t="s">
        <v>1824</v>
      </c>
      <c r="T959" t="s">
        <v>89</v>
      </c>
      <c r="Z959" t="str">
        <f>VLOOKUP(A959,[2]registrasi!$B$2:$C$3000,2,FALSE)</f>
        <v>registrasi</v>
      </c>
      <c r="AA959">
        <f>VLOOKUP(E959,[3]Sheet1!$C$5:$H$46,6,FALSE)</f>
        <v>143</v>
      </c>
      <c r="AB959" t="str">
        <f>VLOOKUP(A959,[2]nim!$A$2:$B$3000,2,FALSE)</f>
        <v>diterima</v>
      </c>
    </row>
    <row r="960" spans="1:28" x14ac:dyDescent="0.3">
      <c r="A960" s="3">
        <v>4222311041910</v>
      </c>
      <c r="B960">
        <v>2</v>
      </c>
      <c r="C960" s="2">
        <v>2022</v>
      </c>
      <c r="E960" t="s">
        <v>112</v>
      </c>
      <c r="F960" t="str">
        <f>VLOOKUP(E960,[1]PRODI_2019!$F$2:$L$70,7,FALSE)</f>
        <v>FKIP</v>
      </c>
      <c r="G960" t="str">
        <f>VLOOKUP(F960,Sheet1!$H$4:$I$11,2,FALSE)</f>
        <v>2_FKIP</v>
      </c>
      <c r="H960" t="s">
        <v>1085</v>
      </c>
      <c r="I960" t="s">
        <v>30</v>
      </c>
      <c r="J960" t="s">
        <v>2250</v>
      </c>
      <c r="K960" t="s">
        <v>2251</v>
      </c>
      <c r="L960" t="s">
        <v>26</v>
      </c>
      <c r="M960" t="s">
        <v>2457</v>
      </c>
      <c r="N960" t="s">
        <v>2468</v>
      </c>
      <c r="O960" t="s">
        <v>2809</v>
      </c>
      <c r="P960" t="str">
        <f t="shared" si="46"/>
        <v>SMAN</v>
      </c>
      <c r="Q960" t="str">
        <f t="shared" si="47"/>
        <v>Negeri</v>
      </c>
      <c r="R960" t="str">
        <f t="shared" si="48"/>
        <v>SMA</v>
      </c>
      <c r="S960" t="s">
        <v>2457</v>
      </c>
      <c r="T960" t="s">
        <v>2468</v>
      </c>
      <c r="Z960" t="e">
        <f>VLOOKUP(A960,[2]registrasi!$B$2:$C$3000,2,FALSE)</f>
        <v>#N/A</v>
      </c>
      <c r="AA960">
        <f>VLOOKUP(E960,[3]Sheet1!$C$5:$H$46,6,FALSE)</f>
        <v>143</v>
      </c>
      <c r="AB960" t="e">
        <f>VLOOKUP(A960,[2]nim!$A$2:$B$3000,2,FALSE)</f>
        <v>#N/A</v>
      </c>
    </row>
    <row r="961" spans="1:28" x14ac:dyDescent="0.3">
      <c r="A961" s="3">
        <v>4222311041528</v>
      </c>
      <c r="B961">
        <v>1</v>
      </c>
      <c r="C961" s="2">
        <v>2022</v>
      </c>
      <c r="E961" t="s">
        <v>112</v>
      </c>
      <c r="F961" t="str">
        <f>VLOOKUP(E961,[1]PRODI_2019!$F$2:$L$70,7,FALSE)</f>
        <v>FKIP</v>
      </c>
      <c r="G961" t="str">
        <f>VLOOKUP(F961,Sheet1!$H$4:$I$11,2,FALSE)</f>
        <v>2_FKIP</v>
      </c>
      <c r="H961" t="s">
        <v>1086</v>
      </c>
      <c r="I961" t="s">
        <v>30</v>
      </c>
      <c r="J961" t="s">
        <v>1578</v>
      </c>
      <c r="K961" t="s">
        <v>1655</v>
      </c>
      <c r="L961" t="s">
        <v>26</v>
      </c>
      <c r="M961" t="s">
        <v>2290</v>
      </c>
      <c r="N961" t="s">
        <v>89</v>
      </c>
      <c r="O961" t="s">
        <v>2584</v>
      </c>
      <c r="P961" t="str">
        <f t="shared" si="46"/>
        <v>SMAN</v>
      </c>
      <c r="Q961" t="str">
        <f t="shared" si="47"/>
        <v>Negeri</v>
      </c>
      <c r="R961" t="str">
        <f t="shared" si="48"/>
        <v>SMA</v>
      </c>
      <c r="S961" t="s">
        <v>2290</v>
      </c>
      <c r="T961" t="s">
        <v>89</v>
      </c>
      <c r="Z961" t="str">
        <f>VLOOKUP(A961,[2]registrasi!$B$2:$C$3000,2,FALSE)</f>
        <v>registrasi</v>
      </c>
      <c r="AA961">
        <f>VLOOKUP(E961,[3]Sheet1!$C$5:$H$46,6,FALSE)</f>
        <v>143</v>
      </c>
      <c r="AB961" t="str">
        <f>VLOOKUP(A961,[2]nim!$A$2:$B$3000,2,FALSE)</f>
        <v>diterima</v>
      </c>
    </row>
    <row r="962" spans="1:28" x14ac:dyDescent="0.3">
      <c r="A962" s="3">
        <v>4222311041494</v>
      </c>
      <c r="B962">
        <v>1</v>
      </c>
      <c r="C962" s="2">
        <v>2022</v>
      </c>
      <c r="E962" t="s">
        <v>112</v>
      </c>
      <c r="F962" t="str">
        <f>VLOOKUP(E962,[1]PRODI_2019!$F$2:$L$70,7,FALSE)</f>
        <v>FKIP</v>
      </c>
      <c r="G962" t="str">
        <f>VLOOKUP(F962,Sheet1!$H$4:$I$11,2,FALSE)</f>
        <v>2_FKIP</v>
      </c>
      <c r="H962" t="s">
        <v>1087</v>
      </c>
      <c r="I962" t="s">
        <v>25</v>
      </c>
      <c r="J962" t="s">
        <v>1561</v>
      </c>
      <c r="K962" t="s">
        <v>1617</v>
      </c>
      <c r="L962" t="s">
        <v>26</v>
      </c>
      <c r="M962" t="s">
        <v>2187</v>
      </c>
      <c r="N962" t="s">
        <v>89</v>
      </c>
      <c r="O962" t="s">
        <v>2492</v>
      </c>
      <c r="P962" t="str">
        <f t="shared" si="46"/>
        <v>SMAN</v>
      </c>
      <c r="Q962" t="str">
        <f t="shared" si="47"/>
        <v>Negeri</v>
      </c>
      <c r="R962" t="str">
        <f t="shared" si="48"/>
        <v>SMA</v>
      </c>
      <c r="S962" t="s">
        <v>2187</v>
      </c>
      <c r="T962" t="s">
        <v>89</v>
      </c>
      <c r="Z962" t="e">
        <f>VLOOKUP(A962,[2]registrasi!$B$2:$C$3000,2,FALSE)</f>
        <v>#N/A</v>
      </c>
      <c r="AA962">
        <f>VLOOKUP(E962,[3]Sheet1!$C$5:$H$46,6,FALSE)</f>
        <v>143</v>
      </c>
      <c r="AB962" t="e">
        <f>VLOOKUP(A962,[2]nim!$A$2:$B$3000,2,FALSE)</f>
        <v>#N/A</v>
      </c>
    </row>
    <row r="963" spans="1:28" x14ac:dyDescent="0.3">
      <c r="A963" s="3">
        <v>4222311041825</v>
      </c>
      <c r="B963">
        <v>1</v>
      </c>
      <c r="C963" s="2">
        <v>2022</v>
      </c>
      <c r="E963" t="s">
        <v>112</v>
      </c>
      <c r="F963" t="str">
        <f>VLOOKUP(E963,[1]PRODI_2019!$F$2:$L$70,7,FALSE)</f>
        <v>FKIP</v>
      </c>
      <c r="G963" t="str">
        <f>VLOOKUP(F963,Sheet1!$H$4:$I$11,2,FALSE)</f>
        <v>2_FKIP</v>
      </c>
      <c r="H963" t="s">
        <v>1088</v>
      </c>
      <c r="I963" t="s">
        <v>25</v>
      </c>
      <c r="J963" t="s">
        <v>1569</v>
      </c>
      <c r="K963" t="s">
        <v>1905</v>
      </c>
      <c r="L963" t="s">
        <v>26</v>
      </c>
      <c r="M963" t="s">
        <v>2426</v>
      </c>
      <c r="N963" t="s">
        <v>89</v>
      </c>
      <c r="O963" t="s">
        <v>2810</v>
      </c>
      <c r="P963" t="str">
        <f t="shared" ref="P963:P1026" si="49">TRIM(LEFT(O963,FIND(" ",O963,1)))</f>
        <v>MAN</v>
      </c>
      <c r="Q963" t="str">
        <f t="shared" si="47"/>
        <v>Negeri</v>
      </c>
      <c r="R963" t="str">
        <f t="shared" si="48"/>
        <v>MA</v>
      </c>
      <c r="S963" t="s">
        <v>2426</v>
      </c>
      <c r="T963" t="s">
        <v>89</v>
      </c>
      <c r="Z963" t="str">
        <f>VLOOKUP(A963,[2]registrasi!$B$2:$C$3000,2,FALSE)</f>
        <v>registrasi</v>
      </c>
      <c r="AA963">
        <f>VLOOKUP(E963,[3]Sheet1!$C$5:$H$46,6,FALSE)</f>
        <v>143</v>
      </c>
      <c r="AB963" t="e">
        <f>VLOOKUP(A963,[2]nim!$A$2:$B$3000,2,FALSE)</f>
        <v>#N/A</v>
      </c>
    </row>
    <row r="964" spans="1:28" x14ac:dyDescent="0.3">
      <c r="A964" s="3">
        <v>4122311050424</v>
      </c>
      <c r="B964">
        <v>2</v>
      </c>
      <c r="C964" s="2">
        <v>2022</v>
      </c>
      <c r="E964" t="s">
        <v>113</v>
      </c>
      <c r="F964" t="str">
        <f>VLOOKUP(E964,[1]PRODI_2019!$F$2:$L$70,7,FALSE)</f>
        <v>FKIP</v>
      </c>
      <c r="G964" t="str">
        <f>VLOOKUP(F964,Sheet1!$H$4:$I$11,2,FALSE)</f>
        <v>2_FKIP</v>
      </c>
      <c r="H964" t="s">
        <v>1089</v>
      </c>
      <c r="I964" t="s">
        <v>30</v>
      </c>
      <c r="J964" t="s">
        <v>1652</v>
      </c>
      <c r="K964" t="s">
        <v>2047</v>
      </c>
      <c r="L964" t="s">
        <v>26</v>
      </c>
      <c r="M964" t="s">
        <v>1824</v>
      </c>
      <c r="N964" t="s">
        <v>89</v>
      </c>
      <c r="O964" t="s">
        <v>2554</v>
      </c>
      <c r="P964" t="str">
        <f t="shared" si="49"/>
        <v>SMAS</v>
      </c>
      <c r="Q964" t="str">
        <f t="shared" si="47"/>
        <v>Swasta</v>
      </c>
      <c r="R964" t="str">
        <f t="shared" si="48"/>
        <v>SMA</v>
      </c>
      <c r="S964" t="s">
        <v>1824</v>
      </c>
      <c r="T964" t="s">
        <v>89</v>
      </c>
      <c r="Z964" t="e">
        <f>VLOOKUP(A964,[2]registrasi!$B$2:$C$3000,2,FALSE)</f>
        <v>#N/A</v>
      </c>
      <c r="AA964">
        <f>VLOOKUP(E964,[3]Sheet1!$C$5:$H$46,6,FALSE)</f>
        <v>31</v>
      </c>
      <c r="AB964" t="e">
        <f>VLOOKUP(A964,[2]nim!$A$2:$B$3000,2,FALSE)</f>
        <v>#N/A</v>
      </c>
    </row>
    <row r="965" spans="1:28" x14ac:dyDescent="0.3">
      <c r="A965" s="3">
        <v>4122311050240</v>
      </c>
      <c r="B965">
        <v>1</v>
      </c>
      <c r="C965" s="2">
        <v>2021</v>
      </c>
      <c r="E965" t="s">
        <v>113</v>
      </c>
      <c r="F965" t="str">
        <f>VLOOKUP(E965,[1]PRODI_2019!$F$2:$L$70,7,FALSE)</f>
        <v>FKIP</v>
      </c>
      <c r="G965" t="str">
        <f>VLOOKUP(F965,Sheet1!$H$4:$I$11,2,FALSE)</f>
        <v>2_FKIP</v>
      </c>
      <c r="H965" t="s">
        <v>1090</v>
      </c>
      <c r="I965" t="s">
        <v>25</v>
      </c>
      <c r="J965" t="s">
        <v>2252</v>
      </c>
      <c r="K965" t="s">
        <v>2253</v>
      </c>
      <c r="L965" t="s">
        <v>26</v>
      </c>
      <c r="M965" t="s">
        <v>1754</v>
      </c>
      <c r="N965" t="s">
        <v>89</v>
      </c>
      <c r="O965" t="s">
        <v>2811</v>
      </c>
      <c r="P965" t="str">
        <f t="shared" si="49"/>
        <v>SMAS</v>
      </c>
      <c r="Q965" t="str">
        <f t="shared" si="47"/>
        <v>Swasta</v>
      </c>
      <c r="R965" t="str">
        <f t="shared" si="48"/>
        <v>SMA</v>
      </c>
      <c r="S965" t="s">
        <v>1754</v>
      </c>
      <c r="T965" t="s">
        <v>89</v>
      </c>
      <c r="Z965" t="str">
        <f>VLOOKUP(A965,[2]registrasi!$B$2:$C$3000,2,FALSE)</f>
        <v>registrasi</v>
      </c>
      <c r="AA965">
        <f>VLOOKUP(E965,[3]Sheet1!$C$5:$H$46,6,FALSE)</f>
        <v>31</v>
      </c>
      <c r="AB965" t="str">
        <f>VLOOKUP(A965,[2]nim!$A$2:$B$3000,2,FALSE)</f>
        <v>diterima</v>
      </c>
    </row>
    <row r="966" spans="1:28" x14ac:dyDescent="0.3">
      <c r="A966" s="3">
        <v>4122311050115</v>
      </c>
      <c r="B966">
        <v>2</v>
      </c>
      <c r="C966" s="2">
        <v>2022</v>
      </c>
      <c r="E966" t="s">
        <v>113</v>
      </c>
      <c r="F966" t="str">
        <f>VLOOKUP(E966,[1]PRODI_2019!$F$2:$L$70,7,FALSE)</f>
        <v>FKIP</v>
      </c>
      <c r="G966" t="str">
        <f>VLOOKUP(F966,Sheet1!$H$4:$I$11,2,FALSE)</f>
        <v>2_FKIP</v>
      </c>
      <c r="H966" t="s">
        <v>1091</v>
      </c>
      <c r="I966" t="s">
        <v>30</v>
      </c>
      <c r="J966" t="s">
        <v>1552</v>
      </c>
      <c r="K966" t="s">
        <v>1805</v>
      </c>
      <c r="L966" t="s">
        <v>26</v>
      </c>
      <c r="M966" t="s">
        <v>1921</v>
      </c>
      <c r="N966" t="s">
        <v>89</v>
      </c>
      <c r="O966" t="s">
        <v>2515</v>
      </c>
      <c r="P966" t="str">
        <f t="shared" si="49"/>
        <v>MAN</v>
      </c>
      <c r="Q966" t="str">
        <f t="shared" si="47"/>
        <v>Negeri</v>
      </c>
      <c r="R966" t="str">
        <f t="shared" si="48"/>
        <v>MA</v>
      </c>
      <c r="S966" t="s">
        <v>1921</v>
      </c>
      <c r="T966" t="s">
        <v>89</v>
      </c>
      <c r="Z966" t="str">
        <f>VLOOKUP(A966,[2]registrasi!$B$2:$C$3000,2,FALSE)</f>
        <v>registrasi</v>
      </c>
      <c r="AA966">
        <f>VLOOKUP(E966,[3]Sheet1!$C$5:$H$46,6,FALSE)</f>
        <v>31</v>
      </c>
      <c r="AB966" t="e">
        <f>VLOOKUP(A966,[2]nim!$A$2:$B$3000,2,FALSE)</f>
        <v>#N/A</v>
      </c>
    </row>
    <row r="967" spans="1:28" x14ac:dyDescent="0.3">
      <c r="A967" s="3">
        <v>4122311050754</v>
      </c>
      <c r="B967">
        <v>1</v>
      </c>
      <c r="C967" s="2">
        <v>2022</v>
      </c>
      <c r="E967" t="s">
        <v>113</v>
      </c>
      <c r="F967" t="str">
        <f>VLOOKUP(E967,[1]PRODI_2019!$F$2:$L$70,7,FALSE)</f>
        <v>FKIP</v>
      </c>
      <c r="G967" t="str">
        <f>VLOOKUP(F967,Sheet1!$H$4:$I$11,2,FALSE)</f>
        <v>2_FKIP</v>
      </c>
      <c r="H967" t="s">
        <v>1092</v>
      </c>
      <c r="I967" t="s">
        <v>25</v>
      </c>
      <c r="J967" t="s">
        <v>1735</v>
      </c>
      <c r="K967" t="s">
        <v>1863</v>
      </c>
      <c r="L967" t="s">
        <v>26</v>
      </c>
      <c r="M967" t="s">
        <v>93</v>
      </c>
      <c r="N967" t="s">
        <v>89</v>
      </c>
      <c r="O967" t="s">
        <v>2499</v>
      </c>
      <c r="P967" t="str">
        <f t="shared" si="49"/>
        <v>SMKN</v>
      </c>
      <c r="Q967" t="str">
        <f t="shared" si="47"/>
        <v>Negeri</v>
      </c>
      <c r="R967" t="str">
        <f t="shared" si="48"/>
        <v>SMK</v>
      </c>
      <c r="S967" t="s">
        <v>93</v>
      </c>
      <c r="T967" t="s">
        <v>89</v>
      </c>
      <c r="Z967" t="str">
        <f>VLOOKUP(A967,[2]registrasi!$B$2:$C$3000,2,FALSE)</f>
        <v>registrasi</v>
      </c>
      <c r="AA967">
        <f>VLOOKUP(E967,[3]Sheet1!$C$5:$H$46,6,FALSE)</f>
        <v>31</v>
      </c>
      <c r="AB967" t="e">
        <f>VLOOKUP(A967,[2]nim!$A$2:$B$3000,2,FALSE)</f>
        <v>#N/A</v>
      </c>
    </row>
    <row r="968" spans="1:28" x14ac:dyDescent="0.3">
      <c r="A968" s="3">
        <v>4122311050579</v>
      </c>
      <c r="B968">
        <v>2</v>
      </c>
      <c r="C968" s="2">
        <v>2022</v>
      </c>
      <c r="E968" t="s">
        <v>113</v>
      </c>
      <c r="F968" t="str">
        <f>VLOOKUP(E968,[1]PRODI_2019!$F$2:$L$70,7,FALSE)</f>
        <v>FKIP</v>
      </c>
      <c r="G968" t="str">
        <f>VLOOKUP(F968,Sheet1!$H$4:$I$11,2,FALSE)</f>
        <v>2_FKIP</v>
      </c>
      <c r="H968" t="s">
        <v>1093</v>
      </c>
      <c r="I968" t="s">
        <v>30</v>
      </c>
      <c r="J968" t="s">
        <v>1558</v>
      </c>
      <c r="K968" t="s">
        <v>1588</v>
      </c>
      <c r="L968" t="s">
        <v>26</v>
      </c>
      <c r="M968" t="s">
        <v>2290</v>
      </c>
      <c r="N968" t="s">
        <v>89</v>
      </c>
      <c r="O968" t="s">
        <v>2662</v>
      </c>
      <c r="P968" t="str">
        <f t="shared" si="49"/>
        <v>SMAN</v>
      </c>
      <c r="Q968" t="str">
        <f t="shared" si="47"/>
        <v>Negeri</v>
      </c>
      <c r="R968" t="str">
        <f t="shared" si="48"/>
        <v>SMA</v>
      </c>
      <c r="S968" t="s">
        <v>2290</v>
      </c>
      <c r="T968" t="s">
        <v>89</v>
      </c>
      <c r="Z968" t="str">
        <f>VLOOKUP(A968,[2]registrasi!$B$2:$C$3000,2,FALSE)</f>
        <v>registrasi</v>
      </c>
      <c r="AA968">
        <f>VLOOKUP(E968,[3]Sheet1!$C$5:$H$46,6,FALSE)</f>
        <v>31</v>
      </c>
      <c r="AB968" t="e">
        <f>VLOOKUP(A968,[2]nim!$A$2:$B$3000,2,FALSE)</f>
        <v>#N/A</v>
      </c>
    </row>
    <row r="969" spans="1:28" x14ac:dyDescent="0.3">
      <c r="A969" s="3">
        <v>4122311051024</v>
      </c>
      <c r="B969">
        <v>2</v>
      </c>
      <c r="C969" s="2">
        <v>2021</v>
      </c>
      <c r="E969" t="s">
        <v>113</v>
      </c>
      <c r="F969" t="str">
        <f>VLOOKUP(E969,[1]PRODI_2019!$F$2:$L$70,7,FALSE)</f>
        <v>FKIP</v>
      </c>
      <c r="G969" t="str">
        <f>VLOOKUP(F969,Sheet1!$H$4:$I$11,2,FALSE)</f>
        <v>2_FKIP</v>
      </c>
      <c r="H969" t="s">
        <v>1094</v>
      </c>
      <c r="I969" t="s">
        <v>30</v>
      </c>
      <c r="J969" t="s">
        <v>1558</v>
      </c>
      <c r="K969" t="s">
        <v>2254</v>
      </c>
      <c r="L969" t="s">
        <v>26</v>
      </c>
      <c r="M969" t="s">
        <v>2290</v>
      </c>
      <c r="N969" t="s">
        <v>89</v>
      </c>
      <c r="O969" t="s">
        <v>2812</v>
      </c>
      <c r="P969" t="str">
        <f t="shared" si="49"/>
        <v>MAS</v>
      </c>
      <c r="Q969" t="str">
        <f t="shared" si="47"/>
        <v>Swasta</v>
      </c>
      <c r="R969" t="str">
        <f t="shared" si="48"/>
        <v>MA</v>
      </c>
      <c r="S969" t="s">
        <v>2290</v>
      </c>
      <c r="T969" t="s">
        <v>89</v>
      </c>
      <c r="Z969" t="str">
        <f>VLOOKUP(A969,[2]registrasi!$B$2:$C$3000,2,FALSE)</f>
        <v>registrasi</v>
      </c>
      <c r="AA969">
        <f>VLOOKUP(E969,[3]Sheet1!$C$5:$H$46,6,FALSE)</f>
        <v>31</v>
      </c>
      <c r="AB969" t="str">
        <f>VLOOKUP(A969,[2]nim!$A$2:$B$3000,2,FALSE)</f>
        <v>diterima</v>
      </c>
    </row>
    <row r="970" spans="1:28" x14ac:dyDescent="0.3">
      <c r="A970" s="3">
        <v>4122311050531</v>
      </c>
      <c r="B970">
        <v>2</v>
      </c>
      <c r="C970" s="2">
        <v>2022</v>
      </c>
      <c r="E970" t="s">
        <v>113</v>
      </c>
      <c r="F970" t="str">
        <f>VLOOKUP(E970,[1]PRODI_2019!$F$2:$L$70,7,FALSE)</f>
        <v>FKIP</v>
      </c>
      <c r="G970" t="str">
        <f>VLOOKUP(F970,Sheet1!$H$4:$I$11,2,FALSE)</f>
        <v>2_FKIP</v>
      </c>
      <c r="H970" t="s">
        <v>1095</v>
      </c>
      <c r="I970" t="s">
        <v>25</v>
      </c>
      <c r="J970" t="s">
        <v>1569</v>
      </c>
      <c r="K970" t="s">
        <v>1936</v>
      </c>
      <c r="L970" t="s">
        <v>26</v>
      </c>
      <c r="M970" t="s">
        <v>2426</v>
      </c>
      <c r="N970" t="s">
        <v>89</v>
      </c>
      <c r="O970" t="s">
        <v>2523</v>
      </c>
      <c r="P970" t="str">
        <f t="shared" si="49"/>
        <v>SMAN</v>
      </c>
      <c r="Q970" t="str">
        <f t="shared" si="47"/>
        <v>Negeri</v>
      </c>
      <c r="R970" t="str">
        <f t="shared" si="48"/>
        <v>SMA</v>
      </c>
      <c r="S970" t="s">
        <v>2426</v>
      </c>
      <c r="T970" t="s">
        <v>89</v>
      </c>
      <c r="Z970" t="str">
        <f>VLOOKUP(A970,[2]registrasi!$B$2:$C$3000,2,FALSE)</f>
        <v>registrasi</v>
      </c>
      <c r="AA970">
        <f>VLOOKUP(E970,[3]Sheet1!$C$5:$H$46,6,FALSE)</f>
        <v>31</v>
      </c>
      <c r="AB970" t="str">
        <f>VLOOKUP(A970,[2]nim!$A$2:$B$3000,2,FALSE)</f>
        <v>diterima</v>
      </c>
    </row>
    <row r="971" spans="1:28" x14ac:dyDescent="0.3">
      <c r="A971" s="3">
        <v>4122311050693</v>
      </c>
      <c r="B971">
        <v>1</v>
      </c>
      <c r="C971" s="2">
        <v>2022</v>
      </c>
      <c r="E971" t="s">
        <v>113</v>
      </c>
      <c r="F971" t="str">
        <f>VLOOKUP(E971,[1]PRODI_2019!$F$2:$L$70,7,FALSE)</f>
        <v>FKIP</v>
      </c>
      <c r="G971" t="str">
        <f>VLOOKUP(F971,Sheet1!$H$4:$I$11,2,FALSE)</f>
        <v>2_FKIP</v>
      </c>
      <c r="H971" t="s">
        <v>1096</v>
      </c>
      <c r="I971" t="s">
        <v>25</v>
      </c>
      <c r="J971" t="s">
        <v>1558</v>
      </c>
      <c r="K971" t="s">
        <v>2169</v>
      </c>
      <c r="L971" t="s">
        <v>26</v>
      </c>
      <c r="M971" t="s">
        <v>2187</v>
      </c>
      <c r="N971" t="s">
        <v>89</v>
      </c>
      <c r="O971" t="s">
        <v>2577</v>
      </c>
      <c r="P971" t="str">
        <f t="shared" si="49"/>
        <v>SMAS</v>
      </c>
      <c r="Q971" t="str">
        <f t="shared" ref="Q971:Q1034" si="50">IF(RIGHT(P971,1)="N","Negeri","Swasta")</f>
        <v>Swasta</v>
      </c>
      <c r="R971" t="str">
        <f t="shared" ref="R971:R1034" si="51">IF(Q971="Negeri",LEFT(P971,LEN(P971)-1),IF(RIGHT(P971,1)="S",LEFT(P971,LEN(P971)-1),P971))</f>
        <v>SMA</v>
      </c>
      <c r="S971" t="s">
        <v>2187</v>
      </c>
      <c r="T971" t="s">
        <v>89</v>
      </c>
      <c r="Z971" t="str">
        <f>VLOOKUP(A971,[2]registrasi!$B$2:$C$3000,2,FALSE)</f>
        <v>registrasi</v>
      </c>
      <c r="AA971">
        <f>VLOOKUP(E971,[3]Sheet1!$C$5:$H$46,6,FALSE)</f>
        <v>31</v>
      </c>
      <c r="AB971" t="str">
        <f>VLOOKUP(A971,[2]nim!$A$2:$B$3000,2,FALSE)</f>
        <v>diterima</v>
      </c>
    </row>
    <row r="972" spans="1:28" x14ac:dyDescent="0.3">
      <c r="A972" s="3">
        <v>4122311050563</v>
      </c>
      <c r="B972">
        <v>2</v>
      </c>
      <c r="C972" s="2">
        <v>2022</v>
      </c>
      <c r="E972" t="s">
        <v>113</v>
      </c>
      <c r="F972" t="str">
        <f>VLOOKUP(E972,[1]PRODI_2019!$F$2:$L$70,7,FALSE)</f>
        <v>FKIP</v>
      </c>
      <c r="G972" t="str">
        <f>VLOOKUP(F972,Sheet1!$H$4:$I$11,2,FALSE)</f>
        <v>2_FKIP</v>
      </c>
      <c r="H972" t="s">
        <v>1097</v>
      </c>
      <c r="I972" t="s">
        <v>30</v>
      </c>
      <c r="J972" t="s">
        <v>1558</v>
      </c>
      <c r="K972" t="s">
        <v>1750</v>
      </c>
      <c r="L972" t="s">
        <v>26</v>
      </c>
      <c r="M972" t="s">
        <v>2290</v>
      </c>
      <c r="N972" t="s">
        <v>89</v>
      </c>
      <c r="O972" t="s">
        <v>2585</v>
      </c>
      <c r="P972" t="str">
        <f t="shared" si="49"/>
        <v>SMAN</v>
      </c>
      <c r="Q972" t="str">
        <f t="shared" si="50"/>
        <v>Negeri</v>
      </c>
      <c r="R972" t="str">
        <f t="shared" si="51"/>
        <v>SMA</v>
      </c>
      <c r="S972" t="s">
        <v>2290</v>
      </c>
      <c r="T972" t="s">
        <v>89</v>
      </c>
      <c r="Z972" t="e">
        <f>VLOOKUP(A972,[2]registrasi!$B$2:$C$3000,2,FALSE)</f>
        <v>#N/A</v>
      </c>
      <c r="AA972">
        <f>VLOOKUP(E972,[3]Sheet1!$C$5:$H$46,6,FALSE)</f>
        <v>31</v>
      </c>
      <c r="AB972" t="e">
        <f>VLOOKUP(A972,[2]nim!$A$2:$B$3000,2,FALSE)</f>
        <v>#N/A</v>
      </c>
    </row>
    <row r="973" spans="1:28" x14ac:dyDescent="0.3">
      <c r="A973" s="3">
        <v>4122311051323</v>
      </c>
      <c r="B973">
        <v>1</v>
      </c>
      <c r="C973" s="2">
        <v>2022</v>
      </c>
      <c r="E973" t="s">
        <v>113</v>
      </c>
      <c r="F973" t="str">
        <f>VLOOKUP(E973,[1]PRODI_2019!$F$2:$L$70,7,FALSE)</f>
        <v>FKIP</v>
      </c>
      <c r="G973" t="str">
        <f>VLOOKUP(F973,Sheet1!$H$4:$I$11,2,FALSE)</f>
        <v>2_FKIP</v>
      </c>
      <c r="H973" t="s">
        <v>1098</v>
      </c>
      <c r="I973" t="s">
        <v>30</v>
      </c>
      <c r="J973" t="s">
        <v>1558</v>
      </c>
      <c r="K973" t="s">
        <v>2255</v>
      </c>
      <c r="L973" t="s">
        <v>26</v>
      </c>
      <c r="M973" t="s">
        <v>2290</v>
      </c>
      <c r="N973" t="s">
        <v>89</v>
      </c>
      <c r="O973" t="s">
        <v>2813</v>
      </c>
      <c r="P973" t="str">
        <f t="shared" si="49"/>
        <v>SMAN</v>
      </c>
      <c r="Q973" t="str">
        <f t="shared" si="50"/>
        <v>Negeri</v>
      </c>
      <c r="R973" t="str">
        <f t="shared" si="51"/>
        <v>SMA</v>
      </c>
      <c r="S973" t="s">
        <v>2290</v>
      </c>
      <c r="T973" t="s">
        <v>89</v>
      </c>
      <c r="Z973" t="str">
        <f>VLOOKUP(A973,[2]registrasi!$B$2:$C$3000,2,FALSE)</f>
        <v>registrasi</v>
      </c>
      <c r="AA973">
        <f>VLOOKUP(E973,[3]Sheet1!$C$5:$H$46,6,FALSE)</f>
        <v>31</v>
      </c>
      <c r="AB973" t="e">
        <f>VLOOKUP(A973,[2]nim!$A$2:$B$3000,2,FALSE)</f>
        <v>#N/A</v>
      </c>
    </row>
    <row r="974" spans="1:28" x14ac:dyDescent="0.3">
      <c r="A974" s="3">
        <v>4122311051361</v>
      </c>
      <c r="B974">
        <v>1</v>
      </c>
      <c r="C974" s="2">
        <v>2022</v>
      </c>
      <c r="E974" t="s">
        <v>113</v>
      </c>
      <c r="F974" t="str">
        <f>VLOOKUP(E974,[1]PRODI_2019!$F$2:$L$70,7,FALSE)</f>
        <v>FKIP</v>
      </c>
      <c r="G974" t="str">
        <f>VLOOKUP(F974,Sheet1!$H$4:$I$11,2,FALSE)</f>
        <v>2_FKIP</v>
      </c>
      <c r="H974" t="s">
        <v>1099</v>
      </c>
      <c r="I974" t="s">
        <v>30</v>
      </c>
      <c r="J974" t="s">
        <v>1558</v>
      </c>
      <c r="K974" t="s">
        <v>2216</v>
      </c>
      <c r="L974" t="s">
        <v>26</v>
      </c>
      <c r="M974" t="s">
        <v>93</v>
      </c>
      <c r="N974" t="s">
        <v>89</v>
      </c>
      <c r="O974" t="s">
        <v>2489</v>
      </c>
      <c r="P974" t="str">
        <f t="shared" si="49"/>
        <v>MAN</v>
      </c>
      <c r="Q974" t="str">
        <f t="shared" si="50"/>
        <v>Negeri</v>
      </c>
      <c r="R974" t="str">
        <f t="shared" si="51"/>
        <v>MA</v>
      </c>
      <c r="S974" t="s">
        <v>93</v>
      </c>
      <c r="T974" t="s">
        <v>89</v>
      </c>
      <c r="Z974" t="str">
        <f>VLOOKUP(A974,[2]registrasi!$B$2:$C$3000,2,FALSE)</f>
        <v>registrasi</v>
      </c>
      <c r="AA974">
        <f>VLOOKUP(E974,[3]Sheet1!$C$5:$H$46,6,FALSE)</f>
        <v>31</v>
      </c>
      <c r="AB974" t="str">
        <f>VLOOKUP(A974,[2]nim!$A$2:$B$3000,2,FALSE)</f>
        <v>diterima</v>
      </c>
    </row>
    <row r="975" spans="1:28" x14ac:dyDescent="0.3">
      <c r="A975" s="3">
        <v>4122311050958</v>
      </c>
      <c r="B975">
        <v>1</v>
      </c>
      <c r="C975" s="2">
        <v>2022</v>
      </c>
      <c r="E975" t="s">
        <v>113</v>
      </c>
      <c r="F975" t="str">
        <f>VLOOKUP(E975,[1]PRODI_2019!$F$2:$L$70,7,FALSE)</f>
        <v>FKIP</v>
      </c>
      <c r="G975" t="str">
        <f>VLOOKUP(F975,Sheet1!$H$4:$I$11,2,FALSE)</f>
        <v>2_FKIP</v>
      </c>
      <c r="H975" t="s">
        <v>1100</v>
      </c>
      <c r="I975" t="s">
        <v>30</v>
      </c>
      <c r="J975" t="s">
        <v>1552</v>
      </c>
      <c r="K975" t="s">
        <v>1658</v>
      </c>
      <c r="L975" t="s">
        <v>26</v>
      </c>
      <c r="M975" t="s">
        <v>93</v>
      </c>
      <c r="N975" t="s">
        <v>89</v>
      </c>
      <c r="O975" t="s">
        <v>2569</v>
      </c>
      <c r="P975" t="str">
        <f t="shared" si="49"/>
        <v>SMAS</v>
      </c>
      <c r="Q975" t="str">
        <f t="shared" si="50"/>
        <v>Swasta</v>
      </c>
      <c r="R975" t="str">
        <f t="shared" si="51"/>
        <v>SMA</v>
      </c>
      <c r="S975" t="s">
        <v>93</v>
      </c>
      <c r="T975" t="s">
        <v>89</v>
      </c>
      <c r="Z975" t="str">
        <f>VLOOKUP(A975,[2]registrasi!$B$2:$C$3000,2,FALSE)</f>
        <v>registrasi</v>
      </c>
      <c r="AA975">
        <f>VLOOKUP(E975,[3]Sheet1!$C$5:$H$46,6,FALSE)</f>
        <v>31</v>
      </c>
      <c r="AB975" t="e">
        <f>VLOOKUP(A975,[2]nim!$A$2:$B$3000,2,FALSE)</f>
        <v>#N/A</v>
      </c>
    </row>
    <row r="976" spans="1:28" x14ac:dyDescent="0.3">
      <c r="A976" s="3">
        <v>4122311050568</v>
      </c>
      <c r="B976">
        <v>2</v>
      </c>
      <c r="C976" s="2">
        <v>2022</v>
      </c>
      <c r="E976" t="s">
        <v>113</v>
      </c>
      <c r="F976" t="str">
        <f>VLOOKUP(E976,[1]PRODI_2019!$F$2:$L$70,7,FALSE)</f>
        <v>FKIP</v>
      </c>
      <c r="G976" t="str">
        <f>VLOOKUP(F976,Sheet1!$H$4:$I$11,2,FALSE)</f>
        <v>2_FKIP</v>
      </c>
      <c r="H976" t="s">
        <v>1101</v>
      </c>
      <c r="I976" t="s">
        <v>30</v>
      </c>
      <c r="J976" t="s">
        <v>1556</v>
      </c>
      <c r="K976" t="s">
        <v>1906</v>
      </c>
      <c r="L976" t="s">
        <v>26</v>
      </c>
      <c r="M976" t="s">
        <v>1754</v>
      </c>
      <c r="N976" t="s">
        <v>89</v>
      </c>
      <c r="O976" t="s">
        <v>2539</v>
      </c>
      <c r="P976" t="str">
        <f t="shared" si="49"/>
        <v>SMAN</v>
      </c>
      <c r="Q976" t="str">
        <f t="shared" si="50"/>
        <v>Negeri</v>
      </c>
      <c r="R976" t="str">
        <f t="shared" si="51"/>
        <v>SMA</v>
      </c>
      <c r="S976" t="s">
        <v>1754</v>
      </c>
      <c r="T976" t="s">
        <v>89</v>
      </c>
      <c r="Z976" t="str">
        <f>VLOOKUP(A976,[2]registrasi!$B$2:$C$3000,2,FALSE)</f>
        <v>registrasi</v>
      </c>
      <c r="AA976">
        <f>VLOOKUP(E976,[3]Sheet1!$C$5:$H$46,6,FALSE)</f>
        <v>31</v>
      </c>
      <c r="AB976" t="str">
        <f>VLOOKUP(A976,[2]nim!$A$2:$B$3000,2,FALSE)</f>
        <v>diterima</v>
      </c>
    </row>
    <row r="977" spans="1:28" x14ac:dyDescent="0.3">
      <c r="A977" s="3">
        <v>4122311051135</v>
      </c>
      <c r="B977">
        <v>2</v>
      </c>
      <c r="C977" s="2">
        <v>2022</v>
      </c>
      <c r="E977" t="s">
        <v>113</v>
      </c>
      <c r="F977" t="str">
        <f>VLOOKUP(E977,[1]PRODI_2019!$F$2:$L$70,7,FALSE)</f>
        <v>FKIP</v>
      </c>
      <c r="G977" t="str">
        <f>VLOOKUP(F977,Sheet1!$H$4:$I$11,2,FALSE)</f>
        <v>2_FKIP</v>
      </c>
      <c r="H977" t="s">
        <v>1102</v>
      </c>
      <c r="I977" t="s">
        <v>30</v>
      </c>
      <c r="J977" t="s">
        <v>1569</v>
      </c>
      <c r="K977" t="s">
        <v>1777</v>
      </c>
      <c r="L977" t="s">
        <v>26</v>
      </c>
      <c r="M977" t="s">
        <v>2426</v>
      </c>
      <c r="N977" t="s">
        <v>89</v>
      </c>
      <c r="O977" t="s">
        <v>2814</v>
      </c>
      <c r="P977" t="str">
        <f t="shared" si="49"/>
        <v>SMAN</v>
      </c>
      <c r="Q977" t="str">
        <f t="shared" si="50"/>
        <v>Negeri</v>
      </c>
      <c r="R977" t="str">
        <f t="shared" si="51"/>
        <v>SMA</v>
      </c>
      <c r="S977" t="s">
        <v>2426</v>
      </c>
      <c r="T977" t="s">
        <v>89</v>
      </c>
      <c r="Z977" t="str">
        <f>VLOOKUP(A977,[2]registrasi!$B$2:$C$3000,2,FALSE)</f>
        <v>registrasi</v>
      </c>
      <c r="AA977">
        <f>VLOOKUP(E977,[3]Sheet1!$C$5:$H$46,6,FALSE)</f>
        <v>31</v>
      </c>
      <c r="AB977" t="str">
        <f>VLOOKUP(A977,[2]nim!$A$2:$B$3000,2,FALSE)</f>
        <v>diterima</v>
      </c>
    </row>
    <row r="978" spans="1:28" x14ac:dyDescent="0.3">
      <c r="A978" s="3">
        <v>4122322201379</v>
      </c>
      <c r="B978">
        <v>1</v>
      </c>
      <c r="C978" s="2">
        <v>2022</v>
      </c>
      <c r="E978" t="s">
        <v>113</v>
      </c>
      <c r="F978" t="str">
        <f>VLOOKUP(E978,[1]PRODI_2019!$F$2:$L$70,7,FALSE)</f>
        <v>FKIP</v>
      </c>
      <c r="G978" t="str">
        <f>VLOOKUP(F978,Sheet1!$H$4:$I$11,2,FALSE)</f>
        <v>2_FKIP</v>
      </c>
      <c r="H978" t="s">
        <v>1103</v>
      </c>
      <c r="I978" t="s">
        <v>30</v>
      </c>
      <c r="J978" t="s">
        <v>1610</v>
      </c>
      <c r="K978" t="s">
        <v>1682</v>
      </c>
      <c r="L978" t="s">
        <v>26</v>
      </c>
      <c r="M978" t="s">
        <v>2437</v>
      </c>
      <c r="N978" t="s">
        <v>2942</v>
      </c>
      <c r="O978" t="s">
        <v>2815</v>
      </c>
      <c r="P978" t="str">
        <f t="shared" si="49"/>
        <v>SMAN</v>
      </c>
      <c r="Q978" t="str">
        <f t="shared" si="50"/>
        <v>Negeri</v>
      </c>
      <c r="R978" t="str">
        <f t="shared" si="51"/>
        <v>SMA</v>
      </c>
      <c r="S978" t="s">
        <v>2437</v>
      </c>
      <c r="T978" t="s">
        <v>2942</v>
      </c>
      <c r="Z978" t="str">
        <f>VLOOKUP(A978,[2]registrasi!$B$2:$C$3000,2,FALSE)</f>
        <v>registrasi</v>
      </c>
      <c r="AA978">
        <f>VLOOKUP(E978,[3]Sheet1!$C$5:$H$46,6,FALSE)</f>
        <v>31</v>
      </c>
      <c r="AB978" t="e">
        <f>VLOOKUP(A978,[2]nim!$A$2:$B$3000,2,FALSE)</f>
        <v>#N/A</v>
      </c>
    </row>
    <row r="979" spans="1:28" x14ac:dyDescent="0.3">
      <c r="A979" s="3">
        <v>4122322201410</v>
      </c>
      <c r="B979">
        <v>2</v>
      </c>
      <c r="C979" s="2">
        <v>2022</v>
      </c>
      <c r="E979" t="s">
        <v>113</v>
      </c>
      <c r="F979" t="str">
        <f>VLOOKUP(E979,[1]PRODI_2019!$F$2:$L$70,7,FALSE)</f>
        <v>FKIP</v>
      </c>
      <c r="G979" t="str">
        <f>VLOOKUP(F979,Sheet1!$H$4:$I$11,2,FALSE)</f>
        <v>2_FKIP</v>
      </c>
      <c r="H979" t="s">
        <v>1104</v>
      </c>
      <c r="I979" t="s">
        <v>30</v>
      </c>
      <c r="J979" t="s">
        <v>1900</v>
      </c>
      <c r="K979" t="s">
        <v>2168</v>
      </c>
      <c r="L979" t="s">
        <v>26</v>
      </c>
      <c r="M979" t="s">
        <v>1862</v>
      </c>
      <c r="N979" t="s">
        <v>90</v>
      </c>
      <c r="O979" t="s">
        <v>2816</v>
      </c>
      <c r="P979" t="str">
        <f t="shared" si="49"/>
        <v>SMAIT</v>
      </c>
      <c r="Q979" t="str">
        <f t="shared" si="50"/>
        <v>Swasta</v>
      </c>
      <c r="R979" t="s">
        <v>2946</v>
      </c>
      <c r="S979" t="s">
        <v>1862</v>
      </c>
      <c r="T979" t="s">
        <v>90</v>
      </c>
      <c r="Z979" t="e">
        <f>VLOOKUP(A979,[2]registrasi!$B$2:$C$3000,2,FALSE)</f>
        <v>#N/A</v>
      </c>
      <c r="AA979">
        <f>VLOOKUP(E979,[3]Sheet1!$C$5:$H$46,6,FALSE)</f>
        <v>31</v>
      </c>
      <c r="AB979" t="e">
        <f>VLOOKUP(A979,[2]nim!$A$2:$B$3000,2,FALSE)</f>
        <v>#N/A</v>
      </c>
    </row>
    <row r="980" spans="1:28" x14ac:dyDescent="0.3">
      <c r="A980" s="3">
        <v>4122311041774</v>
      </c>
      <c r="B980">
        <v>2</v>
      </c>
      <c r="C980" s="2">
        <v>2022</v>
      </c>
      <c r="E980" t="s">
        <v>113</v>
      </c>
      <c r="F980" t="str">
        <f>VLOOKUP(E980,[1]PRODI_2019!$F$2:$L$70,7,FALSE)</f>
        <v>FKIP</v>
      </c>
      <c r="G980" t="str">
        <f>VLOOKUP(F980,Sheet1!$H$4:$I$11,2,FALSE)</f>
        <v>2_FKIP</v>
      </c>
      <c r="H980" t="s">
        <v>1105</v>
      </c>
      <c r="I980" t="s">
        <v>30</v>
      </c>
      <c r="J980" t="s">
        <v>1569</v>
      </c>
      <c r="K980" t="s">
        <v>2256</v>
      </c>
      <c r="L980" t="s">
        <v>26</v>
      </c>
      <c r="M980" t="s">
        <v>2426</v>
      </c>
      <c r="N980" t="s">
        <v>89</v>
      </c>
      <c r="O980" t="s">
        <v>2817</v>
      </c>
      <c r="P980" t="str">
        <f t="shared" si="49"/>
        <v>SMAN</v>
      </c>
      <c r="Q980" t="str">
        <f t="shared" si="50"/>
        <v>Negeri</v>
      </c>
      <c r="R980" t="str">
        <f t="shared" si="51"/>
        <v>SMA</v>
      </c>
      <c r="S980" t="s">
        <v>2426</v>
      </c>
      <c r="T980" t="s">
        <v>89</v>
      </c>
      <c r="Z980" t="e">
        <f>VLOOKUP(A980,[2]registrasi!$B$2:$C$3000,2,FALSE)</f>
        <v>#N/A</v>
      </c>
      <c r="AA980">
        <f>VLOOKUP(E980,[3]Sheet1!$C$5:$H$46,6,FALSE)</f>
        <v>31</v>
      </c>
      <c r="AB980" t="e">
        <f>VLOOKUP(A980,[2]nim!$A$2:$B$3000,2,FALSE)</f>
        <v>#N/A</v>
      </c>
    </row>
    <row r="981" spans="1:28" x14ac:dyDescent="0.3">
      <c r="A981" s="3">
        <v>4122311042052</v>
      </c>
      <c r="B981">
        <v>2</v>
      </c>
      <c r="C981" s="2">
        <v>2022</v>
      </c>
      <c r="E981" t="s">
        <v>113</v>
      </c>
      <c r="F981" t="str">
        <f>VLOOKUP(E981,[1]PRODI_2019!$F$2:$L$70,7,FALSE)</f>
        <v>FKIP</v>
      </c>
      <c r="G981" t="str">
        <f>VLOOKUP(F981,Sheet1!$H$4:$I$11,2,FALSE)</f>
        <v>2_FKIP</v>
      </c>
      <c r="H981" t="s">
        <v>1106</v>
      </c>
      <c r="I981" t="s">
        <v>30</v>
      </c>
      <c r="J981" t="s">
        <v>1578</v>
      </c>
      <c r="K981" t="s">
        <v>1592</v>
      </c>
      <c r="L981" t="s">
        <v>26</v>
      </c>
      <c r="M981" t="s">
        <v>93</v>
      </c>
      <c r="N981" t="s">
        <v>89</v>
      </c>
      <c r="O981" t="s">
        <v>2485</v>
      </c>
      <c r="P981" t="str">
        <f t="shared" si="49"/>
        <v>SMAN</v>
      </c>
      <c r="Q981" t="str">
        <f t="shared" si="50"/>
        <v>Negeri</v>
      </c>
      <c r="R981" t="str">
        <f t="shared" si="51"/>
        <v>SMA</v>
      </c>
      <c r="S981" t="s">
        <v>93</v>
      </c>
      <c r="T981" t="s">
        <v>89</v>
      </c>
      <c r="Z981" t="str">
        <f>VLOOKUP(A981,[2]registrasi!$B$2:$C$3000,2,FALSE)</f>
        <v>registrasi</v>
      </c>
      <c r="AA981">
        <f>VLOOKUP(E981,[3]Sheet1!$C$5:$H$46,6,FALSE)</f>
        <v>31</v>
      </c>
      <c r="AB981" t="str">
        <f>VLOOKUP(A981,[2]nim!$A$2:$B$3000,2,FALSE)</f>
        <v>diterima</v>
      </c>
    </row>
    <row r="982" spans="1:28" x14ac:dyDescent="0.3">
      <c r="A982" s="3">
        <v>4222322200208</v>
      </c>
      <c r="B982">
        <v>1</v>
      </c>
      <c r="C982" s="2">
        <v>2022</v>
      </c>
      <c r="E982" t="s">
        <v>114</v>
      </c>
      <c r="F982" t="str">
        <f>VLOOKUP(E982,[1]PRODI_2019!$F$2:$L$70,7,FALSE)</f>
        <v>FKIP</v>
      </c>
      <c r="G982" t="str">
        <f>VLOOKUP(F982,Sheet1!$H$4:$I$11,2,FALSE)</f>
        <v>2_FKIP</v>
      </c>
      <c r="H982" t="s">
        <v>1107</v>
      </c>
      <c r="I982" t="s">
        <v>30</v>
      </c>
      <c r="J982" t="s">
        <v>1610</v>
      </c>
      <c r="K982" t="s">
        <v>2007</v>
      </c>
      <c r="L982" t="s">
        <v>26</v>
      </c>
      <c r="M982" t="s">
        <v>2429</v>
      </c>
      <c r="N982" t="s">
        <v>2942</v>
      </c>
      <c r="O982" t="s">
        <v>2818</v>
      </c>
      <c r="P982" t="str">
        <f t="shared" si="49"/>
        <v>SMAS</v>
      </c>
      <c r="Q982" t="str">
        <f t="shared" si="50"/>
        <v>Swasta</v>
      </c>
      <c r="R982" t="str">
        <f t="shared" si="51"/>
        <v>SMA</v>
      </c>
      <c r="S982" t="s">
        <v>2429</v>
      </c>
      <c r="T982" t="s">
        <v>2942</v>
      </c>
      <c r="Z982" t="str">
        <f>VLOOKUP(A982,[2]registrasi!$B$2:$C$3000,2,FALSE)</f>
        <v>registrasi</v>
      </c>
      <c r="AA982">
        <f>VLOOKUP(E982,[3]Sheet1!$C$5:$H$46,6,FALSE)</f>
        <v>13</v>
      </c>
      <c r="AB982" t="e">
        <f>VLOOKUP(A982,[2]nim!$A$2:$B$3000,2,FALSE)</f>
        <v>#N/A</v>
      </c>
    </row>
    <row r="983" spans="1:28" x14ac:dyDescent="0.3">
      <c r="A983" s="3">
        <v>4222311040015</v>
      </c>
      <c r="B983">
        <v>1</v>
      </c>
      <c r="C983" s="2">
        <v>2022</v>
      </c>
      <c r="E983" t="s">
        <v>114</v>
      </c>
      <c r="F983" t="str">
        <f>VLOOKUP(E983,[1]PRODI_2019!$F$2:$L$70,7,FALSE)</f>
        <v>FKIP</v>
      </c>
      <c r="G983" t="str">
        <f>VLOOKUP(F983,Sheet1!$H$4:$I$11,2,FALSE)</f>
        <v>2_FKIP</v>
      </c>
      <c r="H983" t="s">
        <v>1108</v>
      </c>
      <c r="I983" t="s">
        <v>30</v>
      </c>
      <c r="J983" t="s">
        <v>1552</v>
      </c>
      <c r="K983" t="s">
        <v>2257</v>
      </c>
      <c r="L983" t="s">
        <v>2424</v>
      </c>
      <c r="M983" t="s">
        <v>1921</v>
      </c>
      <c r="N983" t="s">
        <v>89</v>
      </c>
      <c r="O983" t="s">
        <v>2819</v>
      </c>
      <c r="P983" t="str">
        <f t="shared" si="49"/>
        <v>SMAS</v>
      </c>
      <c r="Q983" t="str">
        <f t="shared" si="50"/>
        <v>Swasta</v>
      </c>
      <c r="R983" t="str">
        <f t="shared" si="51"/>
        <v>SMA</v>
      </c>
      <c r="S983" t="s">
        <v>1921</v>
      </c>
      <c r="T983" t="s">
        <v>89</v>
      </c>
      <c r="Z983" t="str">
        <f>VLOOKUP(A983,[2]registrasi!$B$2:$C$3000,2,FALSE)</f>
        <v>registrasi</v>
      </c>
      <c r="AA983">
        <f>VLOOKUP(E983,[3]Sheet1!$C$5:$H$46,6,FALSE)</f>
        <v>13</v>
      </c>
      <c r="AB983" t="e">
        <f>VLOOKUP(A983,[2]nim!$A$2:$B$3000,2,FALSE)</f>
        <v>#N/A</v>
      </c>
    </row>
    <row r="984" spans="1:28" x14ac:dyDescent="0.3">
      <c r="A984" s="3">
        <v>4222311040150</v>
      </c>
      <c r="B984">
        <v>1</v>
      </c>
      <c r="C984" s="2">
        <v>2021</v>
      </c>
      <c r="E984" t="s">
        <v>114</v>
      </c>
      <c r="F984" t="str">
        <f>VLOOKUP(E984,[1]PRODI_2019!$F$2:$L$70,7,FALSE)</f>
        <v>FKIP</v>
      </c>
      <c r="G984" t="str">
        <f>VLOOKUP(F984,Sheet1!$H$4:$I$11,2,FALSE)</f>
        <v>2_FKIP</v>
      </c>
      <c r="H984" t="s">
        <v>1109</v>
      </c>
      <c r="I984" t="s">
        <v>30</v>
      </c>
      <c r="J984" t="s">
        <v>1552</v>
      </c>
      <c r="K984" t="s">
        <v>2258</v>
      </c>
      <c r="L984" t="s">
        <v>26</v>
      </c>
      <c r="M984" t="s">
        <v>1921</v>
      </c>
      <c r="N984" t="s">
        <v>89</v>
      </c>
      <c r="O984" t="s">
        <v>2685</v>
      </c>
      <c r="P984" t="str">
        <f t="shared" si="49"/>
        <v>SMKN</v>
      </c>
      <c r="Q984" t="str">
        <f t="shared" si="50"/>
        <v>Negeri</v>
      </c>
      <c r="R984" t="str">
        <f t="shared" si="51"/>
        <v>SMK</v>
      </c>
      <c r="S984" t="s">
        <v>1921</v>
      </c>
      <c r="T984" t="s">
        <v>89</v>
      </c>
      <c r="Z984" t="str">
        <f>VLOOKUP(A984,[2]registrasi!$B$2:$C$3000,2,FALSE)</f>
        <v>registrasi</v>
      </c>
      <c r="AA984">
        <f>VLOOKUP(E984,[3]Sheet1!$C$5:$H$46,6,FALSE)</f>
        <v>13</v>
      </c>
      <c r="AB984" t="e">
        <f>VLOOKUP(A984,[2]nim!$A$2:$B$3000,2,FALSE)</f>
        <v>#N/A</v>
      </c>
    </row>
    <row r="985" spans="1:28" x14ac:dyDescent="0.3">
      <c r="A985" s="3">
        <v>4222311040854</v>
      </c>
      <c r="B985">
        <v>1</v>
      </c>
      <c r="C985" s="2">
        <v>2022</v>
      </c>
      <c r="E985" t="s">
        <v>114</v>
      </c>
      <c r="F985" t="str">
        <f>VLOOKUP(E985,[1]PRODI_2019!$F$2:$L$70,7,FALSE)</f>
        <v>FKIP</v>
      </c>
      <c r="G985" t="str">
        <f>VLOOKUP(F985,Sheet1!$H$4:$I$11,2,FALSE)</f>
        <v>2_FKIP</v>
      </c>
      <c r="H985" t="s">
        <v>1110</v>
      </c>
      <c r="I985" t="s">
        <v>30</v>
      </c>
      <c r="J985" t="s">
        <v>1567</v>
      </c>
      <c r="K985" t="s">
        <v>2257</v>
      </c>
      <c r="L985" t="s">
        <v>26</v>
      </c>
      <c r="M985" t="s">
        <v>2187</v>
      </c>
      <c r="N985" t="s">
        <v>89</v>
      </c>
      <c r="O985" t="s">
        <v>2524</v>
      </c>
      <c r="P985" t="str">
        <f t="shared" si="49"/>
        <v>SMAN</v>
      </c>
      <c r="Q985" t="str">
        <f t="shared" si="50"/>
        <v>Negeri</v>
      </c>
      <c r="R985" t="str">
        <f t="shared" si="51"/>
        <v>SMA</v>
      </c>
      <c r="S985" t="s">
        <v>2187</v>
      </c>
      <c r="T985" t="s">
        <v>89</v>
      </c>
      <c r="Z985" t="str">
        <f>VLOOKUP(A985,[2]registrasi!$B$2:$C$3000,2,FALSE)</f>
        <v>registrasi</v>
      </c>
      <c r="AA985">
        <f>VLOOKUP(E985,[3]Sheet1!$C$5:$H$46,6,FALSE)</f>
        <v>13</v>
      </c>
      <c r="AB985" t="e">
        <f>VLOOKUP(A985,[2]nim!$A$2:$B$3000,2,FALSE)</f>
        <v>#N/A</v>
      </c>
    </row>
    <row r="986" spans="1:28" x14ac:dyDescent="0.3">
      <c r="A986" s="3">
        <v>4222311040823</v>
      </c>
      <c r="B986">
        <v>1</v>
      </c>
      <c r="C986" s="2">
        <v>2022</v>
      </c>
      <c r="E986" t="s">
        <v>114</v>
      </c>
      <c r="F986" t="str">
        <f>VLOOKUP(E986,[1]PRODI_2019!$F$2:$L$70,7,FALSE)</f>
        <v>FKIP</v>
      </c>
      <c r="G986" t="str">
        <f>VLOOKUP(F986,Sheet1!$H$4:$I$11,2,FALSE)</f>
        <v>2_FKIP</v>
      </c>
      <c r="H986" t="s">
        <v>1111</v>
      </c>
      <c r="I986" t="s">
        <v>25</v>
      </c>
      <c r="J986" t="s">
        <v>1558</v>
      </c>
      <c r="K986" t="s">
        <v>1805</v>
      </c>
      <c r="L986" t="s">
        <v>26</v>
      </c>
      <c r="M986" t="s">
        <v>93</v>
      </c>
      <c r="N986" t="s">
        <v>89</v>
      </c>
      <c r="O986" t="s">
        <v>2485</v>
      </c>
      <c r="P986" t="str">
        <f t="shared" si="49"/>
        <v>SMAN</v>
      </c>
      <c r="Q986" t="str">
        <f t="shared" si="50"/>
        <v>Negeri</v>
      </c>
      <c r="R986" t="str">
        <f t="shared" si="51"/>
        <v>SMA</v>
      </c>
      <c r="S986" t="s">
        <v>93</v>
      </c>
      <c r="T986" t="s">
        <v>89</v>
      </c>
      <c r="Z986" t="str">
        <f>VLOOKUP(A986,[2]registrasi!$B$2:$C$3000,2,FALSE)</f>
        <v>registrasi</v>
      </c>
      <c r="AA986">
        <f>VLOOKUP(E986,[3]Sheet1!$C$5:$H$46,6,FALSE)</f>
        <v>13</v>
      </c>
      <c r="AB986" t="str">
        <f>VLOOKUP(A986,[2]nim!$A$2:$B$3000,2,FALSE)</f>
        <v>diterima</v>
      </c>
    </row>
    <row r="987" spans="1:28" x14ac:dyDescent="0.3">
      <c r="A987" s="3">
        <v>4222311041337</v>
      </c>
      <c r="B987">
        <v>1</v>
      </c>
      <c r="C987" s="2">
        <v>2022</v>
      </c>
      <c r="E987" t="s">
        <v>114</v>
      </c>
      <c r="F987" t="str">
        <f>VLOOKUP(E987,[1]PRODI_2019!$F$2:$L$70,7,FALSE)</f>
        <v>FKIP</v>
      </c>
      <c r="G987" t="str">
        <f>VLOOKUP(F987,Sheet1!$H$4:$I$11,2,FALSE)</f>
        <v>2_FKIP</v>
      </c>
      <c r="H987" t="s">
        <v>1112</v>
      </c>
      <c r="I987" t="s">
        <v>30</v>
      </c>
      <c r="J987" t="s">
        <v>2259</v>
      </c>
      <c r="K987" t="s">
        <v>1984</v>
      </c>
      <c r="L987" t="s">
        <v>26</v>
      </c>
      <c r="M987" t="s">
        <v>2380</v>
      </c>
      <c r="N987" t="s">
        <v>90</v>
      </c>
      <c r="O987" t="s">
        <v>2820</v>
      </c>
      <c r="P987" t="str">
        <f t="shared" si="49"/>
        <v>SMAN</v>
      </c>
      <c r="Q987" t="str">
        <f t="shared" si="50"/>
        <v>Negeri</v>
      </c>
      <c r="R987" t="str">
        <f t="shared" si="51"/>
        <v>SMA</v>
      </c>
      <c r="S987" t="s">
        <v>2380</v>
      </c>
      <c r="T987" t="s">
        <v>90</v>
      </c>
      <c r="Z987" t="str">
        <f>VLOOKUP(A987,[2]registrasi!$B$2:$C$3000,2,FALSE)</f>
        <v>registrasi</v>
      </c>
      <c r="AA987">
        <f>VLOOKUP(E987,[3]Sheet1!$C$5:$H$46,6,FALSE)</f>
        <v>13</v>
      </c>
      <c r="AB987" t="e">
        <f>VLOOKUP(A987,[2]nim!$A$2:$B$3000,2,FALSE)</f>
        <v>#N/A</v>
      </c>
    </row>
    <row r="988" spans="1:28" x14ac:dyDescent="0.3">
      <c r="A988" s="3">
        <v>4222311041421</v>
      </c>
      <c r="B988">
        <v>1</v>
      </c>
      <c r="C988" s="2">
        <v>2022</v>
      </c>
      <c r="E988" t="s">
        <v>114</v>
      </c>
      <c r="F988" t="str">
        <f>VLOOKUP(E988,[1]PRODI_2019!$F$2:$L$70,7,FALSE)</f>
        <v>FKIP</v>
      </c>
      <c r="G988" t="str">
        <f>VLOOKUP(F988,Sheet1!$H$4:$I$11,2,FALSE)</f>
        <v>2_FKIP</v>
      </c>
      <c r="H988" t="s">
        <v>1113</v>
      </c>
      <c r="I988" t="s">
        <v>25</v>
      </c>
      <c r="J988" t="s">
        <v>1569</v>
      </c>
      <c r="K988" t="s">
        <v>1713</v>
      </c>
      <c r="L988" t="s">
        <v>26</v>
      </c>
      <c r="M988" t="s">
        <v>2426</v>
      </c>
      <c r="N988" t="s">
        <v>89</v>
      </c>
      <c r="O988" t="s">
        <v>2521</v>
      </c>
      <c r="P988" t="str">
        <f t="shared" si="49"/>
        <v>SMAN</v>
      </c>
      <c r="Q988" t="str">
        <f t="shared" si="50"/>
        <v>Negeri</v>
      </c>
      <c r="R988" t="str">
        <f t="shared" si="51"/>
        <v>SMA</v>
      </c>
      <c r="S988" t="s">
        <v>2426</v>
      </c>
      <c r="T988" t="s">
        <v>89</v>
      </c>
      <c r="Z988" t="str">
        <f>VLOOKUP(A988,[2]registrasi!$B$2:$C$3000,2,FALSE)</f>
        <v>registrasi</v>
      </c>
      <c r="AA988">
        <f>VLOOKUP(E988,[3]Sheet1!$C$5:$H$46,6,FALSE)</f>
        <v>13</v>
      </c>
      <c r="AB988" t="e">
        <f>VLOOKUP(A988,[2]nim!$A$2:$B$3000,2,FALSE)</f>
        <v>#N/A</v>
      </c>
    </row>
    <row r="989" spans="1:28" x14ac:dyDescent="0.3">
      <c r="A989" s="3">
        <v>4222311041718</v>
      </c>
      <c r="B989">
        <v>1</v>
      </c>
      <c r="C989" s="2">
        <v>2022</v>
      </c>
      <c r="E989" t="s">
        <v>114</v>
      </c>
      <c r="F989" t="str">
        <f>VLOOKUP(E989,[1]PRODI_2019!$F$2:$L$70,7,FALSE)</f>
        <v>FKIP</v>
      </c>
      <c r="G989" t="str">
        <f>VLOOKUP(F989,Sheet1!$H$4:$I$11,2,FALSE)</f>
        <v>2_FKIP</v>
      </c>
      <c r="H989" t="s">
        <v>1114</v>
      </c>
      <c r="I989" t="s">
        <v>30</v>
      </c>
      <c r="J989" t="s">
        <v>1951</v>
      </c>
      <c r="K989" t="s">
        <v>2260</v>
      </c>
      <c r="L989" t="s">
        <v>26</v>
      </c>
      <c r="M989" t="s">
        <v>93</v>
      </c>
      <c r="N989" t="s">
        <v>89</v>
      </c>
      <c r="O989" t="s">
        <v>2500</v>
      </c>
      <c r="P989" t="str">
        <f t="shared" si="49"/>
        <v>MAN</v>
      </c>
      <c r="Q989" t="str">
        <f t="shared" si="50"/>
        <v>Negeri</v>
      </c>
      <c r="R989" t="str">
        <f t="shared" si="51"/>
        <v>MA</v>
      </c>
      <c r="S989" t="s">
        <v>93</v>
      </c>
      <c r="T989" t="s">
        <v>89</v>
      </c>
      <c r="Z989" t="str">
        <f>VLOOKUP(A989,[2]registrasi!$B$2:$C$3000,2,FALSE)</f>
        <v>registrasi</v>
      </c>
      <c r="AA989">
        <f>VLOOKUP(E989,[3]Sheet1!$C$5:$H$46,6,FALSE)</f>
        <v>13</v>
      </c>
      <c r="AB989" t="str">
        <f>VLOOKUP(A989,[2]nim!$A$2:$B$3000,2,FALSE)</f>
        <v>diterima</v>
      </c>
    </row>
    <row r="990" spans="1:28" x14ac:dyDescent="0.3">
      <c r="A990" s="3">
        <v>4222311041533</v>
      </c>
      <c r="B990">
        <v>1</v>
      </c>
      <c r="C990" s="2">
        <v>2022</v>
      </c>
      <c r="E990" t="s">
        <v>114</v>
      </c>
      <c r="F990" t="str">
        <f>VLOOKUP(E990,[1]PRODI_2019!$F$2:$L$70,7,FALSE)</f>
        <v>FKIP</v>
      </c>
      <c r="G990" t="str">
        <f>VLOOKUP(F990,Sheet1!$H$4:$I$11,2,FALSE)</f>
        <v>2_FKIP</v>
      </c>
      <c r="H990" t="s">
        <v>1115</v>
      </c>
      <c r="I990" t="s">
        <v>30</v>
      </c>
      <c r="J990" t="s">
        <v>1900</v>
      </c>
      <c r="K990" t="s">
        <v>2201</v>
      </c>
      <c r="L990" t="s">
        <v>26</v>
      </c>
      <c r="M990" t="s">
        <v>2433</v>
      </c>
      <c r="N990" t="s">
        <v>90</v>
      </c>
      <c r="O990" t="s">
        <v>2821</v>
      </c>
      <c r="P990" t="str">
        <f t="shared" si="49"/>
        <v>SMAS</v>
      </c>
      <c r="Q990" t="str">
        <f t="shared" si="50"/>
        <v>Swasta</v>
      </c>
      <c r="R990" t="str">
        <f t="shared" si="51"/>
        <v>SMA</v>
      </c>
      <c r="S990" t="s">
        <v>2433</v>
      </c>
      <c r="T990" t="s">
        <v>90</v>
      </c>
      <c r="Z990" t="str">
        <f>VLOOKUP(A990,[2]registrasi!$B$2:$C$3000,2,FALSE)</f>
        <v>registrasi</v>
      </c>
      <c r="AA990">
        <f>VLOOKUP(E990,[3]Sheet1!$C$5:$H$46,6,FALSE)</f>
        <v>13</v>
      </c>
      <c r="AB990" t="str">
        <f>VLOOKUP(A990,[2]nim!$A$2:$B$3000,2,FALSE)</f>
        <v>diterima</v>
      </c>
    </row>
    <row r="991" spans="1:28" x14ac:dyDescent="0.3">
      <c r="A991" s="3">
        <v>4222311041800</v>
      </c>
      <c r="B991">
        <v>2</v>
      </c>
      <c r="C991" s="2">
        <v>2022</v>
      </c>
      <c r="E991" t="s">
        <v>114</v>
      </c>
      <c r="F991" t="str">
        <f>VLOOKUP(E991,[1]PRODI_2019!$F$2:$L$70,7,FALSE)</f>
        <v>FKIP</v>
      </c>
      <c r="G991" t="str">
        <f>VLOOKUP(F991,Sheet1!$H$4:$I$11,2,FALSE)</f>
        <v>2_FKIP</v>
      </c>
      <c r="H991" t="s">
        <v>1116</v>
      </c>
      <c r="I991" t="s">
        <v>30</v>
      </c>
      <c r="J991" t="s">
        <v>1569</v>
      </c>
      <c r="K991" t="s">
        <v>1612</v>
      </c>
      <c r="L991" t="s">
        <v>26</v>
      </c>
      <c r="M991" t="s">
        <v>2426</v>
      </c>
      <c r="N991" t="s">
        <v>89</v>
      </c>
      <c r="O991" t="s">
        <v>2817</v>
      </c>
      <c r="P991" t="str">
        <f t="shared" si="49"/>
        <v>SMAN</v>
      </c>
      <c r="Q991" t="str">
        <f t="shared" si="50"/>
        <v>Negeri</v>
      </c>
      <c r="R991" t="str">
        <f t="shared" si="51"/>
        <v>SMA</v>
      </c>
      <c r="S991" t="s">
        <v>2426</v>
      </c>
      <c r="T991" t="s">
        <v>89</v>
      </c>
      <c r="Z991" t="str">
        <f>VLOOKUP(A991,[2]registrasi!$B$2:$C$3000,2,FALSE)</f>
        <v>registrasi</v>
      </c>
      <c r="AA991">
        <f>VLOOKUP(E991,[3]Sheet1!$C$5:$H$46,6,FALSE)</f>
        <v>13</v>
      </c>
      <c r="AB991" t="e">
        <f>VLOOKUP(A991,[2]nim!$A$2:$B$3000,2,FALSE)</f>
        <v>#N/A</v>
      </c>
    </row>
    <row r="992" spans="1:28" x14ac:dyDescent="0.3">
      <c r="A992" s="3">
        <v>4122311050067</v>
      </c>
      <c r="B992">
        <v>2</v>
      </c>
      <c r="C992" s="2">
        <v>2022</v>
      </c>
      <c r="E992" t="s">
        <v>115</v>
      </c>
      <c r="F992" t="str">
        <f>VLOOKUP(E992,[1]PRODI_2019!$F$2:$L$70,7,FALSE)</f>
        <v>FKIP</v>
      </c>
      <c r="G992" t="str">
        <f>VLOOKUP(F992,Sheet1!$H$4:$I$11,2,FALSE)</f>
        <v>2_FKIP</v>
      </c>
      <c r="H992" t="s">
        <v>510</v>
      </c>
      <c r="I992" t="s">
        <v>25</v>
      </c>
      <c r="J992" t="s">
        <v>1567</v>
      </c>
      <c r="K992" t="s">
        <v>2202</v>
      </c>
      <c r="L992" t="s">
        <v>26</v>
      </c>
      <c r="M992" t="s">
        <v>2426</v>
      </c>
      <c r="N992" t="s">
        <v>89</v>
      </c>
      <c r="O992" t="s">
        <v>2589</v>
      </c>
      <c r="P992" t="str">
        <f t="shared" si="49"/>
        <v>MAS</v>
      </c>
      <c r="Q992" t="str">
        <f t="shared" si="50"/>
        <v>Swasta</v>
      </c>
      <c r="R992" t="str">
        <f t="shared" si="51"/>
        <v>MA</v>
      </c>
      <c r="S992" t="s">
        <v>2426</v>
      </c>
      <c r="T992" t="s">
        <v>89</v>
      </c>
      <c r="Z992" t="e">
        <f>VLOOKUP(A992,[2]registrasi!$B$2:$C$3000,2,FALSE)</f>
        <v>#N/A</v>
      </c>
      <c r="AA992">
        <f>VLOOKUP(E992,[3]Sheet1!$C$5:$H$46,6,FALSE)</f>
        <v>24</v>
      </c>
      <c r="AB992" t="e">
        <f>VLOOKUP(A992,[2]nim!$A$2:$B$3000,2,FALSE)</f>
        <v>#N/A</v>
      </c>
    </row>
    <row r="993" spans="1:28" x14ac:dyDescent="0.3">
      <c r="A993" s="3">
        <v>4122311050803</v>
      </c>
      <c r="B993">
        <v>2</v>
      </c>
      <c r="C993" s="2">
        <v>2022</v>
      </c>
      <c r="E993" t="s">
        <v>115</v>
      </c>
      <c r="F993" t="str">
        <f>VLOOKUP(E993,[1]PRODI_2019!$F$2:$L$70,7,FALSE)</f>
        <v>FKIP</v>
      </c>
      <c r="G993" t="str">
        <f>VLOOKUP(F993,Sheet1!$H$4:$I$11,2,FALSE)</f>
        <v>2_FKIP</v>
      </c>
      <c r="H993" t="s">
        <v>1117</v>
      </c>
      <c r="I993" t="s">
        <v>30</v>
      </c>
      <c r="J993" t="s">
        <v>1552</v>
      </c>
      <c r="K993" t="s">
        <v>2128</v>
      </c>
      <c r="L993" t="s">
        <v>26</v>
      </c>
      <c r="M993" t="s">
        <v>1921</v>
      </c>
      <c r="N993" t="s">
        <v>89</v>
      </c>
      <c r="O993" t="s">
        <v>2491</v>
      </c>
      <c r="P993" t="str">
        <f t="shared" si="49"/>
        <v>SMAN</v>
      </c>
      <c r="Q993" t="str">
        <f t="shared" si="50"/>
        <v>Negeri</v>
      </c>
      <c r="R993" t="str">
        <f t="shared" si="51"/>
        <v>SMA</v>
      </c>
      <c r="S993" t="s">
        <v>1921</v>
      </c>
      <c r="T993" t="s">
        <v>89</v>
      </c>
      <c r="Z993" t="str">
        <f>VLOOKUP(A993,[2]registrasi!$B$2:$C$3000,2,FALSE)</f>
        <v>registrasi</v>
      </c>
      <c r="AA993">
        <f>VLOOKUP(E993,[3]Sheet1!$C$5:$H$46,6,FALSE)</f>
        <v>24</v>
      </c>
      <c r="AB993" t="str">
        <f>VLOOKUP(A993,[2]nim!$A$2:$B$3000,2,FALSE)</f>
        <v>diterima</v>
      </c>
    </row>
    <row r="994" spans="1:28" x14ac:dyDescent="0.3">
      <c r="A994" s="3">
        <v>4122311050977</v>
      </c>
      <c r="B994">
        <v>2</v>
      </c>
      <c r="C994" s="2">
        <v>2022</v>
      </c>
      <c r="E994" t="s">
        <v>115</v>
      </c>
      <c r="F994" t="str">
        <f>VLOOKUP(E994,[1]PRODI_2019!$F$2:$L$70,7,FALSE)</f>
        <v>FKIP</v>
      </c>
      <c r="G994" t="str">
        <f>VLOOKUP(F994,Sheet1!$H$4:$I$11,2,FALSE)</f>
        <v>2_FKIP</v>
      </c>
      <c r="H994" t="s">
        <v>1118</v>
      </c>
      <c r="I994" t="s">
        <v>30</v>
      </c>
      <c r="J994" t="s">
        <v>1556</v>
      </c>
      <c r="K994" t="s">
        <v>2047</v>
      </c>
      <c r="L994" t="s">
        <v>26</v>
      </c>
      <c r="M994" t="s">
        <v>1754</v>
      </c>
      <c r="N994" t="s">
        <v>89</v>
      </c>
      <c r="O994" t="s">
        <v>2822</v>
      </c>
      <c r="P994" t="str">
        <f t="shared" si="49"/>
        <v>SMAN</v>
      </c>
      <c r="Q994" t="str">
        <f t="shared" si="50"/>
        <v>Negeri</v>
      </c>
      <c r="R994" t="str">
        <f t="shared" si="51"/>
        <v>SMA</v>
      </c>
      <c r="S994" t="s">
        <v>1754</v>
      </c>
      <c r="T994" t="s">
        <v>89</v>
      </c>
      <c r="Z994" t="str">
        <f>VLOOKUP(A994,[2]registrasi!$B$2:$C$3000,2,FALSE)</f>
        <v>registrasi</v>
      </c>
      <c r="AA994">
        <f>VLOOKUP(E994,[3]Sheet1!$C$5:$H$46,6,FALSE)</f>
        <v>24</v>
      </c>
      <c r="AB994" t="str">
        <f>VLOOKUP(A994,[2]nim!$A$2:$B$3000,2,FALSE)</f>
        <v>diterima</v>
      </c>
    </row>
    <row r="995" spans="1:28" x14ac:dyDescent="0.3">
      <c r="A995" s="3">
        <v>4122311050766</v>
      </c>
      <c r="B995">
        <v>2</v>
      </c>
      <c r="C995" s="2">
        <v>2022</v>
      </c>
      <c r="E995" t="s">
        <v>115</v>
      </c>
      <c r="F995" t="str">
        <f>VLOOKUP(E995,[1]PRODI_2019!$F$2:$L$70,7,FALSE)</f>
        <v>FKIP</v>
      </c>
      <c r="G995" t="str">
        <f>VLOOKUP(F995,Sheet1!$H$4:$I$11,2,FALSE)</f>
        <v>2_FKIP</v>
      </c>
      <c r="H995" t="s">
        <v>1119</v>
      </c>
      <c r="I995" t="s">
        <v>30</v>
      </c>
      <c r="J995" t="s">
        <v>1552</v>
      </c>
      <c r="K995" t="s">
        <v>1695</v>
      </c>
      <c r="L995" t="s">
        <v>26</v>
      </c>
      <c r="M995" t="s">
        <v>93</v>
      </c>
      <c r="N995" t="s">
        <v>89</v>
      </c>
      <c r="O995" t="s">
        <v>2489</v>
      </c>
      <c r="P995" t="str">
        <f t="shared" si="49"/>
        <v>MAN</v>
      </c>
      <c r="Q995" t="str">
        <f t="shared" si="50"/>
        <v>Negeri</v>
      </c>
      <c r="R995" t="str">
        <f t="shared" si="51"/>
        <v>MA</v>
      </c>
      <c r="S995" t="s">
        <v>93</v>
      </c>
      <c r="T995" t="s">
        <v>89</v>
      </c>
      <c r="Z995" t="str">
        <f>VLOOKUP(A995,[2]registrasi!$B$2:$C$3000,2,FALSE)</f>
        <v>registrasi</v>
      </c>
      <c r="AA995">
        <f>VLOOKUP(E995,[3]Sheet1!$C$5:$H$46,6,FALSE)</f>
        <v>24</v>
      </c>
      <c r="AB995" t="str">
        <f>VLOOKUP(A995,[2]nim!$A$2:$B$3000,2,FALSE)</f>
        <v>diterima</v>
      </c>
    </row>
    <row r="996" spans="1:28" x14ac:dyDescent="0.3">
      <c r="A996" s="3">
        <v>4122311050922</v>
      </c>
      <c r="B996">
        <v>1</v>
      </c>
      <c r="C996" s="2">
        <v>2022</v>
      </c>
      <c r="E996" t="s">
        <v>115</v>
      </c>
      <c r="F996" t="str">
        <f>VLOOKUP(E996,[1]PRODI_2019!$F$2:$L$70,7,FALSE)</f>
        <v>FKIP</v>
      </c>
      <c r="G996" t="str">
        <f>VLOOKUP(F996,Sheet1!$H$4:$I$11,2,FALSE)</f>
        <v>2_FKIP</v>
      </c>
      <c r="H996" t="s">
        <v>1120</v>
      </c>
      <c r="I996" t="s">
        <v>30</v>
      </c>
      <c r="J996" t="s">
        <v>1567</v>
      </c>
      <c r="K996" t="s">
        <v>2261</v>
      </c>
      <c r="L996" t="s">
        <v>26</v>
      </c>
      <c r="M996" t="s">
        <v>2187</v>
      </c>
      <c r="N996" t="s">
        <v>89</v>
      </c>
      <c r="O996" t="s">
        <v>2823</v>
      </c>
      <c r="P996" t="str">
        <f t="shared" si="49"/>
        <v>SMAN</v>
      </c>
      <c r="Q996" t="str">
        <f t="shared" si="50"/>
        <v>Negeri</v>
      </c>
      <c r="R996" t="str">
        <f t="shared" si="51"/>
        <v>SMA</v>
      </c>
      <c r="S996" t="s">
        <v>2187</v>
      </c>
      <c r="T996" t="s">
        <v>89</v>
      </c>
      <c r="Z996" t="str">
        <f>VLOOKUP(A996,[2]registrasi!$B$2:$C$3000,2,FALSE)</f>
        <v>registrasi</v>
      </c>
      <c r="AA996">
        <f>VLOOKUP(E996,[3]Sheet1!$C$5:$H$46,6,FALSE)</f>
        <v>24</v>
      </c>
      <c r="AB996" t="e">
        <f>VLOOKUP(A996,[2]nim!$A$2:$B$3000,2,FALSE)</f>
        <v>#N/A</v>
      </c>
    </row>
    <row r="997" spans="1:28" x14ac:dyDescent="0.3">
      <c r="A997" s="3">
        <v>4122311050875</v>
      </c>
      <c r="B997">
        <v>1</v>
      </c>
      <c r="C997" s="2">
        <v>2022</v>
      </c>
      <c r="E997" t="s">
        <v>115</v>
      </c>
      <c r="F997" t="str">
        <f>VLOOKUP(E997,[1]PRODI_2019!$F$2:$L$70,7,FALSE)</f>
        <v>FKIP</v>
      </c>
      <c r="G997" t="str">
        <f>VLOOKUP(F997,Sheet1!$H$4:$I$11,2,FALSE)</f>
        <v>2_FKIP</v>
      </c>
      <c r="H997" t="s">
        <v>1121</v>
      </c>
      <c r="I997" t="s">
        <v>30</v>
      </c>
      <c r="J997" t="s">
        <v>1552</v>
      </c>
      <c r="K997" t="s">
        <v>1682</v>
      </c>
      <c r="L997" t="s">
        <v>26</v>
      </c>
      <c r="M997" t="s">
        <v>1921</v>
      </c>
      <c r="N997" t="s">
        <v>89</v>
      </c>
      <c r="O997" t="s">
        <v>2506</v>
      </c>
      <c r="P997" t="str">
        <f t="shared" si="49"/>
        <v>SMAN</v>
      </c>
      <c r="Q997" t="str">
        <f t="shared" si="50"/>
        <v>Negeri</v>
      </c>
      <c r="R997" t="str">
        <f t="shared" si="51"/>
        <v>SMA</v>
      </c>
      <c r="S997" t="s">
        <v>1921</v>
      </c>
      <c r="T997" t="s">
        <v>89</v>
      </c>
      <c r="Z997" t="str">
        <f>VLOOKUP(A997,[2]registrasi!$B$2:$C$3000,2,FALSE)</f>
        <v>registrasi</v>
      </c>
      <c r="AA997">
        <f>VLOOKUP(E997,[3]Sheet1!$C$5:$H$46,6,FALSE)</f>
        <v>24</v>
      </c>
      <c r="AB997" t="e">
        <f>VLOOKUP(A997,[2]nim!$A$2:$B$3000,2,FALSE)</f>
        <v>#N/A</v>
      </c>
    </row>
    <row r="998" spans="1:28" x14ac:dyDescent="0.3">
      <c r="A998" s="3">
        <v>4122311051213</v>
      </c>
      <c r="B998">
        <v>1</v>
      </c>
      <c r="C998" s="2">
        <v>2022</v>
      </c>
      <c r="E998" t="s">
        <v>115</v>
      </c>
      <c r="F998" t="str">
        <f>VLOOKUP(E998,[1]PRODI_2019!$F$2:$L$70,7,FALSE)</f>
        <v>FKIP</v>
      </c>
      <c r="G998" t="str">
        <f>VLOOKUP(F998,Sheet1!$H$4:$I$11,2,FALSE)</f>
        <v>2_FKIP</v>
      </c>
      <c r="H998" t="s">
        <v>1122</v>
      </c>
      <c r="I998" t="s">
        <v>25</v>
      </c>
      <c r="J998" t="s">
        <v>1565</v>
      </c>
      <c r="K998" t="s">
        <v>1773</v>
      </c>
      <c r="L998" t="s">
        <v>26</v>
      </c>
      <c r="M998" t="s">
        <v>93</v>
      </c>
      <c r="N998" t="s">
        <v>89</v>
      </c>
      <c r="O998" t="s">
        <v>2489</v>
      </c>
      <c r="P998" t="str">
        <f t="shared" si="49"/>
        <v>MAN</v>
      </c>
      <c r="Q998" t="str">
        <f t="shared" si="50"/>
        <v>Negeri</v>
      </c>
      <c r="R998" t="str">
        <f t="shared" si="51"/>
        <v>MA</v>
      </c>
      <c r="S998" t="s">
        <v>93</v>
      </c>
      <c r="T998" t="s">
        <v>89</v>
      </c>
      <c r="Z998" t="str">
        <f>VLOOKUP(A998,[2]registrasi!$B$2:$C$3000,2,FALSE)</f>
        <v>registrasi</v>
      </c>
      <c r="AA998">
        <f>VLOOKUP(E998,[3]Sheet1!$C$5:$H$46,6,FALSE)</f>
        <v>24</v>
      </c>
      <c r="AB998" t="e">
        <f>VLOOKUP(A998,[2]nim!$A$2:$B$3000,2,FALSE)</f>
        <v>#N/A</v>
      </c>
    </row>
    <row r="999" spans="1:28" x14ac:dyDescent="0.3">
      <c r="A999" s="3">
        <v>4122322201860</v>
      </c>
      <c r="B999">
        <v>2</v>
      </c>
      <c r="C999" s="2">
        <v>2022</v>
      </c>
      <c r="E999" t="s">
        <v>115</v>
      </c>
      <c r="F999" t="str">
        <f>VLOOKUP(E999,[1]PRODI_2019!$F$2:$L$70,7,FALSE)</f>
        <v>FKIP</v>
      </c>
      <c r="G999" t="str">
        <f>VLOOKUP(F999,Sheet1!$H$4:$I$11,2,FALSE)</f>
        <v>2_FKIP</v>
      </c>
      <c r="H999" t="s">
        <v>1123</v>
      </c>
      <c r="I999" t="s">
        <v>30</v>
      </c>
      <c r="J999" t="s">
        <v>2259</v>
      </c>
      <c r="K999" t="s">
        <v>1602</v>
      </c>
      <c r="L999" t="s">
        <v>26</v>
      </c>
      <c r="M999" t="s">
        <v>2458</v>
      </c>
      <c r="N999" t="s">
        <v>2471</v>
      </c>
      <c r="O999" t="s">
        <v>2824</v>
      </c>
      <c r="P999" t="str">
        <f t="shared" si="49"/>
        <v>SMA</v>
      </c>
      <c r="Q999" t="str">
        <f t="shared" si="50"/>
        <v>Swasta</v>
      </c>
      <c r="R999" t="str">
        <f t="shared" si="51"/>
        <v>SMA</v>
      </c>
      <c r="S999" t="s">
        <v>2458</v>
      </c>
      <c r="T999" t="s">
        <v>2471</v>
      </c>
      <c r="Z999" t="e">
        <f>VLOOKUP(A999,[2]registrasi!$B$2:$C$3000,2,FALSE)</f>
        <v>#N/A</v>
      </c>
      <c r="AA999">
        <f>VLOOKUP(E999,[3]Sheet1!$C$5:$H$46,6,FALSE)</f>
        <v>24</v>
      </c>
      <c r="AB999" t="e">
        <f>VLOOKUP(A999,[2]nim!$A$2:$B$3000,2,FALSE)</f>
        <v>#N/A</v>
      </c>
    </row>
    <row r="1000" spans="1:28" x14ac:dyDescent="0.3">
      <c r="A1000" s="3">
        <v>4122311051304</v>
      </c>
      <c r="B1000">
        <v>2</v>
      </c>
      <c r="C1000" s="2">
        <v>2022</v>
      </c>
      <c r="E1000" t="s">
        <v>115</v>
      </c>
      <c r="F1000" t="str">
        <f>VLOOKUP(E1000,[1]PRODI_2019!$F$2:$L$70,7,FALSE)</f>
        <v>FKIP</v>
      </c>
      <c r="G1000" t="str">
        <f>VLOOKUP(F1000,Sheet1!$H$4:$I$11,2,FALSE)</f>
        <v>2_FKIP</v>
      </c>
      <c r="H1000" t="s">
        <v>1124</v>
      </c>
      <c r="I1000" t="s">
        <v>30</v>
      </c>
      <c r="J1000" t="s">
        <v>1561</v>
      </c>
      <c r="K1000" t="s">
        <v>1598</v>
      </c>
      <c r="L1000" t="s">
        <v>26</v>
      </c>
      <c r="M1000" t="s">
        <v>2426</v>
      </c>
      <c r="N1000" t="s">
        <v>89</v>
      </c>
      <c r="O1000" t="s">
        <v>2590</v>
      </c>
      <c r="P1000" t="str">
        <f t="shared" si="49"/>
        <v>SMA</v>
      </c>
      <c r="Q1000" t="str">
        <f t="shared" si="50"/>
        <v>Swasta</v>
      </c>
      <c r="R1000" t="str">
        <f t="shared" si="51"/>
        <v>SMA</v>
      </c>
      <c r="S1000" t="s">
        <v>2426</v>
      </c>
      <c r="T1000" t="s">
        <v>89</v>
      </c>
      <c r="Z1000" t="str">
        <f>VLOOKUP(A1000,[2]registrasi!$B$2:$C$3000,2,FALSE)</f>
        <v>registrasi</v>
      </c>
      <c r="AA1000">
        <f>VLOOKUP(E1000,[3]Sheet1!$C$5:$H$46,6,FALSE)</f>
        <v>24</v>
      </c>
      <c r="AB1000" t="str">
        <f>VLOOKUP(A1000,[2]nim!$A$2:$B$3000,2,FALSE)</f>
        <v>diterima</v>
      </c>
    </row>
    <row r="1001" spans="1:28" x14ac:dyDescent="0.3">
      <c r="A1001" s="3">
        <v>4122311051286</v>
      </c>
      <c r="B1001">
        <v>2</v>
      </c>
      <c r="C1001" s="2">
        <v>2022</v>
      </c>
      <c r="E1001" t="s">
        <v>115</v>
      </c>
      <c r="F1001" t="str">
        <f>VLOOKUP(E1001,[1]PRODI_2019!$F$2:$L$70,7,FALSE)</f>
        <v>FKIP</v>
      </c>
      <c r="G1001" t="str">
        <f>VLOOKUP(F1001,Sheet1!$H$4:$I$11,2,FALSE)</f>
        <v>2_FKIP</v>
      </c>
      <c r="H1001" t="s">
        <v>1125</v>
      </c>
      <c r="I1001" t="s">
        <v>30</v>
      </c>
      <c r="J1001" t="s">
        <v>1556</v>
      </c>
      <c r="K1001" t="s">
        <v>2262</v>
      </c>
      <c r="L1001" t="s">
        <v>26</v>
      </c>
      <c r="M1001" t="s">
        <v>1754</v>
      </c>
      <c r="N1001" t="s">
        <v>89</v>
      </c>
      <c r="O1001" t="s">
        <v>2825</v>
      </c>
      <c r="P1001" t="str">
        <f t="shared" si="49"/>
        <v>SMAN</v>
      </c>
      <c r="Q1001" t="str">
        <f t="shared" si="50"/>
        <v>Negeri</v>
      </c>
      <c r="R1001" t="str">
        <f t="shared" si="51"/>
        <v>SMA</v>
      </c>
      <c r="S1001" t="s">
        <v>1754</v>
      </c>
      <c r="T1001" t="s">
        <v>89</v>
      </c>
      <c r="Z1001" t="str">
        <f>VLOOKUP(A1001,[2]registrasi!$B$2:$C$3000,2,FALSE)</f>
        <v>registrasi</v>
      </c>
      <c r="AA1001">
        <f>VLOOKUP(E1001,[3]Sheet1!$C$5:$H$46,6,FALSE)</f>
        <v>24</v>
      </c>
      <c r="AB1001" t="str">
        <f>VLOOKUP(A1001,[2]nim!$A$2:$B$3000,2,FALSE)</f>
        <v>diterima</v>
      </c>
    </row>
    <row r="1002" spans="1:28" x14ac:dyDescent="0.3">
      <c r="A1002" s="3">
        <v>4122311041588</v>
      </c>
      <c r="B1002">
        <v>1</v>
      </c>
      <c r="C1002" s="2">
        <v>2022</v>
      </c>
      <c r="E1002" t="s">
        <v>115</v>
      </c>
      <c r="F1002" t="str">
        <f>VLOOKUP(E1002,[1]PRODI_2019!$F$2:$L$70,7,FALSE)</f>
        <v>FKIP</v>
      </c>
      <c r="G1002" t="str">
        <f>VLOOKUP(F1002,Sheet1!$H$4:$I$11,2,FALSE)</f>
        <v>2_FKIP</v>
      </c>
      <c r="H1002" t="s">
        <v>1126</v>
      </c>
      <c r="I1002" t="s">
        <v>30</v>
      </c>
      <c r="J1002" t="s">
        <v>1565</v>
      </c>
      <c r="K1002" t="s">
        <v>2128</v>
      </c>
      <c r="L1002" t="s">
        <v>26</v>
      </c>
      <c r="M1002" t="s">
        <v>93</v>
      </c>
      <c r="N1002" t="s">
        <v>89</v>
      </c>
      <c r="O1002" t="s">
        <v>2528</v>
      </c>
      <c r="P1002" t="str">
        <f t="shared" si="49"/>
        <v>SMAN</v>
      </c>
      <c r="Q1002" t="str">
        <f t="shared" si="50"/>
        <v>Negeri</v>
      </c>
      <c r="R1002" t="str">
        <f t="shared" si="51"/>
        <v>SMA</v>
      </c>
      <c r="S1002" t="s">
        <v>93</v>
      </c>
      <c r="T1002" t="s">
        <v>89</v>
      </c>
      <c r="Z1002" t="str">
        <f>VLOOKUP(A1002,[2]registrasi!$B$2:$C$3000,2,FALSE)</f>
        <v>registrasi</v>
      </c>
      <c r="AA1002">
        <f>VLOOKUP(E1002,[3]Sheet1!$C$5:$H$46,6,FALSE)</f>
        <v>24</v>
      </c>
      <c r="AB1002" t="str">
        <f>VLOOKUP(A1002,[2]nim!$A$2:$B$3000,2,FALSE)</f>
        <v>diterima</v>
      </c>
    </row>
    <row r="1003" spans="1:28" x14ac:dyDescent="0.3">
      <c r="A1003" s="3">
        <v>4122311041661</v>
      </c>
      <c r="B1003">
        <v>1</v>
      </c>
      <c r="C1003" s="2">
        <v>2022</v>
      </c>
      <c r="E1003" t="s">
        <v>115</v>
      </c>
      <c r="F1003" t="str">
        <f>VLOOKUP(E1003,[1]PRODI_2019!$F$2:$L$70,7,FALSE)</f>
        <v>FKIP</v>
      </c>
      <c r="G1003" t="str">
        <f>VLOOKUP(F1003,Sheet1!$H$4:$I$11,2,FALSE)</f>
        <v>2_FKIP</v>
      </c>
      <c r="H1003" t="s">
        <v>1127</v>
      </c>
      <c r="I1003" t="s">
        <v>25</v>
      </c>
      <c r="J1003" t="s">
        <v>1567</v>
      </c>
      <c r="K1003" t="s">
        <v>2263</v>
      </c>
      <c r="L1003" t="s">
        <v>26</v>
      </c>
      <c r="M1003" t="s">
        <v>2187</v>
      </c>
      <c r="N1003" t="s">
        <v>89</v>
      </c>
      <c r="O1003" t="s">
        <v>2823</v>
      </c>
      <c r="P1003" t="str">
        <f t="shared" si="49"/>
        <v>SMAN</v>
      </c>
      <c r="Q1003" t="str">
        <f t="shared" si="50"/>
        <v>Negeri</v>
      </c>
      <c r="R1003" t="str">
        <f t="shared" si="51"/>
        <v>SMA</v>
      </c>
      <c r="S1003" t="s">
        <v>2187</v>
      </c>
      <c r="T1003" t="s">
        <v>89</v>
      </c>
      <c r="Z1003" t="str">
        <f>VLOOKUP(A1003,[2]registrasi!$B$2:$C$3000,2,FALSE)</f>
        <v>registrasi</v>
      </c>
      <c r="AA1003">
        <f>VLOOKUP(E1003,[3]Sheet1!$C$5:$H$46,6,FALSE)</f>
        <v>24</v>
      </c>
      <c r="AB1003" t="str">
        <f>VLOOKUP(A1003,[2]nim!$A$2:$B$3000,2,FALSE)</f>
        <v>diterima</v>
      </c>
    </row>
    <row r="1004" spans="1:28" x14ac:dyDescent="0.3">
      <c r="A1004" s="3">
        <v>4122311051271</v>
      </c>
      <c r="B1004">
        <v>2</v>
      </c>
      <c r="C1004" s="2">
        <v>2022</v>
      </c>
      <c r="E1004" t="s">
        <v>115</v>
      </c>
      <c r="F1004" t="str">
        <f>VLOOKUP(E1004,[1]PRODI_2019!$F$2:$L$70,7,FALSE)</f>
        <v>FKIP</v>
      </c>
      <c r="G1004" t="str">
        <f>VLOOKUP(F1004,Sheet1!$H$4:$I$11,2,FALSE)</f>
        <v>2_FKIP</v>
      </c>
      <c r="H1004" t="s">
        <v>1128</v>
      </c>
      <c r="I1004" t="s">
        <v>30</v>
      </c>
      <c r="J1004" t="s">
        <v>1558</v>
      </c>
      <c r="K1004" t="s">
        <v>2264</v>
      </c>
      <c r="L1004" t="s">
        <v>26</v>
      </c>
      <c r="M1004" t="s">
        <v>93</v>
      </c>
      <c r="N1004" t="s">
        <v>89</v>
      </c>
      <c r="O1004" t="s">
        <v>2569</v>
      </c>
      <c r="P1004" t="str">
        <f t="shared" si="49"/>
        <v>SMAS</v>
      </c>
      <c r="Q1004" t="str">
        <f t="shared" si="50"/>
        <v>Swasta</v>
      </c>
      <c r="R1004" t="str">
        <f t="shared" si="51"/>
        <v>SMA</v>
      </c>
      <c r="S1004" t="s">
        <v>93</v>
      </c>
      <c r="T1004" t="s">
        <v>89</v>
      </c>
      <c r="Z1004" t="str">
        <f>VLOOKUP(A1004,[2]registrasi!$B$2:$C$3000,2,FALSE)</f>
        <v>registrasi</v>
      </c>
      <c r="AA1004">
        <f>VLOOKUP(E1004,[3]Sheet1!$C$5:$H$46,6,FALSE)</f>
        <v>24</v>
      </c>
      <c r="AB1004" t="e">
        <f>VLOOKUP(A1004,[2]nim!$A$2:$B$3000,2,FALSE)</f>
        <v>#N/A</v>
      </c>
    </row>
    <row r="1005" spans="1:28" x14ac:dyDescent="0.3">
      <c r="A1005" s="3">
        <v>4122311051374</v>
      </c>
      <c r="B1005">
        <v>2</v>
      </c>
      <c r="C1005" s="2">
        <v>2022</v>
      </c>
      <c r="E1005" t="s">
        <v>115</v>
      </c>
      <c r="F1005" t="str">
        <f>VLOOKUP(E1005,[1]PRODI_2019!$F$2:$L$70,7,FALSE)</f>
        <v>FKIP</v>
      </c>
      <c r="G1005" t="str">
        <f>VLOOKUP(F1005,Sheet1!$H$4:$I$11,2,FALSE)</f>
        <v>2_FKIP</v>
      </c>
      <c r="H1005" t="s">
        <v>1129</v>
      </c>
      <c r="I1005" t="s">
        <v>30</v>
      </c>
      <c r="J1005" t="s">
        <v>1900</v>
      </c>
      <c r="K1005" t="s">
        <v>2167</v>
      </c>
      <c r="L1005" t="s">
        <v>26</v>
      </c>
      <c r="M1005" t="s">
        <v>2290</v>
      </c>
      <c r="N1005" t="s">
        <v>89</v>
      </c>
      <c r="O1005" t="s">
        <v>2750</v>
      </c>
      <c r="P1005" t="str">
        <f t="shared" si="49"/>
        <v>SMAN</v>
      </c>
      <c r="Q1005" t="str">
        <f t="shared" si="50"/>
        <v>Negeri</v>
      </c>
      <c r="R1005" t="str">
        <f t="shared" si="51"/>
        <v>SMA</v>
      </c>
      <c r="S1005" t="s">
        <v>2290</v>
      </c>
      <c r="T1005" t="s">
        <v>89</v>
      </c>
      <c r="Z1005" t="str">
        <f>VLOOKUP(A1005,[2]registrasi!$B$2:$C$3000,2,FALSE)</f>
        <v>registrasi</v>
      </c>
      <c r="AA1005">
        <f>VLOOKUP(E1005,[3]Sheet1!$C$5:$H$46,6,FALSE)</f>
        <v>24</v>
      </c>
      <c r="AB1005" t="str">
        <f>VLOOKUP(A1005,[2]nim!$A$2:$B$3000,2,FALSE)</f>
        <v>diterima</v>
      </c>
    </row>
    <row r="1006" spans="1:28" x14ac:dyDescent="0.3">
      <c r="A1006" s="3">
        <v>4122311041952</v>
      </c>
      <c r="B1006">
        <v>1</v>
      </c>
      <c r="C1006" s="2">
        <v>2022</v>
      </c>
      <c r="E1006" t="s">
        <v>115</v>
      </c>
      <c r="F1006" t="str">
        <f>VLOOKUP(E1006,[1]PRODI_2019!$F$2:$L$70,7,FALSE)</f>
        <v>FKIP</v>
      </c>
      <c r="G1006" t="str">
        <f>VLOOKUP(F1006,Sheet1!$H$4:$I$11,2,FALSE)</f>
        <v>2_FKIP</v>
      </c>
      <c r="H1006" t="s">
        <v>1130</v>
      </c>
      <c r="I1006" t="s">
        <v>30</v>
      </c>
      <c r="J1006" t="s">
        <v>1558</v>
      </c>
      <c r="K1006" t="s">
        <v>2265</v>
      </c>
      <c r="L1006" t="s">
        <v>26</v>
      </c>
      <c r="M1006" t="s">
        <v>2290</v>
      </c>
      <c r="N1006" t="s">
        <v>89</v>
      </c>
      <c r="O1006" t="s">
        <v>2578</v>
      </c>
      <c r="P1006" t="str">
        <f t="shared" si="49"/>
        <v>MAN</v>
      </c>
      <c r="Q1006" t="str">
        <f t="shared" si="50"/>
        <v>Negeri</v>
      </c>
      <c r="R1006" t="str">
        <f t="shared" si="51"/>
        <v>MA</v>
      </c>
      <c r="S1006" t="s">
        <v>2290</v>
      </c>
      <c r="T1006" t="s">
        <v>89</v>
      </c>
      <c r="Z1006" t="str">
        <f>VLOOKUP(A1006,[2]registrasi!$B$2:$C$3000,2,FALSE)</f>
        <v>registrasi</v>
      </c>
      <c r="AA1006">
        <f>VLOOKUP(E1006,[3]Sheet1!$C$5:$H$46,6,FALSE)</f>
        <v>24</v>
      </c>
      <c r="AB1006" t="e">
        <f>VLOOKUP(A1006,[2]nim!$A$2:$B$3000,2,FALSE)</f>
        <v>#N/A</v>
      </c>
    </row>
    <row r="1007" spans="1:28" x14ac:dyDescent="0.3">
      <c r="A1007" s="3">
        <v>4122311051393</v>
      </c>
      <c r="B1007">
        <v>2</v>
      </c>
      <c r="C1007" s="2">
        <v>2022</v>
      </c>
      <c r="E1007" t="s">
        <v>115</v>
      </c>
      <c r="F1007" t="str">
        <f>VLOOKUP(E1007,[1]PRODI_2019!$F$2:$L$70,7,FALSE)</f>
        <v>FKIP</v>
      </c>
      <c r="G1007" t="str">
        <f>VLOOKUP(F1007,Sheet1!$H$4:$I$11,2,FALSE)</f>
        <v>2_FKIP</v>
      </c>
      <c r="H1007" t="s">
        <v>1131</v>
      </c>
      <c r="I1007" t="s">
        <v>30</v>
      </c>
      <c r="J1007" t="s">
        <v>1552</v>
      </c>
      <c r="K1007" t="s">
        <v>1859</v>
      </c>
      <c r="L1007" t="s">
        <v>26</v>
      </c>
      <c r="M1007" t="s">
        <v>1921</v>
      </c>
      <c r="N1007" t="s">
        <v>89</v>
      </c>
      <c r="O1007" t="s">
        <v>2506</v>
      </c>
      <c r="P1007" t="str">
        <f t="shared" si="49"/>
        <v>SMAN</v>
      </c>
      <c r="Q1007" t="str">
        <f t="shared" si="50"/>
        <v>Negeri</v>
      </c>
      <c r="R1007" t="str">
        <f t="shared" si="51"/>
        <v>SMA</v>
      </c>
      <c r="S1007" t="s">
        <v>1921</v>
      </c>
      <c r="T1007" t="s">
        <v>89</v>
      </c>
      <c r="Z1007" t="str">
        <f>VLOOKUP(A1007,[2]registrasi!$B$2:$C$3000,2,FALSE)</f>
        <v>registrasi</v>
      </c>
      <c r="AA1007">
        <f>VLOOKUP(E1007,[3]Sheet1!$C$5:$H$46,6,FALSE)</f>
        <v>24</v>
      </c>
      <c r="AB1007" t="e">
        <f>VLOOKUP(A1007,[2]nim!$A$2:$B$3000,2,FALSE)</f>
        <v>#N/A</v>
      </c>
    </row>
    <row r="1008" spans="1:28" x14ac:dyDescent="0.3">
      <c r="A1008" s="3">
        <v>4122311041763</v>
      </c>
      <c r="B1008">
        <v>1</v>
      </c>
      <c r="C1008" s="2">
        <v>2022</v>
      </c>
      <c r="E1008" t="s">
        <v>115</v>
      </c>
      <c r="F1008" t="str">
        <f>VLOOKUP(E1008,[1]PRODI_2019!$F$2:$L$70,7,FALSE)</f>
        <v>FKIP</v>
      </c>
      <c r="G1008" t="str">
        <f>VLOOKUP(F1008,Sheet1!$H$4:$I$11,2,FALSE)</f>
        <v>2_FKIP</v>
      </c>
      <c r="H1008" t="s">
        <v>1132</v>
      </c>
      <c r="I1008" t="s">
        <v>30</v>
      </c>
      <c r="J1008" t="s">
        <v>1558</v>
      </c>
      <c r="K1008" t="s">
        <v>2242</v>
      </c>
      <c r="L1008" t="s">
        <v>26</v>
      </c>
      <c r="M1008" t="s">
        <v>93</v>
      </c>
      <c r="N1008" t="s">
        <v>89</v>
      </c>
      <c r="O1008" t="s">
        <v>2479</v>
      </c>
      <c r="P1008" t="str">
        <f t="shared" si="49"/>
        <v>SMAN</v>
      </c>
      <c r="Q1008" t="str">
        <f t="shared" si="50"/>
        <v>Negeri</v>
      </c>
      <c r="R1008" t="str">
        <f t="shared" si="51"/>
        <v>SMA</v>
      </c>
      <c r="S1008" t="s">
        <v>93</v>
      </c>
      <c r="T1008" t="s">
        <v>89</v>
      </c>
      <c r="Z1008" t="str">
        <f>VLOOKUP(A1008,[2]registrasi!$B$2:$C$3000,2,FALSE)</f>
        <v>registrasi</v>
      </c>
      <c r="AA1008">
        <f>VLOOKUP(E1008,[3]Sheet1!$C$5:$H$46,6,FALSE)</f>
        <v>24</v>
      </c>
      <c r="AB1008" t="e">
        <f>VLOOKUP(A1008,[2]nim!$A$2:$B$3000,2,FALSE)</f>
        <v>#N/A</v>
      </c>
    </row>
    <row r="1009" spans="1:28" x14ac:dyDescent="0.3">
      <c r="A1009" s="3">
        <v>4122311050077</v>
      </c>
      <c r="B1009">
        <v>1</v>
      </c>
      <c r="C1009" s="2">
        <v>2021</v>
      </c>
      <c r="E1009" t="s">
        <v>116</v>
      </c>
      <c r="F1009" t="str">
        <f>VLOOKUP(E1009,[1]PRODI_2019!$F$2:$L$70,7,FALSE)</f>
        <v>FKIP</v>
      </c>
      <c r="G1009" t="str">
        <f>VLOOKUP(F1009,Sheet1!$H$4:$I$11,2,FALSE)</f>
        <v>2_FKIP</v>
      </c>
      <c r="H1009" t="s">
        <v>1133</v>
      </c>
      <c r="I1009" t="s">
        <v>30</v>
      </c>
      <c r="J1009" t="s">
        <v>1552</v>
      </c>
      <c r="K1009" t="s">
        <v>1589</v>
      </c>
      <c r="L1009" t="s">
        <v>26</v>
      </c>
      <c r="M1009" t="s">
        <v>93</v>
      </c>
      <c r="N1009" t="s">
        <v>89</v>
      </c>
      <c r="O1009" t="s">
        <v>2826</v>
      </c>
      <c r="P1009" t="str">
        <f t="shared" si="49"/>
        <v>MAS</v>
      </c>
      <c r="Q1009" t="str">
        <f t="shared" si="50"/>
        <v>Swasta</v>
      </c>
      <c r="R1009" t="str">
        <f t="shared" si="51"/>
        <v>MA</v>
      </c>
      <c r="S1009" t="s">
        <v>93</v>
      </c>
      <c r="T1009" t="s">
        <v>89</v>
      </c>
      <c r="Z1009" t="str">
        <f>VLOOKUP(A1009,[2]registrasi!$B$2:$C$3000,2,FALSE)</f>
        <v>registrasi</v>
      </c>
      <c r="AA1009">
        <f>VLOOKUP(E1009,[3]Sheet1!$C$5:$H$46,6,FALSE)</f>
        <v>35</v>
      </c>
      <c r="AB1009" t="e">
        <f>VLOOKUP(A1009,[2]nim!$A$2:$B$3000,2,FALSE)</f>
        <v>#N/A</v>
      </c>
    </row>
    <row r="1010" spans="1:28" x14ac:dyDescent="0.3">
      <c r="A1010" s="3">
        <v>4122311050543</v>
      </c>
      <c r="B1010">
        <v>1</v>
      </c>
      <c r="C1010" s="2">
        <v>2022</v>
      </c>
      <c r="E1010" t="s">
        <v>116</v>
      </c>
      <c r="F1010" t="str">
        <f>VLOOKUP(E1010,[1]PRODI_2019!$F$2:$L$70,7,FALSE)</f>
        <v>FKIP</v>
      </c>
      <c r="G1010" t="str">
        <f>VLOOKUP(F1010,Sheet1!$H$4:$I$11,2,FALSE)</f>
        <v>2_FKIP</v>
      </c>
      <c r="H1010" t="s">
        <v>1134</v>
      </c>
      <c r="I1010" t="s">
        <v>30</v>
      </c>
      <c r="J1010" t="s">
        <v>1569</v>
      </c>
      <c r="K1010" t="s">
        <v>1719</v>
      </c>
      <c r="L1010" t="s">
        <v>26</v>
      </c>
      <c r="M1010" t="s">
        <v>2426</v>
      </c>
      <c r="N1010" t="s">
        <v>89</v>
      </c>
      <c r="O1010" t="s">
        <v>2516</v>
      </c>
      <c r="P1010" t="str">
        <f t="shared" si="49"/>
        <v>SMAS</v>
      </c>
      <c r="Q1010" t="str">
        <f t="shared" si="50"/>
        <v>Swasta</v>
      </c>
      <c r="R1010" t="str">
        <f t="shared" si="51"/>
        <v>SMA</v>
      </c>
      <c r="S1010" t="s">
        <v>2426</v>
      </c>
      <c r="T1010" t="s">
        <v>89</v>
      </c>
      <c r="Z1010" t="str">
        <f>VLOOKUP(A1010,[2]registrasi!$B$2:$C$3000,2,FALSE)</f>
        <v>registrasi</v>
      </c>
      <c r="AA1010">
        <f>VLOOKUP(E1010,[3]Sheet1!$C$5:$H$46,6,FALSE)</f>
        <v>35</v>
      </c>
      <c r="AB1010" t="str">
        <f>VLOOKUP(A1010,[2]nim!$A$2:$B$3000,2,FALSE)</f>
        <v>diterima</v>
      </c>
    </row>
    <row r="1011" spans="1:28" x14ac:dyDescent="0.3">
      <c r="A1011" s="3">
        <v>4122322200323</v>
      </c>
      <c r="B1011">
        <v>1</v>
      </c>
      <c r="C1011" s="2">
        <v>2021</v>
      </c>
      <c r="E1011" t="s">
        <v>116</v>
      </c>
      <c r="F1011" t="str">
        <f>VLOOKUP(E1011,[1]PRODI_2019!$F$2:$L$70,7,FALSE)</f>
        <v>FKIP</v>
      </c>
      <c r="G1011" t="str">
        <f>VLOOKUP(F1011,Sheet1!$H$4:$I$11,2,FALSE)</f>
        <v>2_FKIP</v>
      </c>
      <c r="H1011" t="s">
        <v>1135</v>
      </c>
      <c r="I1011" t="s">
        <v>30</v>
      </c>
      <c r="J1011" t="s">
        <v>1556</v>
      </c>
      <c r="K1011" t="s">
        <v>1806</v>
      </c>
      <c r="L1011" t="s">
        <v>26</v>
      </c>
      <c r="M1011" t="s">
        <v>2932</v>
      </c>
      <c r="N1011" t="s">
        <v>2468</v>
      </c>
      <c r="O1011" t="s">
        <v>2799</v>
      </c>
      <c r="P1011" t="str">
        <f t="shared" si="49"/>
        <v>KULLIYATUL</v>
      </c>
      <c r="Q1011" t="str">
        <f t="shared" si="50"/>
        <v>Swasta</v>
      </c>
      <c r="R1011" t="s">
        <v>2945</v>
      </c>
      <c r="S1011" t="s">
        <v>2932</v>
      </c>
      <c r="T1011" t="s">
        <v>2468</v>
      </c>
      <c r="Z1011" t="str">
        <f>VLOOKUP(A1011,[2]registrasi!$B$2:$C$3000,2,FALSE)</f>
        <v>registrasi</v>
      </c>
      <c r="AA1011">
        <f>VLOOKUP(E1011,[3]Sheet1!$C$5:$H$46,6,FALSE)</f>
        <v>35</v>
      </c>
      <c r="AB1011" t="e">
        <f>VLOOKUP(A1011,[2]nim!$A$2:$B$3000,2,FALSE)</f>
        <v>#N/A</v>
      </c>
    </row>
    <row r="1012" spans="1:28" x14ac:dyDescent="0.3">
      <c r="A1012" s="3">
        <v>4122311050118</v>
      </c>
      <c r="B1012">
        <v>1</v>
      </c>
      <c r="C1012" s="2">
        <v>2022</v>
      </c>
      <c r="E1012" t="s">
        <v>116</v>
      </c>
      <c r="F1012" t="str">
        <f>VLOOKUP(E1012,[1]PRODI_2019!$F$2:$L$70,7,FALSE)</f>
        <v>FKIP</v>
      </c>
      <c r="G1012" t="str">
        <f>VLOOKUP(F1012,Sheet1!$H$4:$I$11,2,FALSE)</f>
        <v>2_FKIP</v>
      </c>
      <c r="H1012" t="s">
        <v>1136</v>
      </c>
      <c r="I1012" t="s">
        <v>30</v>
      </c>
      <c r="J1012" t="s">
        <v>2055</v>
      </c>
      <c r="K1012" t="s">
        <v>2266</v>
      </c>
      <c r="L1012" t="s">
        <v>26</v>
      </c>
      <c r="M1012" t="s">
        <v>2187</v>
      </c>
      <c r="N1012" t="s">
        <v>89</v>
      </c>
      <c r="O1012" t="s">
        <v>2744</v>
      </c>
      <c r="P1012" t="str">
        <f t="shared" si="49"/>
        <v>SMAN</v>
      </c>
      <c r="Q1012" t="str">
        <f t="shared" si="50"/>
        <v>Negeri</v>
      </c>
      <c r="R1012" t="str">
        <f t="shared" si="51"/>
        <v>SMA</v>
      </c>
      <c r="S1012" t="s">
        <v>2187</v>
      </c>
      <c r="T1012" t="s">
        <v>89</v>
      </c>
      <c r="Z1012" t="str">
        <f>VLOOKUP(A1012,[2]registrasi!$B$2:$C$3000,2,FALSE)</f>
        <v>registrasi</v>
      </c>
      <c r="AA1012">
        <f>VLOOKUP(E1012,[3]Sheet1!$C$5:$H$46,6,FALSE)</f>
        <v>35</v>
      </c>
      <c r="AB1012" t="str">
        <f>VLOOKUP(A1012,[2]nim!$A$2:$B$3000,2,FALSE)</f>
        <v>diterima</v>
      </c>
    </row>
    <row r="1013" spans="1:28" x14ac:dyDescent="0.3">
      <c r="A1013" s="3">
        <v>4122311050485</v>
      </c>
      <c r="B1013">
        <v>1</v>
      </c>
      <c r="C1013" s="2">
        <v>2022</v>
      </c>
      <c r="E1013" t="s">
        <v>116</v>
      </c>
      <c r="F1013" t="str">
        <f>VLOOKUP(E1013,[1]PRODI_2019!$F$2:$L$70,7,FALSE)</f>
        <v>FKIP</v>
      </c>
      <c r="G1013" t="str">
        <f>VLOOKUP(F1013,Sheet1!$H$4:$I$11,2,FALSE)</f>
        <v>2_FKIP</v>
      </c>
      <c r="H1013" t="s">
        <v>1137</v>
      </c>
      <c r="I1013" t="s">
        <v>30</v>
      </c>
      <c r="J1013" t="s">
        <v>1569</v>
      </c>
      <c r="K1013" t="s">
        <v>2142</v>
      </c>
      <c r="L1013" t="s">
        <v>26</v>
      </c>
      <c r="M1013" t="s">
        <v>2187</v>
      </c>
      <c r="N1013" t="s">
        <v>89</v>
      </c>
      <c r="O1013" t="s">
        <v>2588</v>
      </c>
      <c r="P1013" t="str">
        <f t="shared" si="49"/>
        <v>MAS</v>
      </c>
      <c r="Q1013" t="str">
        <f t="shared" si="50"/>
        <v>Swasta</v>
      </c>
      <c r="R1013" t="str">
        <f t="shared" si="51"/>
        <v>MA</v>
      </c>
      <c r="S1013" t="s">
        <v>2187</v>
      </c>
      <c r="T1013" t="s">
        <v>89</v>
      </c>
      <c r="Z1013" t="str">
        <f>VLOOKUP(A1013,[2]registrasi!$B$2:$C$3000,2,FALSE)</f>
        <v>registrasi</v>
      </c>
      <c r="AA1013">
        <f>VLOOKUP(E1013,[3]Sheet1!$C$5:$H$46,6,FALSE)</f>
        <v>35</v>
      </c>
      <c r="AB1013" t="str">
        <f>VLOOKUP(A1013,[2]nim!$A$2:$B$3000,2,FALSE)</f>
        <v>diterima</v>
      </c>
    </row>
    <row r="1014" spans="1:28" x14ac:dyDescent="0.3">
      <c r="A1014" s="3">
        <v>4122311050267</v>
      </c>
      <c r="B1014">
        <v>1</v>
      </c>
      <c r="C1014" s="2">
        <v>2021</v>
      </c>
      <c r="E1014" t="s">
        <v>116</v>
      </c>
      <c r="F1014" t="str">
        <f>VLOOKUP(E1014,[1]PRODI_2019!$F$2:$L$70,7,FALSE)</f>
        <v>FKIP</v>
      </c>
      <c r="G1014" t="str">
        <f>VLOOKUP(F1014,Sheet1!$H$4:$I$11,2,FALSE)</f>
        <v>2_FKIP</v>
      </c>
      <c r="H1014" t="s">
        <v>1138</v>
      </c>
      <c r="I1014" t="s">
        <v>25</v>
      </c>
      <c r="J1014" t="s">
        <v>1558</v>
      </c>
      <c r="K1014" t="s">
        <v>2267</v>
      </c>
      <c r="L1014" t="s">
        <v>26</v>
      </c>
      <c r="M1014" t="s">
        <v>93</v>
      </c>
      <c r="N1014" t="s">
        <v>89</v>
      </c>
      <c r="O1014" t="s">
        <v>84</v>
      </c>
      <c r="P1014" t="str">
        <f t="shared" si="49"/>
        <v>SMKN</v>
      </c>
      <c r="Q1014" t="str">
        <f t="shared" si="50"/>
        <v>Negeri</v>
      </c>
      <c r="R1014" t="str">
        <f t="shared" si="51"/>
        <v>SMK</v>
      </c>
      <c r="S1014" t="s">
        <v>93</v>
      </c>
      <c r="T1014" t="s">
        <v>89</v>
      </c>
      <c r="Z1014" t="str">
        <f>VLOOKUP(A1014,[2]registrasi!$B$2:$C$3000,2,FALSE)</f>
        <v>registrasi</v>
      </c>
      <c r="AA1014">
        <f>VLOOKUP(E1014,[3]Sheet1!$C$5:$H$46,6,FALSE)</f>
        <v>35</v>
      </c>
      <c r="AB1014" t="e">
        <f>VLOOKUP(A1014,[2]nim!$A$2:$B$3000,2,FALSE)</f>
        <v>#N/A</v>
      </c>
    </row>
    <row r="1015" spans="1:28" x14ac:dyDescent="0.3">
      <c r="A1015" s="3">
        <v>4122311050541</v>
      </c>
      <c r="B1015">
        <v>1</v>
      </c>
      <c r="C1015" s="2">
        <v>2022</v>
      </c>
      <c r="E1015" t="s">
        <v>116</v>
      </c>
      <c r="F1015" t="str">
        <f>VLOOKUP(E1015,[1]PRODI_2019!$F$2:$L$70,7,FALSE)</f>
        <v>FKIP</v>
      </c>
      <c r="G1015" t="str">
        <f>VLOOKUP(F1015,Sheet1!$H$4:$I$11,2,FALSE)</f>
        <v>2_FKIP</v>
      </c>
      <c r="H1015" t="s">
        <v>1139</v>
      </c>
      <c r="I1015" t="s">
        <v>30</v>
      </c>
      <c r="J1015" t="s">
        <v>1556</v>
      </c>
      <c r="K1015" t="s">
        <v>2214</v>
      </c>
      <c r="L1015" t="s">
        <v>26</v>
      </c>
      <c r="M1015" t="s">
        <v>1754</v>
      </c>
      <c r="N1015" t="s">
        <v>89</v>
      </c>
      <c r="O1015" t="s">
        <v>83</v>
      </c>
      <c r="P1015" t="str">
        <f t="shared" si="49"/>
        <v>SMAS</v>
      </c>
      <c r="Q1015" t="str">
        <f t="shared" si="50"/>
        <v>Swasta</v>
      </c>
      <c r="R1015" t="str">
        <f t="shared" si="51"/>
        <v>SMA</v>
      </c>
      <c r="S1015" t="s">
        <v>1754</v>
      </c>
      <c r="T1015" t="s">
        <v>89</v>
      </c>
      <c r="Z1015" t="str">
        <f>VLOOKUP(A1015,[2]registrasi!$B$2:$C$3000,2,FALSE)</f>
        <v>registrasi</v>
      </c>
      <c r="AA1015">
        <f>VLOOKUP(E1015,[3]Sheet1!$C$5:$H$46,6,FALSE)</f>
        <v>35</v>
      </c>
      <c r="AB1015" t="str">
        <f>VLOOKUP(A1015,[2]nim!$A$2:$B$3000,2,FALSE)</f>
        <v>diterima</v>
      </c>
    </row>
    <row r="1016" spans="1:28" x14ac:dyDescent="0.3">
      <c r="A1016" s="3">
        <v>4122311050681</v>
      </c>
      <c r="B1016">
        <v>1</v>
      </c>
      <c r="C1016" s="2">
        <v>2022</v>
      </c>
      <c r="E1016" t="s">
        <v>116</v>
      </c>
      <c r="F1016" t="str">
        <f>VLOOKUP(E1016,[1]PRODI_2019!$F$2:$L$70,7,FALSE)</f>
        <v>FKIP</v>
      </c>
      <c r="G1016" t="str">
        <f>VLOOKUP(F1016,Sheet1!$H$4:$I$11,2,FALSE)</f>
        <v>2_FKIP</v>
      </c>
      <c r="H1016" t="s">
        <v>1140</v>
      </c>
      <c r="I1016" t="s">
        <v>30</v>
      </c>
      <c r="J1016" t="s">
        <v>1556</v>
      </c>
      <c r="K1016" t="s">
        <v>2244</v>
      </c>
      <c r="L1016" t="s">
        <v>26</v>
      </c>
      <c r="M1016" t="s">
        <v>1754</v>
      </c>
      <c r="N1016" t="s">
        <v>89</v>
      </c>
      <c r="O1016" t="s">
        <v>2536</v>
      </c>
      <c r="P1016" t="str">
        <f t="shared" si="49"/>
        <v>MAN</v>
      </c>
      <c r="Q1016" t="str">
        <f t="shared" si="50"/>
        <v>Negeri</v>
      </c>
      <c r="R1016" t="str">
        <f t="shared" si="51"/>
        <v>MA</v>
      </c>
      <c r="S1016" t="s">
        <v>1754</v>
      </c>
      <c r="T1016" t="s">
        <v>89</v>
      </c>
      <c r="Z1016" t="str">
        <f>VLOOKUP(A1016,[2]registrasi!$B$2:$C$3000,2,FALSE)</f>
        <v>registrasi</v>
      </c>
      <c r="AA1016">
        <f>VLOOKUP(E1016,[3]Sheet1!$C$5:$H$46,6,FALSE)</f>
        <v>35</v>
      </c>
      <c r="AB1016" t="str">
        <f>VLOOKUP(A1016,[2]nim!$A$2:$B$3000,2,FALSE)</f>
        <v>diterima</v>
      </c>
    </row>
    <row r="1017" spans="1:28" x14ac:dyDescent="0.3">
      <c r="A1017" s="3">
        <v>4122311050812</v>
      </c>
      <c r="B1017">
        <v>2</v>
      </c>
      <c r="C1017" s="2">
        <v>2022</v>
      </c>
      <c r="E1017" t="s">
        <v>116</v>
      </c>
      <c r="F1017" t="str">
        <f>VLOOKUP(E1017,[1]PRODI_2019!$F$2:$L$70,7,FALSE)</f>
        <v>FKIP</v>
      </c>
      <c r="G1017" t="str">
        <f>VLOOKUP(F1017,Sheet1!$H$4:$I$11,2,FALSE)</f>
        <v>2_FKIP</v>
      </c>
      <c r="H1017" t="s">
        <v>1141</v>
      </c>
      <c r="I1017" t="s">
        <v>30</v>
      </c>
      <c r="J1017" t="s">
        <v>1558</v>
      </c>
      <c r="K1017" t="s">
        <v>2268</v>
      </c>
      <c r="L1017" t="s">
        <v>26</v>
      </c>
      <c r="M1017" t="s">
        <v>93</v>
      </c>
      <c r="N1017" t="s">
        <v>89</v>
      </c>
      <c r="O1017" t="s">
        <v>2489</v>
      </c>
      <c r="P1017" t="str">
        <f t="shared" si="49"/>
        <v>MAN</v>
      </c>
      <c r="Q1017" t="str">
        <f t="shared" si="50"/>
        <v>Negeri</v>
      </c>
      <c r="R1017" t="str">
        <f t="shared" si="51"/>
        <v>MA</v>
      </c>
      <c r="S1017" t="s">
        <v>93</v>
      </c>
      <c r="T1017" t="s">
        <v>89</v>
      </c>
      <c r="Z1017" t="str">
        <f>VLOOKUP(A1017,[2]registrasi!$B$2:$C$3000,2,FALSE)</f>
        <v>registrasi</v>
      </c>
      <c r="AA1017">
        <f>VLOOKUP(E1017,[3]Sheet1!$C$5:$H$46,6,FALSE)</f>
        <v>35</v>
      </c>
      <c r="AB1017" t="str">
        <f>VLOOKUP(A1017,[2]nim!$A$2:$B$3000,2,FALSE)</f>
        <v>diterima</v>
      </c>
    </row>
    <row r="1018" spans="1:28" x14ac:dyDescent="0.3">
      <c r="A1018" s="3">
        <v>4122311050464</v>
      </c>
      <c r="B1018">
        <v>2</v>
      </c>
      <c r="C1018" s="2">
        <v>2022</v>
      </c>
      <c r="E1018" t="s">
        <v>116</v>
      </c>
      <c r="F1018" t="str">
        <f>VLOOKUP(E1018,[1]PRODI_2019!$F$2:$L$70,7,FALSE)</f>
        <v>FKIP</v>
      </c>
      <c r="G1018" t="str">
        <f>VLOOKUP(F1018,Sheet1!$H$4:$I$11,2,FALSE)</f>
        <v>2_FKIP</v>
      </c>
      <c r="H1018" t="s">
        <v>1142</v>
      </c>
      <c r="I1018" t="s">
        <v>30</v>
      </c>
      <c r="J1018" t="s">
        <v>1558</v>
      </c>
      <c r="K1018" t="s">
        <v>1628</v>
      </c>
      <c r="L1018" t="s">
        <v>26</v>
      </c>
      <c r="M1018" t="s">
        <v>93</v>
      </c>
      <c r="N1018" t="s">
        <v>89</v>
      </c>
      <c r="O1018" t="s">
        <v>2489</v>
      </c>
      <c r="P1018" t="str">
        <f t="shared" si="49"/>
        <v>MAN</v>
      </c>
      <c r="Q1018" t="str">
        <f t="shared" si="50"/>
        <v>Negeri</v>
      </c>
      <c r="R1018" t="str">
        <f t="shared" si="51"/>
        <v>MA</v>
      </c>
      <c r="S1018" t="s">
        <v>93</v>
      </c>
      <c r="T1018" t="s">
        <v>89</v>
      </c>
      <c r="Z1018" t="str">
        <f>VLOOKUP(A1018,[2]registrasi!$B$2:$C$3000,2,FALSE)</f>
        <v>registrasi</v>
      </c>
      <c r="AA1018">
        <f>VLOOKUP(E1018,[3]Sheet1!$C$5:$H$46,6,FALSE)</f>
        <v>35</v>
      </c>
      <c r="AB1018" t="e">
        <f>VLOOKUP(A1018,[2]nim!$A$2:$B$3000,2,FALSE)</f>
        <v>#N/A</v>
      </c>
    </row>
    <row r="1019" spans="1:28" x14ac:dyDescent="0.3">
      <c r="A1019" s="3">
        <v>4122311050751</v>
      </c>
      <c r="B1019">
        <v>2</v>
      </c>
      <c r="C1019" s="2">
        <v>2022</v>
      </c>
      <c r="E1019" t="s">
        <v>116</v>
      </c>
      <c r="F1019" t="str">
        <f>VLOOKUP(E1019,[1]PRODI_2019!$F$2:$L$70,7,FALSE)</f>
        <v>FKIP</v>
      </c>
      <c r="G1019" t="str">
        <f>VLOOKUP(F1019,Sheet1!$H$4:$I$11,2,FALSE)</f>
        <v>2_FKIP</v>
      </c>
      <c r="H1019" t="s">
        <v>1143</v>
      </c>
      <c r="I1019" t="s">
        <v>30</v>
      </c>
      <c r="J1019" t="s">
        <v>1556</v>
      </c>
      <c r="K1019" t="s">
        <v>2269</v>
      </c>
      <c r="L1019" t="s">
        <v>2424</v>
      </c>
      <c r="M1019" t="s">
        <v>1754</v>
      </c>
      <c r="N1019" t="s">
        <v>89</v>
      </c>
      <c r="O1019" t="s">
        <v>2490</v>
      </c>
      <c r="P1019" t="str">
        <f t="shared" si="49"/>
        <v>SMAN</v>
      </c>
      <c r="Q1019" t="str">
        <f t="shared" si="50"/>
        <v>Negeri</v>
      </c>
      <c r="R1019" t="str">
        <f t="shared" si="51"/>
        <v>SMA</v>
      </c>
      <c r="S1019" t="s">
        <v>1754</v>
      </c>
      <c r="T1019" t="s">
        <v>89</v>
      </c>
      <c r="Z1019" t="str">
        <f>VLOOKUP(A1019,[2]registrasi!$B$2:$C$3000,2,FALSE)</f>
        <v>registrasi</v>
      </c>
      <c r="AA1019">
        <f>VLOOKUP(E1019,[3]Sheet1!$C$5:$H$46,6,FALSE)</f>
        <v>35</v>
      </c>
      <c r="AB1019" t="e">
        <f>VLOOKUP(A1019,[2]nim!$A$2:$B$3000,2,FALSE)</f>
        <v>#N/A</v>
      </c>
    </row>
    <row r="1020" spans="1:28" x14ac:dyDescent="0.3">
      <c r="A1020" s="3">
        <v>4122311050915</v>
      </c>
      <c r="B1020">
        <v>2</v>
      </c>
      <c r="C1020" s="2">
        <v>2022</v>
      </c>
      <c r="E1020" t="s">
        <v>116</v>
      </c>
      <c r="F1020" t="str">
        <f>VLOOKUP(E1020,[1]PRODI_2019!$F$2:$L$70,7,FALSE)</f>
        <v>FKIP</v>
      </c>
      <c r="G1020" t="str">
        <f>VLOOKUP(F1020,Sheet1!$H$4:$I$11,2,FALSE)</f>
        <v>2_FKIP</v>
      </c>
      <c r="H1020" t="s">
        <v>1144</v>
      </c>
      <c r="I1020" t="s">
        <v>30</v>
      </c>
      <c r="J1020" t="s">
        <v>1652</v>
      </c>
      <c r="K1020" t="s">
        <v>1915</v>
      </c>
      <c r="L1020" t="s">
        <v>2424</v>
      </c>
      <c r="M1020" t="s">
        <v>2437</v>
      </c>
      <c r="N1020" t="s">
        <v>2942</v>
      </c>
      <c r="O1020" t="s">
        <v>2827</v>
      </c>
      <c r="P1020" t="str">
        <f t="shared" si="49"/>
        <v>SMAS</v>
      </c>
      <c r="Q1020" t="str">
        <f t="shared" si="50"/>
        <v>Swasta</v>
      </c>
      <c r="R1020" t="str">
        <f t="shared" si="51"/>
        <v>SMA</v>
      </c>
      <c r="S1020" t="s">
        <v>2437</v>
      </c>
      <c r="T1020" t="s">
        <v>2942</v>
      </c>
      <c r="Z1020" t="str">
        <f>VLOOKUP(A1020,[2]registrasi!$B$2:$C$3000,2,FALSE)</f>
        <v>registrasi</v>
      </c>
      <c r="AA1020">
        <f>VLOOKUP(E1020,[3]Sheet1!$C$5:$H$46,6,FALSE)</f>
        <v>35</v>
      </c>
      <c r="AB1020" t="str">
        <f>VLOOKUP(A1020,[2]nim!$A$2:$B$3000,2,FALSE)</f>
        <v>diterima</v>
      </c>
    </row>
    <row r="1021" spans="1:28" x14ac:dyDescent="0.3">
      <c r="A1021" s="3">
        <v>4122311050959</v>
      </c>
      <c r="B1021">
        <v>1</v>
      </c>
      <c r="C1021" s="2">
        <v>2022</v>
      </c>
      <c r="E1021" t="s">
        <v>116</v>
      </c>
      <c r="F1021" t="str">
        <f>VLOOKUP(E1021,[1]PRODI_2019!$F$2:$L$70,7,FALSE)</f>
        <v>FKIP</v>
      </c>
      <c r="G1021" t="str">
        <f>VLOOKUP(F1021,Sheet1!$H$4:$I$11,2,FALSE)</f>
        <v>2_FKIP</v>
      </c>
      <c r="H1021" t="s">
        <v>1145</v>
      </c>
      <c r="I1021" t="s">
        <v>30</v>
      </c>
      <c r="J1021" t="s">
        <v>2270</v>
      </c>
      <c r="K1021" t="s">
        <v>2002</v>
      </c>
      <c r="L1021" t="s">
        <v>26</v>
      </c>
      <c r="M1021" t="s">
        <v>2426</v>
      </c>
      <c r="N1021" t="s">
        <v>89</v>
      </c>
      <c r="O1021" t="s">
        <v>2523</v>
      </c>
      <c r="P1021" t="str">
        <f t="shared" si="49"/>
        <v>SMAN</v>
      </c>
      <c r="Q1021" t="str">
        <f t="shared" si="50"/>
        <v>Negeri</v>
      </c>
      <c r="R1021" t="str">
        <f t="shared" si="51"/>
        <v>SMA</v>
      </c>
      <c r="S1021" t="s">
        <v>2426</v>
      </c>
      <c r="T1021" t="s">
        <v>89</v>
      </c>
      <c r="Z1021" t="str">
        <f>VLOOKUP(A1021,[2]registrasi!$B$2:$C$3000,2,FALSE)</f>
        <v>registrasi</v>
      </c>
      <c r="AA1021">
        <f>VLOOKUP(E1021,[3]Sheet1!$C$5:$H$46,6,FALSE)</f>
        <v>35</v>
      </c>
      <c r="AB1021" t="str">
        <f>VLOOKUP(A1021,[2]nim!$A$2:$B$3000,2,FALSE)</f>
        <v>diterima</v>
      </c>
    </row>
    <row r="1022" spans="1:28" x14ac:dyDescent="0.3">
      <c r="A1022" s="3">
        <v>4122311051046</v>
      </c>
      <c r="B1022">
        <v>1</v>
      </c>
      <c r="C1022" s="2">
        <v>2021</v>
      </c>
      <c r="E1022" t="s">
        <v>116</v>
      </c>
      <c r="F1022" t="str">
        <f>VLOOKUP(E1022,[1]PRODI_2019!$F$2:$L$70,7,FALSE)</f>
        <v>FKIP</v>
      </c>
      <c r="G1022" t="str">
        <f>VLOOKUP(F1022,Sheet1!$H$4:$I$11,2,FALSE)</f>
        <v>2_FKIP</v>
      </c>
      <c r="H1022" t="s">
        <v>1146</v>
      </c>
      <c r="I1022" t="s">
        <v>30</v>
      </c>
      <c r="J1022" t="s">
        <v>1558</v>
      </c>
      <c r="K1022" t="s">
        <v>2258</v>
      </c>
      <c r="L1022" t="s">
        <v>26</v>
      </c>
      <c r="M1022" t="s">
        <v>2290</v>
      </c>
      <c r="N1022" t="s">
        <v>89</v>
      </c>
      <c r="O1022" t="s">
        <v>2495</v>
      </c>
      <c r="P1022" t="str">
        <f t="shared" si="49"/>
        <v>SMAN</v>
      </c>
      <c r="Q1022" t="str">
        <f t="shared" si="50"/>
        <v>Negeri</v>
      </c>
      <c r="R1022" t="str">
        <f t="shared" si="51"/>
        <v>SMA</v>
      </c>
      <c r="S1022" t="s">
        <v>2290</v>
      </c>
      <c r="T1022" t="s">
        <v>89</v>
      </c>
      <c r="Z1022" t="str">
        <f>VLOOKUP(A1022,[2]registrasi!$B$2:$C$3000,2,FALSE)</f>
        <v>registrasi</v>
      </c>
      <c r="AA1022">
        <f>VLOOKUP(E1022,[3]Sheet1!$C$5:$H$46,6,FALSE)</f>
        <v>35</v>
      </c>
      <c r="AB1022" t="e">
        <f>VLOOKUP(A1022,[2]nim!$A$2:$B$3000,2,FALSE)</f>
        <v>#N/A</v>
      </c>
    </row>
    <row r="1023" spans="1:28" x14ac:dyDescent="0.3">
      <c r="A1023" s="3">
        <v>4122311050834</v>
      </c>
      <c r="B1023">
        <v>2</v>
      </c>
      <c r="C1023" s="2">
        <v>2022</v>
      </c>
      <c r="E1023" t="s">
        <v>116</v>
      </c>
      <c r="F1023" t="str">
        <f>VLOOKUP(E1023,[1]PRODI_2019!$F$2:$L$70,7,FALSE)</f>
        <v>FKIP</v>
      </c>
      <c r="G1023" t="str">
        <f>VLOOKUP(F1023,Sheet1!$H$4:$I$11,2,FALSE)</f>
        <v>2_FKIP</v>
      </c>
      <c r="H1023" t="s">
        <v>1147</v>
      </c>
      <c r="I1023" t="s">
        <v>30</v>
      </c>
      <c r="J1023" t="s">
        <v>1556</v>
      </c>
      <c r="K1023" t="s">
        <v>2109</v>
      </c>
      <c r="L1023" t="s">
        <v>26</v>
      </c>
      <c r="M1023" t="s">
        <v>1754</v>
      </c>
      <c r="N1023" t="s">
        <v>89</v>
      </c>
      <c r="O1023" t="s">
        <v>2559</v>
      </c>
      <c r="P1023" t="str">
        <f t="shared" si="49"/>
        <v>SMAN</v>
      </c>
      <c r="Q1023" t="str">
        <f t="shared" si="50"/>
        <v>Negeri</v>
      </c>
      <c r="R1023" t="str">
        <f t="shared" si="51"/>
        <v>SMA</v>
      </c>
      <c r="S1023" t="s">
        <v>1754</v>
      </c>
      <c r="T1023" t="s">
        <v>89</v>
      </c>
      <c r="Z1023" t="str">
        <f>VLOOKUP(A1023,[2]registrasi!$B$2:$C$3000,2,FALSE)</f>
        <v>registrasi</v>
      </c>
      <c r="AA1023">
        <f>VLOOKUP(E1023,[3]Sheet1!$C$5:$H$46,6,FALSE)</f>
        <v>35</v>
      </c>
      <c r="AB1023" t="str">
        <f>VLOOKUP(A1023,[2]nim!$A$2:$B$3000,2,FALSE)</f>
        <v>diterima</v>
      </c>
    </row>
    <row r="1024" spans="1:28" x14ac:dyDescent="0.3">
      <c r="A1024" s="3">
        <v>4122311051094</v>
      </c>
      <c r="B1024">
        <v>1</v>
      </c>
      <c r="C1024" s="2">
        <v>2022</v>
      </c>
      <c r="E1024" t="s">
        <v>116</v>
      </c>
      <c r="F1024" t="str">
        <f>VLOOKUP(E1024,[1]PRODI_2019!$F$2:$L$70,7,FALSE)</f>
        <v>FKIP</v>
      </c>
      <c r="G1024" t="str">
        <f>VLOOKUP(F1024,Sheet1!$H$4:$I$11,2,FALSE)</f>
        <v>2_FKIP</v>
      </c>
      <c r="H1024" t="s">
        <v>1148</v>
      </c>
      <c r="I1024" t="s">
        <v>30</v>
      </c>
      <c r="J1024" t="s">
        <v>1558</v>
      </c>
      <c r="K1024" t="s">
        <v>2136</v>
      </c>
      <c r="L1024" t="s">
        <v>26</v>
      </c>
      <c r="M1024" t="s">
        <v>93</v>
      </c>
      <c r="N1024" t="s">
        <v>89</v>
      </c>
      <c r="O1024" t="s">
        <v>2474</v>
      </c>
      <c r="P1024" t="str">
        <f t="shared" si="49"/>
        <v>SMAN</v>
      </c>
      <c r="Q1024" t="str">
        <f t="shared" si="50"/>
        <v>Negeri</v>
      </c>
      <c r="R1024" t="str">
        <f t="shared" si="51"/>
        <v>SMA</v>
      </c>
      <c r="S1024" t="s">
        <v>93</v>
      </c>
      <c r="T1024" t="s">
        <v>89</v>
      </c>
      <c r="Z1024" t="e">
        <f>VLOOKUP(A1024,[2]registrasi!$B$2:$C$3000,2,FALSE)</f>
        <v>#N/A</v>
      </c>
      <c r="AA1024">
        <f>VLOOKUP(E1024,[3]Sheet1!$C$5:$H$46,6,FALSE)</f>
        <v>35</v>
      </c>
      <c r="AB1024" t="e">
        <f>VLOOKUP(A1024,[2]nim!$A$2:$B$3000,2,FALSE)</f>
        <v>#N/A</v>
      </c>
    </row>
    <row r="1025" spans="1:28" x14ac:dyDescent="0.3">
      <c r="A1025" s="3">
        <v>4122334260318</v>
      </c>
      <c r="B1025">
        <v>2</v>
      </c>
      <c r="C1025" s="2">
        <v>2022</v>
      </c>
      <c r="E1025" t="s">
        <v>116</v>
      </c>
      <c r="F1025" t="str">
        <f>VLOOKUP(E1025,[1]PRODI_2019!$F$2:$L$70,7,FALSE)</f>
        <v>FKIP</v>
      </c>
      <c r="G1025" t="str">
        <f>VLOOKUP(F1025,Sheet1!$H$4:$I$11,2,FALSE)</f>
        <v>2_FKIP</v>
      </c>
      <c r="H1025" t="s">
        <v>1149</v>
      </c>
      <c r="I1025" t="s">
        <v>30</v>
      </c>
      <c r="J1025" t="s">
        <v>1954</v>
      </c>
      <c r="K1025" t="s">
        <v>2271</v>
      </c>
      <c r="L1025" t="s">
        <v>26</v>
      </c>
      <c r="M1025" t="s">
        <v>2454</v>
      </c>
      <c r="N1025" t="s">
        <v>90</v>
      </c>
      <c r="O1025" t="s">
        <v>2828</v>
      </c>
      <c r="P1025" t="str">
        <f t="shared" si="49"/>
        <v>SMAN</v>
      </c>
      <c r="Q1025" t="str">
        <f t="shared" si="50"/>
        <v>Negeri</v>
      </c>
      <c r="R1025" t="str">
        <f t="shared" si="51"/>
        <v>SMA</v>
      </c>
      <c r="S1025" t="s">
        <v>2454</v>
      </c>
      <c r="T1025" t="s">
        <v>90</v>
      </c>
      <c r="Z1025" t="e">
        <f>VLOOKUP(A1025,[2]registrasi!$B$2:$C$3000,2,FALSE)</f>
        <v>#N/A</v>
      </c>
      <c r="AA1025">
        <f>VLOOKUP(E1025,[3]Sheet1!$C$5:$H$46,6,FALSE)</f>
        <v>35</v>
      </c>
      <c r="AB1025" t="e">
        <f>VLOOKUP(A1025,[2]nim!$A$2:$B$3000,2,FALSE)</f>
        <v>#N/A</v>
      </c>
    </row>
    <row r="1026" spans="1:28" x14ac:dyDescent="0.3">
      <c r="A1026" s="3">
        <v>4122311051093</v>
      </c>
      <c r="B1026">
        <v>1</v>
      </c>
      <c r="C1026" s="2">
        <v>2022</v>
      </c>
      <c r="E1026" t="s">
        <v>116</v>
      </c>
      <c r="F1026" t="str">
        <f>VLOOKUP(E1026,[1]PRODI_2019!$F$2:$L$70,7,FALSE)</f>
        <v>FKIP</v>
      </c>
      <c r="G1026" t="str">
        <f>VLOOKUP(F1026,Sheet1!$H$4:$I$11,2,FALSE)</f>
        <v>2_FKIP</v>
      </c>
      <c r="H1026" t="s">
        <v>1150</v>
      </c>
      <c r="I1026" t="s">
        <v>30</v>
      </c>
      <c r="J1026" t="s">
        <v>1610</v>
      </c>
      <c r="K1026" t="s">
        <v>1702</v>
      </c>
      <c r="L1026" t="s">
        <v>26</v>
      </c>
      <c r="M1026" t="s">
        <v>2290</v>
      </c>
      <c r="N1026" t="s">
        <v>89</v>
      </c>
      <c r="O1026" t="s">
        <v>2829</v>
      </c>
      <c r="P1026" t="str">
        <f t="shared" si="49"/>
        <v>SMAN</v>
      </c>
      <c r="Q1026" t="str">
        <f t="shared" si="50"/>
        <v>Negeri</v>
      </c>
      <c r="R1026" t="str">
        <f t="shared" si="51"/>
        <v>SMA</v>
      </c>
      <c r="S1026" t="s">
        <v>2290</v>
      </c>
      <c r="T1026" t="s">
        <v>89</v>
      </c>
      <c r="Z1026" t="str">
        <f>VLOOKUP(A1026,[2]registrasi!$B$2:$C$3000,2,FALSE)</f>
        <v>registrasi</v>
      </c>
      <c r="AA1026">
        <f>VLOOKUP(E1026,[3]Sheet1!$C$5:$H$46,6,FALSE)</f>
        <v>35</v>
      </c>
      <c r="AB1026" t="e">
        <f>VLOOKUP(A1026,[2]nim!$A$2:$B$3000,2,FALSE)</f>
        <v>#N/A</v>
      </c>
    </row>
    <row r="1027" spans="1:28" x14ac:dyDescent="0.3">
      <c r="A1027" s="3">
        <v>4122311051144</v>
      </c>
      <c r="B1027">
        <v>1</v>
      </c>
      <c r="C1027" s="2">
        <v>2022</v>
      </c>
      <c r="E1027" t="s">
        <v>116</v>
      </c>
      <c r="F1027" t="str">
        <f>VLOOKUP(E1027,[1]PRODI_2019!$F$2:$L$70,7,FALSE)</f>
        <v>FKIP</v>
      </c>
      <c r="G1027" t="str">
        <f>VLOOKUP(F1027,Sheet1!$H$4:$I$11,2,FALSE)</f>
        <v>2_FKIP</v>
      </c>
      <c r="H1027" t="s">
        <v>1151</v>
      </c>
      <c r="I1027" t="s">
        <v>30</v>
      </c>
      <c r="J1027" t="s">
        <v>1556</v>
      </c>
      <c r="K1027" t="s">
        <v>1843</v>
      </c>
      <c r="L1027" t="s">
        <v>26</v>
      </c>
      <c r="M1027" t="s">
        <v>2320</v>
      </c>
      <c r="N1027" t="s">
        <v>90</v>
      </c>
      <c r="O1027" t="s">
        <v>2830</v>
      </c>
      <c r="P1027" t="str">
        <f t="shared" ref="P1027:P1090" si="52">TRIM(LEFT(O1027,FIND(" ",O1027,1)))</f>
        <v>PAKET</v>
      </c>
      <c r="Q1027" t="str">
        <f t="shared" si="50"/>
        <v>Swasta</v>
      </c>
      <c r="R1027" t="s">
        <v>2947</v>
      </c>
      <c r="S1027" t="s">
        <v>2320</v>
      </c>
      <c r="T1027" t="s">
        <v>90</v>
      </c>
      <c r="Z1027" t="str">
        <f>VLOOKUP(A1027,[2]registrasi!$B$2:$C$3000,2,FALSE)</f>
        <v>registrasi</v>
      </c>
      <c r="AA1027">
        <f>VLOOKUP(E1027,[3]Sheet1!$C$5:$H$46,6,FALSE)</f>
        <v>35</v>
      </c>
      <c r="AB1027" t="e">
        <f>VLOOKUP(A1027,[2]nim!$A$2:$B$3000,2,FALSE)</f>
        <v>#N/A</v>
      </c>
    </row>
    <row r="1028" spans="1:28" x14ac:dyDescent="0.3">
      <c r="A1028" s="3">
        <v>4122311051189</v>
      </c>
      <c r="B1028">
        <v>2</v>
      </c>
      <c r="C1028" s="2">
        <v>2022</v>
      </c>
      <c r="E1028" t="s">
        <v>116</v>
      </c>
      <c r="F1028" t="str">
        <f>VLOOKUP(E1028,[1]PRODI_2019!$F$2:$L$70,7,FALSE)</f>
        <v>FKIP</v>
      </c>
      <c r="G1028" t="str">
        <f>VLOOKUP(F1028,Sheet1!$H$4:$I$11,2,FALSE)</f>
        <v>2_FKIP</v>
      </c>
      <c r="H1028" t="s">
        <v>1152</v>
      </c>
      <c r="I1028" t="s">
        <v>30</v>
      </c>
      <c r="J1028" t="s">
        <v>1552</v>
      </c>
      <c r="K1028" t="s">
        <v>2272</v>
      </c>
      <c r="L1028" t="s">
        <v>26</v>
      </c>
      <c r="M1028" t="s">
        <v>1921</v>
      </c>
      <c r="N1028" t="s">
        <v>89</v>
      </c>
      <c r="O1028" t="s">
        <v>2497</v>
      </c>
      <c r="P1028" t="str">
        <f t="shared" si="52"/>
        <v>SMAN</v>
      </c>
      <c r="Q1028" t="str">
        <f t="shared" si="50"/>
        <v>Negeri</v>
      </c>
      <c r="R1028" t="str">
        <f t="shared" si="51"/>
        <v>SMA</v>
      </c>
      <c r="S1028" t="s">
        <v>1921</v>
      </c>
      <c r="T1028" t="s">
        <v>89</v>
      </c>
      <c r="Z1028" t="str">
        <f>VLOOKUP(A1028,[2]registrasi!$B$2:$C$3000,2,FALSE)</f>
        <v>registrasi</v>
      </c>
      <c r="AA1028">
        <f>VLOOKUP(E1028,[3]Sheet1!$C$5:$H$46,6,FALSE)</f>
        <v>35</v>
      </c>
      <c r="AB1028" t="str">
        <f>VLOOKUP(A1028,[2]nim!$A$2:$B$3000,2,FALSE)</f>
        <v>diterima</v>
      </c>
    </row>
    <row r="1029" spans="1:28" x14ac:dyDescent="0.3">
      <c r="A1029" s="3">
        <v>4122311051229</v>
      </c>
      <c r="B1029">
        <v>1</v>
      </c>
      <c r="C1029" s="2">
        <v>2022</v>
      </c>
      <c r="E1029" t="s">
        <v>116</v>
      </c>
      <c r="F1029" t="str">
        <f>VLOOKUP(E1029,[1]PRODI_2019!$F$2:$L$70,7,FALSE)</f>
        <v>FKIP</v>
      </c>
      <c r="G1029" t="str">
        <f>VLOOKUP(F1029,Sheet1!$H$4:$I$11,2,FALSE)</f>
        <v>2_FKIP</v>
      </c>
      <c r="H1029" t="s">
        <v>1153</v>
      </c>
      <c r="I1029" t="s">
        <v>25</v>
      </c>
      <c r="J1029" t="s">
        <v>2273</v>
      </c>
      <c r="K1029" t="s">
        <v>1883</v>
      </c>
      <c r="L1029" t="s">
        <v>26</v>
      </c>
      <c r="M1029" t="s">
        <v>1754</v>
      </c>
      <c r="N1029" t="s">
        <v>89</v>
      </c>
      <c r="O1029" t="s">
        <v>2490</v>
      </c>
      <c r="P1029" t="str">
        <f t="shared" si="52"/>
        <v>SMAN</v>
      </c>
      <c r="Q1029" t="str">
        <f t="shared" si="50"/>
        <v>Negeri</v>
      </c>
      <c r="R1029" t="str">
        <f t="shared" si="51"/>
        <v>SMA</v>
      </c>
      <c r="S1029" t="s">
        <v>1754</v>
      </c>
      <c r="T1029" t="s">
        <v>89</v>
      </c>
      <c r="Z1029" t="str">
        <f>VLOOKUP(A1029,[2]registrasi!$B$2:$C$3000,2,FALSE)</f>
        <v>registrasi</v>
      </c>
      <c r="AA1029">
        <f>VLOOKUP(E1029,[3]Sheet1!$C$5:$H$46,6,FALSE)</f>
        <v>35</v>
      </c>
      <c r="AB1029" t="str">
        <f>VLOOKUP(A1029,[2]nim!$A$2:$B$3000,2,FALSE)</f>
        <v>diterima</v>
      </c>
    </row>
    <row r="1030" spans="1:28" x14ac:dyDescent="0.3">
      <c r="A1030" s="3">
        <v>4122311051250</v>
      </c>
      <c r="B1030">
        <v>1</v>
      </c>
      <c r="C1030" s="2">
        <v>2022</v>
      </c>
      <c r="E1030" t="s">
        <v>116</v>
      </c>
      <c r="F1030" t="str">
        <f>VLOOKUP(E1030,[1]PRODI_2019!$F$2:$L$70,7,FALSE)</f>
        <v>FKIP</v>
      </c>
      <c r="G1030" t="str">
        <f>VLOOKUP(F1030,Sheet1!$H$4:$I$11,2,FALSE)</f>
        <v>2_FKIP</v>
      </c>
      <c r="H1030" t="s">
        <v>1154</v>
      </c>
      <c r="I1030" t="s">
        <v>30</v>
      </c>
      <c r="J1030" t="s">
        <v>1716</v>
      </c>
      <c r="K1030" t="s">
        <v>1640</v>
      </c>
      <c r="L1030" t="s">
        <v>2424</v>
      </c>
      <c r="M1030" t="s">
        <v>2433</v>
      </c>
      <c r="N1030" t="s">
        <v>90</v>
      </c>
      <c r="O1030" t="s">
        <v>2831</v>
      </c>
      <c r="P1030" t="str">
        <f t="shared" si="52"/>
        <v>SMAN</v>
      </c>
      <c r="Q1030" t="str">
        <f t="shared" si="50"/>
        <v>Negeri</v>
      </c>
      <c r="R1030" t="str">
        <f t="shared" si="51"/>
        <v>SMA</v>
      </c>
      <c r="S1030" t="s">
        <v>2433</v>
      </c>
      <c r="T1030" t="s">
        <v>90</v>
      </c>
      <c r="Z1030" t="str">
        <f>VLOOKUP(A1030,[2]registrasi!$B$2:$C$3000,2,FALSE)</f>
        <v>registrasi</v>
      </c>
      <c r="AA1030">
        <f>VLOOKUP(E1030,[3]Sheet1!$C$5:$H$46,6,FALSE)</f>
        <v>35</v>
      </c>
      <c r="AB1030" t="e">
        <f>VLOOKUP(A1030,[2]nim!$A$2:$B$3000,2,FALSE)</f>
        <v>#N/A</v>
      </c>
    </row>
    <row r="1031" spans="1:28" x14ac:dyDescent="0.3">
      <c r="A1031" s="3">
        <v>4122311041668</v>
      </c>
      <c r="B1031">
        <v>2</v>
      </c>
      <c r="C1031" s="2">
        <v>2022</v>
      </c>
      <c r="E1031" t="s">
        <v>116</v>
      </c>
      <c r="F1031" t="str">
        <f>VLOOKUP(E1031,[1]PRODI_2019!$F$2:$L$70,7,FALSE)</f>
        <v>FKIP</v>
      </c>
      <c r="G1031" t="str">
        <f>VLOOKUP(F1031,Sheet1!$H$4:$I$11,2,FALSE)</f>
        <v>2_FKIP</v>
      </c>
      <c r="H1031" t="s">
        <v>1155</v>
      </c>
      <c r="I1031" t="s">
        <v>30</v>
      </c>
      <c r="J1031" t="s">
        <v>1558</v>
      </c>
      <c r="K1031" t="s">
        <v>1694</v>
      </c>
      <c r="L1031" t="s">
        <v>26</v>
      </c>
      <c r="M1031" t="s">
        <v>1754</v>
      </c>
      <c r="N1031" t="s">
        <v>89</v>
      </c>
      <c r="O1031" t="s">
        <v>2536</v>
      </c>
      <c r="P1031" t="str">
        <f t="shared" si="52"/>
        <v>MAN</v>
      </c>
      <c r="Q1031" t="str">
        <f t="shared" si="50"/>
        <v>Negeri</v>
      </c>
      <c r="R1031" t="str">
        <f t="shared" si="51"/>
        <v>MA</v>
      </c>
      <c r="S1031" t="s">
        <v>1754</v>
      </c>
      <c r="T1031" t="s">
        <v>89</v>
      </c>
      <c r="Z1031" t="str">
        <f>VLOOKUP(A1031,[2]registrasi!$B$2:$C$3000,2,FALSE)</f>
        <v>registrasi</v>
      </c>
      <c r="AA1031">
        <f>VLOOKUP(E1031,[3]Sheet1!$C$5:$H$46,6,FALSE)</f>
        <v>35</v>
      </c>
      <c r="AB1031" t="e">
        <f>VLOOKUP(A1031,[2]nim!$A$2:$B$3000,2,FALSE)</f>
        <v>#N/A</v>
      </c>
    </row>
    <row r="1032" spans="1:28" x14ac:dyDescent="0.3">
      <c r="A1032" s="3">
        <v>4122311042058</v>
      </c>
      <c r="B1032">
        <v>2</v>
      </c>
      <c r="C1032" s="2">
        <v>2022</v>
      </c>
      <c r="E1032" t="s">
        <v>116</v>
      </c>
      <c r="F1032" t="str">
        <f>VLOOKUP(E1032,[1]PRODI_2019!$F$2:$L$70,7,FALSE)</f>
        <v>FKIP</v>
      </c>
      <c r="G1032" t="str">
        <f>VLOOKUP(F1032,Sheet1!$H$4:$I$11,2,FALSE)</f>
        <v>2_FKIP</v>
      </c>
      <c r="H1032" t="s">
        <v>1156</v>
      </c>
      <c r="I1032" t="s">
        <v>30</v>
      </c>
      <c r="J1032" t="s">
        <v>1697</v>
      </c>
      <c r="K1032" t="s">
        <v>2271</v>
      </c>
      <c r="L1032" t="s">
        <v>26</v>
      </c>
      <c r="M1032" t="s">
        <v>1754</v>
      </c>
      <c r="N1032" t="s">
        <v>89</v>
      </c>
      <c r="O1032" t="s">
        <v>2832</v>
      </c>
      <c r="P1032" t="str">
        <f t="shared" si="52"/>
        <v>SMAN</v>
      </c>
      <c r="Q1032" t="str">
        <f t="shared" si="50"/>
        <v>Negeri</v>
      </c>
      <c r="R1032" t="str">
        <f t="shared" si="51"/>
        <v>SMA</v>
      </c>
      <c r="S1032" t="s">
        <v>1754</v>
      </c>
      <c r="T1032" t="s">
        <v>89</v>
      </c>
      <c r="Z1032" t="str">
        <f>VLOOKUP(A1032,[2]registrasi!$B$2:$C$3000,2,FALSE)</f>
        <v>registrasi</v>
      </c>
      <c r="AA1032">
        <f>VLOOKUP(E1032,[3]Sheet1!$C$5:$H$46,6,FALSE)</f>
        <v>35</v>
      </c>
      <c r="AB1032" t="str">
        <f>VLOOKUP(A1032,[2]nim!$A$2:$B$3000,2,FALSE)</f>
        <v>diterima</v>
      </c>
    </row>
    <row r="1033" spans="1:28" x14ac:dyDescent="0.3">
      <c r="A1033" s="3">
        <v>4122311051248</v>
      </c>
      <c r="B1033">
        <v>2</v>
      </c>
      <c r="C1033" s="2">
        <v>2022</v>
      </c>
      <c r="E1033" t="s">
        <v>116</v>
      </c>
      <c r="F1033" t="str">
        <f>VLOOKUP(E1033,[1]PRODI_2019!$F$2:$L$70,7,FALSE)</f>
        <v>FKIP</v>
      </c>
      <c r="G1033" t="str">
        <f>VLOOKUP(F1033,Sheet1!$H$4:$I$11,2,FALSE)</f>
        <v>2_FKIP</v>
      </c>
      <c r="H1033" t="s">
        <v>1157</v>
      </c>
      <c r="I1033" t="s">
        <v>25</v>
      </c>
      <c r="J1033" t="s">
        <v>1770</v>
      </c>
      <c r="K1033" t="s">
        <v>2274</v>
      </c>
      <c r="L1033" t="s">
        <v>26</v>
      </c>
      <c r="M1033" t="s">
        <v>93</v>
      </c>
      <c r="N1033" t="s">
        <v>89</v>
      </c>
      <c r="O1033" t="s">
        <v>2489</v>
      </c>
      <c r="P1033" t="str">
        <f t="shared" si="52"/>
        <v>MAN</v>
      </c>
      <c r="Q1033" t="str">
        <f t="shared" si="50"/>
        <v>Negeri</v>
      </c>
      <c r="R1033" t="str">
        <f t="shared" si="51"/>
        <v>MA</v>
      </c>
      <c r="S1033" t="s">
        <v>93</v>
      </c>
      <c r="T1033" t="s">
        <v>89</v>
      </c>
      <c r="Z1033" t="str">
        <f>VLOOKUP(A1033,[2]registrasi!$B$2:$C$3000,2,FALSE)</f>
        <v>registrasi</v>
      </c>
      <c r="AA1033">
        <f>VLOOKUP(E1033,[3]Sheet1!$C$5:$H$46,6,FALSE)</f>
        <v>35</v>
      </c>
      <c r="AB1033" t="e">
        <f>VLOOKUP(A1033,[2]nim!$A$2:$B$3000,2,FALSE)</f>
        <v>#N/A</v>
      </c>
    </row>
    <row r="1034" spans="1:28" x14ac:dyDescent="0.3">
      <c r="A1034" s="3">
        <v>4122311051287</v>
      </c>
      <c r="B1034">
        <v>2</v>
      </c>
      <c r="C1034" s="2">
        <v>2021</v>
      </c>
      <c r="E1034" t="s">
        <v>116</v>
      </c>
      <c r="F1034" t="str">
        <f>VLOOKUP(E1034,[1]PRODI_2019!$F$2:$L$70,7,FALSE)</f>
        <v>FKIP</v>
      </c>
      <c r="G1034" t="str">
        <f>VLOOKUP(F1034,Sheet1!$H$4:$I$11,2,FALSE)</f>
        <v>2_FKIP</v>
      </c>
      <c r="H1034" t="s">
        <v>1158</v>
      </c>
      <c r="I1034" t="s">
        <v>30</v>
      </c>
      <c r="J1034" t="s">
        <v>2275</v>
      </c>
      <c r="K1034" t="s">
        <v>1938</v>
      </c>
      <c r="L1034" t="s">
        <v>26</v>
      </c>
      <c r="M1034" t="s">
        <v>1754</v>
      </c>
      <c r="N1034" t="s">
        <v>89</v>
      </c>
      <c r="O1034" t="s">
        <v>2833</v>
      </c>
      <c r="P1034" t="str">
        <f t="shared" si="52"/>
        <v>SMAN</v>
      </c>
      <c r="Q1034" t="str">
        <f t="shared" si="50"/>
        <v>Negeri</v>
      </c>
      <c r="R1034" t="str">
        <f t="shared" si="51"/>
        <v>SMA</v>
      </c>
      <c r="S1034" t="s">
        <v>1754</v>
      </c>
      <c r="T1034" t="s">
        <v>89</v>
      </c>
      <c r="Z1034" t="str">
        <f>VLOOKUP(A1034,[2]registrasi!$B$2:$C$3000,2,FALSE)</f>
        <v>registrasi</v>
      </c>
      <c r="AA1034">
        <f>VLOOKUP(E1034,[3]Sheet1!$C$5:$H$46,6,FALSE)</f>
        <v>35</v>
      </c>
      <c r="AB1034" t="str">
        <f>VLOOKUP(A1034,[2]nim!$A$2:$B$3000,2,FALSE)</f>
        <v>diterima</v>
      </c>
    </row>
    <row r="1035" spans="1:28" x14ac:dyDescent="0.3">
      <c r="A1035" s="3">
        <v>4122311041631</v>
      </c>
      <c r="B1035">
        <v>1</v>
      </c>
      <c r="C1035" s="2">
        <v>2022</v>
      </c>
      <c r="E1035" t="s">
        <v>116</v>
      </c>
      <c r="F1035" t="str">
        <f>VLOOKUP(E1035,[1]PRODI_2019!$F$2:$L$70,7,FALSE)</f>
        <v>FKIP</v>
      </c>
      <c r="G1035" t="str">
        <f>VLOOKUP(F1035,Sheet1!$H$4:$I$11,2,FALSE)</f>
        <v>2_FKIP</v>
      </c>
      <c r="H1035" t="s">
        <v>1159</v>
      </c>
      <c r="I1035" t="s">
        <v>30</v>
      </c>
      <c r="J1035" t="s">
        <v>1558</v>
      </c>
      <c r="K1035" t="s">
        <v>1914</v>
      </c>
      <c r="L1035" t="s">
        <v>26</v>
      </c>
      <c r="M1035" t="s">
        <v>2934</v>
      </c>
      <c r="N1035" t="s">
        <v>90</v>
      </c>
      <c r="O1035" t="s">
        <v>2834</v>
      </c>
      <c r="P1035" t="str">
        <f t="shared" si="52"/>
        <v>Al</v>
      </c>
      <c r="Q1035" t="str">
        <f t="shared" ref="Q1035:Q1098" si="53">IF(RIGHT(P1035,1)="N","Negeri","Swasta")</f>
        <v>Swasta</v>
      </c>
      <c r="R1035" t="s">
        <v>2945</v>
      </c>
      <c r="S1035" t="s">
        <v>2934</v>
      </c>
      <c r="T1035" t="s">
        <v>90</v>
      </c>
      <c r="Z1035" t="str">
        <f>VLOOKUP(A1035,[2]registrasi!$B$2:$C$3000,2,FALSE)</f>
        <v>registrasi</v>
      </c>
      <c r="AA1035">
        <f>VLOOKUP(E1035,[3]Sheet1!$C$5:$H$46,6,FALSE)</f>
        <v>35</v>
      </c>
      <c r="AB1035" t="str">
        <f>VLOOKUP(A1035,[2]nim!$A$2:$B$3000,2,FALSE)</f>
        <v>diterima</v>
      </c>
    </row>
    <row r="1036" spans="1:28" x14ac:dyDescent="0.3">
      <c r="A1036" s="3">
        <v>4122311051385</v>
      </c>
      <c r="B1036">
        <v>1</v>
      </c>
      <c r="C1036" s="2">
        <v>2022</v>
      </c>
      <c r="E1036" t="s">
        <v>116</v>
      </c>
      <c r="F1036" t="str">
        <f>VLOOKUP(E1036,[1]PRODI_2019!$F$2:$L$70,7,FALSE)</f>
        <v>FKIP</v>
      </c>
      <c r="G1036" t="str">
        <f>VLOOKUP(F1036,Sheet1!$H$4:$I$11,2,FALSE)</f>
        <v>2_FKIP</v>
      </c>
      <c r="H1036" t="s">
        <v>1160</v>
      </c>
      <c r="I1036" t="s">
        <v>30</v>
      </c>
      <c r="J1036" t="s">
        <v>1556</v>
      </c>
      <c r="K1036" t="s">
        <v>1728</v>
      </c>
      <c r="L1036" t="s">
        <v>26</v>
      </c>
      <c r="M1036" t="s">
        <v>1824</v>
      </c>
      <c r="N1036" t="s">
        <v>89</v>
      </c>
      <c r="O1036" t="s">
        <v>2673</v>
      </c>
      <c r="P1036" t="str">
        <f t="shared" si="52"/>
        <v>SMAN</v>
      </c>
      <c r="Q1036" t="str">
        <f t="shared" si="53"/>
        <v>Negeri</v>
      </c>
      <c r="R1036" t="str">
        <f t="shared" ref="R1036:R1098" si="54">IF(Q1036="Negeri",LEFT(P1036,LEN(P1036)-1),IF(RIGHT(P1036,1)="S",LEFT(P1036,LEN(P1036)-1),P1036))</f>
        <v>SMA</v>
      </c>
      <c r="S1036" t="s">
        <v>1824</v>
      </c>
      <c r="T1036" t="s">
        <v>89</v>
      </c>
      <c r="Z1036" t="e">
        <f>VLOOKUP(A1036,[2]registrasi!$B$2:$C$3000,2,FALSE)</f>
        <v>#N/A</v>
      </c>
      <c r="AA1036">
        <f>VLOOKUP(E1036,[3]Sheet1!$C$5:$H$46,6,FALSE)</f>
        <v>35</v>
      </c>
      <c r="AB1036" t="e">
        <f>VLOOKUP(A1036,[2]nim!$A$2:$B$3000,2,FALSE)</f>
        <v>#N/A</v>
      </c>
    </row>
    <row r="1037" spans="1:28" x14ac:dyDescent="0.3">
      <c r="A1037" s="3">
        <v>4122311041683</v>
      </c>
      <c r="B1037">
        <v>1</v>
      </c>
      <c r="C1037" s="2">
        <v>2021</v>
      </c>
      <c r="E1037" t="s">
        <v>116</v>
      </c>
      <c r="F1037" t="str">
        <f>VLOOKUP(E1037,[1]PRODI_2019!$F$2:$L$70,7,FALSE)</f>
        <v>FKIP</v>
      </c>
      <c r="G1037" t="str">
        <f>VLOOKUP(F1037,Sheet1!$H$4:$I$11,2,FALSE)</f>
        <v>2_FKIP</v>
      </c>
      <c r="H1037" t="s">
        <v>1161</v>
      </c>
      <c r="I1037" t="s">
        <v>30</v>
      </c>
      <c r="J1037" t="s">
        <v>1556</v>
      </c>
      <c r="K1037" t="s">
        <v>2276</v>
      </c>
      <c r="L1037" t="s">
        <v>26</v>
      </c>
      <c r="M1037" t="s">
        <v>1921</v>
      </c>
      <c r="N1037" t="s">
        <v>89</v>
      </c>
      <c r="O1037" t="s">
        <v>2491</v>
      </c>
      <c r="P1037" t="str">
        <f t="shared" si="52"/>
        <v>SMAN</v>
      </c>
      <c r="Q1037" t="str">
        <f t="shared" si="53"/>
        <v>Negeri</v>
      </c>
      <c r="R1037" t="str">
        <f t="shared" si="54"/>
        <v>SMA</v>
      </c>
      <c r="S1037" t="s">
        <v>1921</v>
      </c>
      <c r="T1037" t="s">
        <v>89</v>
      </c>
      <c r="Z1037" t="str">
        <f>VLOOKUP(A1037,[2]registrasi!$B$2:$C$3000,2,FALSE)</f>
        <v>registrasi</v>
      </c>
      <c r="AA1037">
        <f>VLOOKUP(E1037,[3]Sheet1!$C$5:$H$46,6,FALSE)</f>
        <v>35</v>
      </c>
      <c r="AB1037" t="str">
        <f>VLOOKUP(A1037,[2]nim!$A$2:$B$3000,2,FALSE)</f>
        <v>diterima</v>
      </c>
    </row>
    <row r="1038" spans="1:28" x14ac:dyDescent="0.3">
      <c r="A1038" s="3">
        <v>4222311040266</v>
      </c>
      <c r="B1038">
        <v>1</v>
      </c>
      <c r="C1038" s="2">
        <v>2020</v>
      </c>
      <c r="E1038" t="s">
        <v>117</v>
      </c>
      <c r="F1038" t="str">
        <f>VLOOKUP(E1038,[1]PRODI_2019!$F$2:$L$70,7,FALSE)</f>
        <v>FKIP</v>
      </c>
      <c r="G1038" t="str">
        <f>VLOOKUP(F1038,Sheet1!$H$4:$I$11,2,FALSE)</f>
        <v>2_FKIP</v>
      </c>
      <c r="H1038" t="s">
        <v>1162</v>
      </c>
      <c r="I1038" t="s">
        <v>25</v>
      </c>
      <c r="J1038" t="s">
        <v>1578</v>
      </c>
      <c r="K1038" t="s">
        <v>2140</v>
      </c>
      <c r="L1038" t="s">
        <v>26</v>
      </c>
      <c r="M1038" t="s">
        <v>1754</v>
      </c>
      <c r="N1038" t="s">
        <v>89</v>
      </c>
      <c r="O1038" t="s">
        <v>2835</v>
      </c>
      <c r="P1038" t="str">
        <f t="shared" si="52"/>
        <v>SMKS</v>
      </c>
      <c r="Q1038" t="str">
        <f t="shared" si="53"/>
        <v>Swasta</v>
      </c>
      <c r="R1038" t="str">
        <f t="shared" si="54"/>
        <v>SMK</v>
      </c>
      <c r="S1038" t="s">
        <v>1754</v>
      </c>
      <c r="T1038" t="s">
        <v>89</v>
      </c>
      <c r="Z1038" t="str">
        <f>VLOOKUP(A1038,[2]registrasi!$B$2:$C$3000,2,FALSE)</f>
        <v>registrasi</v>
      </c>
      <c r="AA1038">
        <f>VLOOKUP(E1038,[3]Sheet1!$C$5:$H$46,6,FALSE)</f>
        <v>11</v>
      </c>
      <c r="AB1038" t="e">
        <f>VLOOKUP(A1038,[2]nim!$A$2:$B$3000,2,FALSE)</f>
        <v>#N/A</v>
      </c>
    </row>
    <row r="1039" spans="1:28" x14ac:dyDescent="0.3">
      <c r="A1039" s="3">
        <v>4222311040123</v>
      </c>
      <c r="B1039">
        <v>1</v>
      </c>
      <c r="C1039" s="2">
        <v>2022</v>
      </c>
      <c r="E1039" t="s">
        <v>117</v>
      </c>
      <c r="F1039" t="str">
        <f>VLOOKUP(E1039,[1]PRODI_2019!$F$2:$L$70,7,FALSE)</f>
        <v>FKIP</v>
      </c>
      <c r="G1039" t="str">
        <f>VLOOKUP(F1039,Sheet1!$H$4:$I$11,2,FALSE)</f>
        <v>2_FKIP</v>
      </c>
      <c r="H1039" t="s">
        <v>1163</v>
      </c>
      <c r="I1039" t="s">
        <v>25</v>
      </c>
      <c r="J1039" t="s">
        <v>1726</v>
      </c>
      <c r="K1039" t="s">
        <v>1845</v>
      </c>
      <c r="L1039" t="s">
        <v>26</v>
      </c>
      <c r="M1039" t="s">
        <v>1754</v>
      </c>
      <c r="N1039" t="s">
        <v>89</v>
      </c>
      <c r="O1039" t="s">
        <v>2836</v>
      </c>
      <c r="P1039" t="str">
        <f t="shared" si="52"/>
        <v>SMKN</v>
      </c>
      <c r="Q1039" t="str">
        <f t="shared" si="53"/>
        <v>Negeri</v>
      </c>
      <c r="R1039" t="str">
        <f t="shared" si="54"/>
        <v>SMK</v>
      </c>
      <c r="S1039" t="s">
        <v>1754</v>
      </c>
      <c r="T1039" t="s">
        <v>89</v>
      </c>
      <c r="Z1039" t="str">
        <f>VLOOKUP(A1039,[2]registrasi!$B$2:$C$3000,2,FALSE)</f>
        <v>registrasi</v>
      </c>
      <c r="AA1039">
        <f>VLOOKUP(E1039,[3]Sheet1!$C$5:$H$46,6,FALSE)</f>
        <v>11</v>
      </c>
      <c r="AB1039" t="e">
        <f>VLOOKUP(A1039,[2]nim!$A$2:$B$3000,2,FALSE)</f>
        <v>#N/A</v>
      </c>
    </row>
    <row r="1040" spans="1:28" x14ac:dyDescent="0.3">
      <c r="A1040" s="3">
        <v>4222311041522</v>
      </c>
      <c r="B1040">
        <v>1</v>
      </c>
      <c r="C1040" s="2">
        <v>2022</v>
      </c>
      <c r="E1040" t="s">
        <v>117</v>
      </c>
      <c r="F1040" t="str">
        <f>VLOOKUP(E1040,[1]PRODI_2019!$F$2:$L$70,7,FALSE)</f>
        <v>FKIP</v>
      </c>
      <c r="G1040" t="str">
        <f>VLOOKUP(F1040,Sheet1!$H$4:$I$11,2,FALSE)</f>
        <v>2_FKIP</v>
      </c>
      <c r="H1040" t="s">
        <v>1164</v>
      </c>
      <c r="I1040" t="s">
        <v>25</v>
      </c>
      <c r="J1040" t="s">
        <v>1556</v>
      </c>
      <c r="K1040" t="s">
        <v>2277</v>
      </c>
      <c r="L1040" t="s">
        <v>26</v>
      </c>
      <c r="M1040" t="s">
        <v>1862</v>
      </c>
      <c r="N1040" t="s">
        <v>90</v>
      </c>
      <c r="O1040" t="s">
        <v>2837</v>
      </c>
      <c r="P1040" t="str">
        <f t="shared" si="52"/>
        <v>SMKS</v>
      </c>
      <c r="Q1040" t="str">
        <f t="shared" si="53"/>
        <v>Swasta</v>
      </c>
      <c r="R1040" t="str">
        <f t="shared" si="54"/>
        <v>SMK</v>
      </c>
      <c r="S1040" t="s">
        <v>1862</v>
      </c>
      <c r="T1040" t="s">
        <v>90</v>
      </c>
      <c r="Z1040" t="str">
        <f>VLOOKUP(A1040,[2]registrasi!$B$2:$C$3000,2,FALSE)</f>
        <v>registrasi</v>
      </c>
      <c r="AA1040">
        <f>VLOOKUP(E1040,[3]Sheet1!$C$5:$H$46,6,FALSE)</f>
        <v>11</v>
      </c>
      <c r="AB1040" t="e">
        <f>VLOOKUP(A1040,[2]nim!$A$2:$B$3000,2,FALSE)</f>
        <v>#N/A</v>
      </c>
    </row>
    <row r="1041" spans="1:28" x14ac:dyDescent="0.3">
      <c r="A1041" s="3">
        <v>4222311041098</v>
      </c>
      <c r="B1041">
        <v>2</v>
      </c>
      <c r="C1041" s="2">
        <v>2022</v>
      </c>
      <c r="E1041" t="s">
        <v>117</v>
      </c>
      <c r="F1041" t="str">
        <f>VLOOKUP(E1041,[1]PRODI_2019!$F$2:$L$70,7,FALSE)</f>
        <v>FKIP</v>
      </c>
      <c r="G1041" t="str">
        <f>VLOOKUP(F1041,Sheet1!$H$4:$I$11,2,FALSE)</f>
        <v>2_FKIP</v>
      </c>
      <c r="H1041" t="s">
        <v>1165</v>
      </c>
      <c r="I1041" t="s">
        <v>30</v>
      </c>
      <c r="J1041" t="s">
        <v>2278</v>
      </c>
      <c r="K1041" t="s">
        <v>2098</v>
      </c>
      <c r="L1041" t="s">
        <v>26</v>
      </c>
      <c r="M1041" t="s">
        <v>1824</v>
      </c>
      <c r="N1041" t="s">
        <v>89</v>
      </c>
      <c r="O1041" t="s">
        <v>2796</v>
      </c>
      <c r="P1041" t="str">
        <f t="shared" si="52"/>
        <v>MAN</v>
      </c>
      <c r="Q1041" t="str">
        <f t="shared" si="53"/>
        <v>Negeri</v>
      </c>
      <c r="R1041" t="str">
        <f t="shared" si="54"/>
        <v>MA</v>
      </c>
      <c r="S1041" t="s">
        <v>1824</v>
      </c>
      <c r="T1041" t="s">
        <v>89</v>
      </c>
      <c r="Z1041" t="str">
        <f>VLOOKUP(A1041,[2]registrasi!$B$2:$C$3000,2,FALSE)</f>
        <v>registrasi</v>
      </c>
      <c r="AA1041">
        <f>VLOOKUP(E1041,[3]Sheet1!$C$5:$H$46,6,FALSE)</f>
        <v>11</v>
      </c>
      <c r="AB1041" t="str">
        <f>VLOOKUP(A1041,[2]nim!$A$2:$B$3000,2,FALSE)</f>
        <v>diterima</v>
      </c>
    </row>
    <row r="1042" spans="1:28" x14ac:dyDescent="0.3">
      <c r="A1042" s="3">
        <v>4222311041058</v>
      </c>
      <c r="B1042">
        <v>2</v>
      </c>
      <c r="C1042" s="2">
        <v>2022</v>
      </c>
      <c r="E1042" t="s">
        <v>117</v>
      </c>
      <c r="F1042" t="str">
        <f>VLOOKUP(E1042,[1]PRODI_2019!$F$2:$L$70,7,FALSE)</f>
        <v>FKIP</v>
      </c>
      <c r="G1042" t="str">
        <f>VLOOKUP(F1042,Sheet1!$H$4:$I$11,2,FALSE)</f>
        <v>2_FKIP</v>
      </c>
      <c r="H1042" t="s">
        <v>1166</v>
      </c>
      <c r="I1042" t="s">
        <v>30</v>
      </c>
      <c r="J1042" t="s">
        <v>1558</v>
      </c>
      <c r="K1042" t="s">
        <v>1575</v>
      </c>
      <c r="L1042" t="s">
        <v>26</v>
      </c>
      <c r="M1042" t="s">
        <v>93</v>
      </c>
      <c r="N1042" t="s">
        <v>89</v>
      </c>
      <c r="O1042" t="s">
        <v>2485</v>
      </c>
      <c r="P1042" t="str">
        <f t="shared" si="52"/>
        <v>SMAN</v>
      </c>
      <c r="Q1042" t="str">
        <f t="shared" si="53"/>
        <v>Negeri</v>
      </c>
      <c r="R1042" t="str">
        <f t="shared" si="54"/>
        <v>SMA</v>
      </c>
      <c r="S1042" t="s">
        <v>93</v>
      </c>
      <c r="T1042" t="s">
        <v>89</v>
      </c>
      <c r="Z1042" t="str">
        <f>VLOOKUP(A1042,[2]registrasi!$B$2:$C$3000,2,FALSE)</f>
        <v>registrasi</v>
      </c>
      <c r="AA1042">
        <f>VLOOKUP(E1042,[3]Sheet1!$C$5:$H$46,6,FALSE)</f>
        <v>11</v>
      </c>
      <c r="AB1042" t="e">
        <f>VLOOKUP(A1042,[2]nim!$A$2:$B$3000,2,FALSE)</f>
        <v>#N/A</v>
      </c>
    </row>
    <row r="1043" spans="1:28" x14ac:dyDescent="0.3">
      <c r="A1043" s="3">
        <v>4222311041258</v>
      </c>
      <c r="B1043">
        <v>2</v>
      </c>
      <c r="C1043" s="2">
        <v>2022</v>
      </c>
      <c r="E1043" t="s">
        <v>117</v>
      </c>
      <c r="F1043" t="str">
        <f>VLOOKUP(E1043,[1]PRODI_2019!$F$2:$L$70,7,FALSE)</f>
        <v>FKIP</v>
      </c>
      <c r="G1043" t="str">
        <f>VLOOKUP(F1043,Sheet1!$H$4:$I$11,2,FALSE)</f>
        <v>2_FKIP</v>
      </c>
      <c r="H1043" t="s">
        <v>1167</v>
      </c>
      <c r="I1043" t="s">
        <v>30</v>
      </c>
      <c r="J1043" t="s">
        <v>1558</v>
      </c>
      <c r="K1043" t="s">
        <v>1692</v>
      </c>
      <c r="L1043" t="s">
        <v>26</v>
      </c>
      <c r="M1043" t="s">
        <v>93</v>
      </c>
      <c r="N1043" t="s">
        <v>89</v>
      </c>
      <c r="O1043" t="s">
        <v>2474</v>
      </c>
      <c r="P1043" t="str">
        <f t="shared" si="52"/>
        <v>SMAN</v>
      </c>
      <c r="Q1043" t="str">
        <f t="shared" si="53"/>
        <v>Negeri</v>
      </c>
      <c r="R1043" t="str">
        <f t="shared" si="54"/>
        <v>SMA</v>
      </c>
      <c r="S1043" t="s">
        <v>93</v>
      </c>
      <c r="T1043" t="s">
        <v>89</v>
      </c>
      <c r="Z1043" t="e">
        <f>VLOOKUP(A1043,[2]registrasi!$B$2:$C$3000,2,FALSE)</f>
        <v>#N/A</v>
      </c>
      <c r="AA1043">
        <f>VLOOKUP(E1043,[3]Sheet1!$C$5:$H$46,6,FALSE)</f>
        <v>11</v>
      </c>
      <c r="AB1043" t="e">
        <f>VLOOKUP(A1043,[2]nim!$A$2:$B$3000,2,FALSE)</f>
        <v>#N/A</v>
      </c>
    </row>
    <row r="1044" spans="1:28" x14ac:dyDescent="0.3">
      <c r="A1044" s="3">
        <v>4222311041554</v>
      </c>
      <c r="B1044">
        <v>1</v>
      </c>
      <c r="C1044" s="2">
        <v>2022</v>
      </c>
      <c r="E1044" t="s">
        <v>117</v>
      </c>
      <c r="F1044" t="str">
        <f>VLOOKUP(E1044,[1]PRODI_2019!$F$2:$L$70,7,FALSE)</f>
        <v>FKIP</v>
      </c>
      <c r="G1044" t="str">
        <f>VLOOKUP(F1044,Sheet1!$H$4:$I$11,2,FALSE)</f>
        <v>2_FKIP</v>
      </c>
      <c r="H1044" t="s">
        <v>1168</v>
      </c>
      <c r="I1044" t="s">
        <v>30</v>
      </c>
      <c r="J1044" t="s">
        <v>1814</v>
      </c>
      <c r="K1044" t="s">
        <v>1575</v>
      </c>
      <c r="L1044" t="s">
        <v>26</v>
      </c>
      <c r="M1044" t="s">
        <v>1921</v>
      </c>
      <c r="N1044" t="s">
        <v>89</v>
      </c>
      <c r="O1044" t="s">
        <v>2515</v>
      </c>
      <c r="P1044" t="str">
        <f t="shared" si="52"/>
        <v>MAN</v>
      </c>
      <c r="Q1044" t="str">
        <f t="shared" si="53"/>
        <v>Negeri</v>
      </c>
      <c r="R1044" t="str">
        <f t="shared" si="54"/>
        <v>MA</v>
      </c>
      <c r="S1044" t="s">
        <v>1921</v>
      </c>
      <c r="T1044" t="s">
        <v>89</v>
      </c>
      <c r="Z1044" t="str">
        <f>VLOOKUP(A1044,[2]registrasi!$B$2:$C$3000,2,FALSE)</f>
        <v>registrasi</v>
      </c>
      <c r="AA1044">
        <f>VLOOKUP(E1044,[3]Sheet1!$C$5:$H$46,6,FALSE)</f>
        <v>11</v>
      </c>
      <c r="AB1044" t="str">
        <f>VLOOKUP(A1044,[2]nim!$A$2:$B$3000,2,FALSE)</f>
        <v>diterima</v>
      </c>
    </row>
    <row r="1045" spans="1:28" x14ac:dyDescent="0.3">
      <c r="A1045" s="3">
        <v>4222311040305</v>
      </c>
      <c r="B1045">
        <v>1</v>
      </c>
      <c r="C1045" s="2">
        <v>2022</v>
      </c>
      <c r="E1045" t="s">
        <v>118</v>
      </c>
      <c r="F1045" t="str">
        <f>VLOOKUP(E1045,[1]PRODI_2019!$F$2:$L$70,7,FALSE)</f>
        <v>FKIP</v>
      </c>
      <c r="G1045" t="str">
        <f>VLOOKUP(F1045,Sheet1!$H$4:$I$11,2,FALSE)</f>
        <v>2_FKIP</v>
      </c>
      <c r="H1045" t="s">
        <v>1169</v>
      </c>
      <c r="I1045" t="s">
        <v>25</v>
      </c>
      <c r="J1045" t="s">
        <v>1558</v>
      </c>
      <c r="K1045" t="s">
        <v>1710</v>
      </c>
      <c r="L1045" t="s">
        <v>26</v>
      </c>
      <c r="M1045" t="s">
        <v>2426</v>
      </c>
      <c r="N1045" t="s">
        <v>89</v>
      </c>
      <c r="O1045" t="s">
        <v>2590</v>
      </c>
      <c r="P1045" t="str">
        <f t="shared" si="52"/>
        <v>SMA</v>
      </c>
      <c r="Q1045" t="str">
        <f t="shared" si="53"/>
        <v>Swasta</v>
      </c>
      <c r="R1045" t="str">
        <f t="shared" si="54"/>
        <v>SMA</v>
      </c>
      <c r="S1045" t="s">
        <v>2426</v>
      </c>
      <c r="T1045" t="s">
        <v>89</v>
      </c>
      <c r="Z1045" t="str">
        <f>VLOOKUP(A1045,[2]registrasi!$B$2:$C$3000,2,FALSE)</f>
        <v>registrasi</v>
      </c>
      <c r="AA1045">
        <f>VLOOKUP(E1045,[3]Sheet1!$C$5:$H$46,6,FALSE)</f>
        <v>38</v>
      </c>
      <c r="AB1045" t="str">
        <f>VLOOKUP(A1045,[2]nim!$A$2:$B$3000,2,FALSE)</f>
        <v>diterima</v>
      </c>
    </row>
    <row r="1046" spans="1:28" x14ac:dyDescent="0.3">
      <c r="A1046" s="3">
        <v>4222311040008</v>
      </c>
      <c r="B1046">
        <v>1</v>
      </c>
      <c r="C1046" s="2">
        <v>2021</v>
      </c>
      <c r="E1046" t="s">
        <v>118</v>
      </c>
      <c r="F1046" t="str">
        <f>VLOOKUP(E1046,[1]PRODI_2019!$F$2:$L$70,7,FALSE)</f>
        <v>FKIP</v>
      </c>
      <c r="G1046" t="str">
        <f>VLOOKUP(F1046,Sheet1!$H$4:$I$11,2,FALSE)</f>
        <v>2_FKIP</v>
      </c>
      <c r="H1046" t="s">
        <v>1170</v>
      </c>
      <c r="I1046" t="s">
        <v>25</v>
      </c>
      <c r="J1046" t="s">
        <v>1558</v>
      </c>
      <c r="K1046" t="s">
        <v>2279</v>
      </c>
      <c r="L1046" t="s">
        <v>26</v>
      </c>
      <c r="M1046" t="s">
        <v>2426</v>
      </c>
      <c r="N1046" t="s">
        <v>89</v>
      </c>
      <c r="O1046" t="s">
        <v>2838</v>
      </c>
      <c r="P1046" t="str">
        <f t="shared" si="52"/>
        <v>SMAS</v>
      </c>
      <c r="Q1046" t="str">
        <f t="shared" si="53"/>
        <v>Swasta</v>
      </c>
      <c r="R1046" t="str">
        <f t="shared" si="54"/>
        <v>SMA</v>
      </c>
      <c r="S1046" t="s">
        <v>2426</v>
      </c>
      <c r="T1046" t="s">
        <v>89</v>
      </c>
      <c r="Z1046" t="str">
        <f>VLOOKUP(A1046,[2]registrasi!$B$2:$C$3000,2,FALSE)</f>
        <v>registrasi</v>
      </c>
      <c r="AA1046">
        <f>VLOOKUP(E1046,[3]Sheet1!$C$5:$H$46,6,FALSE)</f>
        <v>38</v>
      </c>
      <c r="AB1046" t="e">
        <f>VLOOKUP(A1046,[2]nim!$A$2:$B$3000,2,FALSE)</f>
        <v>#N/A</v>
      </c>
    </row>
    <row r="1047" spans="1:28" x14ac:dyDescent="0.3">
      <c r="A1047" s="3">
        <v>4222311040379</v>
      </c>
      <c r="B1047">
        <v>2</v>
      </c>
      <c r="C1047" s="2">
        <v>2021</v>
      </c>
      <c r="E1047" t="s">
        <v>118</v>
      </c>
      <c r="F1047" t="str">
        <f>VLOOKUP(E1047,[1]PRODI_2019!$F$2:$L$70,7,FALSE)</f>
        <v>FKIP</v>
      </c>
      <c r="G1047" t="str">
        <f>VLOOKUP(F1047,Sheet1!$H$4:$I$11,2,FALSE)</f>
        <v>2_FKIP</v>
      </c>
      <c r="H1047" t="s">
        <v>1171</v>
      </c>
      <c r="I1047" t="s">
        <v>25</v>
      </c>
      <c r="J1047" t="s">
        <v>1558</v>
      </c>
      <c r="K1047" t="s">
        <v>2280</v>
      </c>
      <c r="L1047" t="s">
        <v>26</v>
      </c>
      <c r="M1047" t="s">
        <v>2290</v>
      </c>
      <c r="N1047" t="s">
        <v>89</v>
      </c>
      <c r="O1047" t="s">
        <v>2829</v>
      </c>
      <c r="P1047" t="str">
        <f t="shared" si="52"/>
        <v>SMAN</v>
      </c>
      <c r="Q1047" t="str">
        <f t="shared" si="53"/>
        <v>Negeri</v>
      </c>
      <c r="R1047" t="str">
        <f t="shared" si="54"/>
        <v>SMA</v>
      </c>
      <c r="S1047" t="s">
        <v>2290</v>
      </c>
      <c r="T1047" t="s">
        <v>89</v>
      </c>
      <c r="Z1047" t="str">
        <f>VLOOKUP(A1047,[2]registrasi!$B$2:$C$3000,2,FALSE)</f>
        <v>registrasi</v>
      </c>
      <c r="AA1047">
        <f>VLOOKUP(E1047,[3]Sheet1!$C$5:$H$46,6,FALSE)</f>
        <v>38</v>
      </c>
      <c r="AB1047" t="e">
        <f>VLOOKUP(A1047,[2]nim!$A$2:$B$3000,2,FALSE)</f>
        <v>#N/A</v>
      </c>
    </row>
    <row r="1048" spans="1:28" x14ac:dyDescent="0.3">
      <c r="A1048" s="3">
        <v>4222311040309</v>
      </c>
      <c r="B1048">
        <v>1</v>
      </c>
      <c r="C1048" s="2">
        <v>2022</v>
      </c>
      <c r="E1048" t="s">
        <v>118</v>
      </c>
      <c r="F1048" t="str">
        <f>VLOOKUP(E1048,[1]PRODI_2019!$F$2:$L$70,7,FALSE)</f>
        <v>FKIP</v>
      </c>
      <c r="G1048" t="str">
        <f>VLOOKUP(F1048,Sheet1!$H$4:$I$11,2,FALSE)</f>
        <v>2_FKIP</v>
      </c>
      <c r="H1048" t="s">
        <v>1172</v>
      </c>
      <c r="I1048" t="s">
        <v>30</v>
      </c>
      <c r="J1048" t="s">
        <v>1744</v>
      </c>
      <c r="K1048" t="s">
        <v>2281</v>
      </c>
      <c r="L1048" t="s">
        <v>26</v>
      </c>
      <c r="M1048" t="s">
        <v>2290</v>
      </c>
      <c r="N1048" t="s">
        <v>89</v>
      </c>
      <c r="O1048" t="s">
        <v>2839</v>
      </c>
      <c r="P1048" t="str">
        <f t="shared" si="52"/>
        <v>SMAS</v>
      </c>
      <c r="Q1048" t="str">
        <f t="shared" si="53"/>
        <v>Swasta</v>
      </c>
      <c r="R1048" t="str">
        <f t="shared" si="54"/>
        <v>SMA</v>
      </c>
      <c r="S1048" t="s">
        <v>2290</v>
      </c>
      <c r="T1048" t="s">
        <v>89</v>
      </c>
      <c r="Z1048" t="str">
        <f>VLOOKUP(A1048,[2]registrasi!$B$2:$C$3000,2,FALSE)</f>
        <v>registrasi</v>
      </c>
      <c r="AA1048">
        <f>VLOOKUP(E1048,[3]Sheet1!$C$5:$H$46,6,FALSE)</f>
        <v>38</v>
      </c>
      <c r="AB1048" t="e">
        <f>VLOOKUP(A1048,[2]nim!$A$2:$B$3000,2,FALSE)</f>
        <v>#N/A</v>
      </c>
    </row>
    <row r="1049" spans="1:28" x14ac:dyDescent="0.3">
      <c r="A1049" s="3">
        <v>4222311040223</v>
      </c>
      <c r="B1049">
        <v>2</v>
      </c>
      <c r="C1049" s="2">
        <v>2022</v>
      </c>
      <c r="E1049" t="s">
        <v>118</v>
      </c>
      <c r="F1049" t="str">
        <f>VLOOKUP(E1049,[1]PRODI_2019!$F$2:$L$70,7,FALSE)</f>
        <v>FKIP</v>
      </c>
      <c r="G1049" t="str">
        <f>VLOOKUP(F1049,Sheet1!$H$4:$I$11,2,FALSE)</f>
        <v>2_FKIP</v>
      </c>
      <c r="H1049" t="s">
        <v>1173</v>
      </c>
      <c r="I1049" t="s">
        <v>30</v>
      </c>
      <c r="J1049" t="s">
        <v>1744</v>
      </c>
      <c r="K1049" t="s">
        <v>2066</v>
      </c>
      <c r="L1049" t="s">
        <v>26</v>
      </c>
      <c r="M1049" t="s">
        <v>1754</v>
      </c>
      <c r="N1049" t="s">
        <v>89</v>
      </c>
      <c r="O1049" t="s">
        <v>2572</v>
      </c>
      <c r="P1049" t="str">
        <f t="shared" si="52"/>
        <v>SMAN</v>
      </c>
      <c r="Q1049" t="str">
        <f t="shared" si="53"/>
        <v>Negeri</v>
      </c>
      <c r="R1049" t="str">
        <f t="shared" si="54"/>
        <v>SMA</v>
      </c>
      <c r="S1049" t="s">
        <v>1754</v>
      </c>
      <c r="T1049" t="s">
        <v>89</v>
      </c>
      <c r="Z1049" t="str">
        <f>VLOOKUP(A1049,[2]registrasi!$B$2:$C$3000,2,FALSE)</f>
        <v>registrasi</v>
      </c>
      <c r="AA1049">
        <f>VLOOKUP(E1049,[3]Sheet1!$C$5:$H$46,6,FALSE)</f>
        <v>38</v>
      </c>
      <c r="AB1049" t="e">
        <f>VLOOKUP(A1049,[2]nim!$A$2:$B$3000,2,FALSE)</f>
        <v>#N/A</v>
      </c>
    </row>
    <row r="1050" spans="1:28" x14ac:dyDescent="0.3">
      <c r="A1050" s="3">
        <v>4222311040188</v>
      </c>
      <c r="B1050">
        <v>1</v>
      </c>
      <c r="C1050" s="2">
        <v>2021</v>
      </c>
      <c r="E1050" t="s">
        <v>118</v>
      </c>
      <c r="F1050" t="str">
        <f>VLOOKUP(E1050,[1]PRODI_2019!$F$2:$L$70,7,FALSE)</f>
        <v>FKIP</v>
      </c>
      <c r="G1050" t="str">
        <f>VLOOKUP(F1050,Sheet1!$H$4:$I$11,2,FALSE)</f>
        <v>2_FKIP</v>
      </c>
      <c r="H1050" t="s">
        <v>1174</v>
      </c>
      <c r="I1050" t="s">
        <v>30</v>
      </c>
      <c r="J1050" t="s">
        <v>1556</v>
      </c>
      <c r="K1050" t="s">
        <v>1785</v>
      </c>
      <c r="L1050" t="s">
        <v>26</v>
      </c>
      <c r="M1050" t="s">
        <v>1754</v>
      </c>
      <c r="N1050" t="s">
        <v>89</v>
      </c>
      <c r="O1050" t="s">
        <v>2490</v>
      </c>
      <c r="P1050" t="str">
        <f t="shared" si="52"/>
        <v>SMAN</v>
      </c>
      <c r="Q1050" t="str">
        <f t="shared" si="53"/>
        <v>Negeri</v>
      </c>
      <c r="R1050" t="str">
        <f t="shared" si="54"/>
        <v>SMA</v>
      </c>
      <c r="S1050" t="s">
        <v>1754</v>
      </c>
      <c r="T1050" t="s">
        <v>89</v>
      </c>
      <c r="Z1050" t="str">
        <f>VLOOKUP(A1050,[2]registrasi!$B$2:$C$3000,2,FALSE)</f>
        <v>registrasi</v>
      </c>
      <c r="AA1050">
        <f>VLOOKUP(E1050,[3]Sheet1!$C$5:$H$46,6,FALSE)</f>
        <v>38</v>
      </c>
      <c r="AB1050" t="e">
        <f>VLOOKUP(A1050,[2]nim!$A$2:$B$3000,2,FALSE)</f>
        <v>#N/A</v>
      </c>
    </row>
    <row r="1051" spans="1:28" x14ac:dyDescent="0.3">
      <c r="A1051" s="3">
        <v>4222311040550</v>
      </c>
      <c r="B1051">
        <v>1</v>
      </c>
      <c r="C1051" s="2">
        <v>2021</v>
      </c>
      <c r="E1051" t="s">
        <v>118</v>
      </c>
      <c r="F1051" t="str">
        <f>VLOOKUP(E1051,[1]PRODI_2019!$F$2:$L$70,7,FALSE)</f>
        <v>FKIP</v>
      </c>
      <c r="G1051" t="str">
        <f>VLOOKUP(F1051,Sheet1!$H$4:$I$11,2,FALSE)</f>
        <v>2_FKIP</v>
      </c>
      <c r="H1051" t="s">
        <v>1175</v>
      </c>
      <c r="I1051" t="s">
        <v>25</v>
      </c>
      <c r="J1051" t="s">
        <v>1610</v>
      </c>
      <c r="K1051" t="s">
        <v>2282</v>
      </c>
      <c r="L1051" t="s">
        <v>26</v>
      </c>
      <c r="M1051" t="s">
        <v>2429</v>
      </c>
      <c r="N1051" t="s">
        <v>2942</v>
      </c>
      <c r="O1051" t="s">
        <v>2621</v>
      </c>
      <c r="P1051" t="str">
        <f t="shared" si="52"/>
        <v>SMAN</v>
      </c>
      <c r="Q1051" t="str">
        <f t="shared" si="53"/>
        <v>Negeri</v>
      </c>
      <c r="R1051" t="str">
        <f t="shared" si="54"/>
        <v>SMA</v>
      </c>
      <c r="S1051" t="s">
        <v>2429</v>
      </c>
      <c r="T1051" t="s">
        <v>2942</v>
      </c>
      <c r="Z1051" t="str">
        <f>VLOOKUP(A1051,[2]registrasi!$B$2:$C$3000,2,FALSE)</f>
        <v>registrasi</v>
      </c>
      <c r="AA1051">
        <f>VLOOKUP(E1051,[3]Sheet1!$C$5:$H$46,6,FALSE)</f>
        <v>38</v>
      </c>
      <c r="AB1051" t="e">
        <f>VLOOKUP(A1051,[2]nim!$A$2:$B$3000,2,FALSE)</f>
        <v>#N/A</v>
      </c>
    </row>
    <row r="1052" spans="1:28" x14ac:dyDescent="0.3">
      <c r="A1052" s="3">
        <v>4222311040347</v>
      </c>
      <c r="B1052">
        <v>1</v>
      </c>
      <c r="C1052" s="2">
        <v>2022</v>
      </c>
      <c r="E1052" t="s">
        <v>118</v>
      </c>
      <c r="F1052" t="str">
        <f>VLOOKUP(E1052,[1]PRODI_2019!$F$2:$L$70,7,FALSE)</f>
        <v>FKIP</v>
      </c>
      <c r="G1052" t="str">
        <f>VLOOKUP(F1052,Sheet1!$H$4:$I$11,2,FALSE)</f>
        <v>2_FKIP</v>
      </c>
      <c r="H1052" t="s">
        <v>1176</v>
      </c>
      <c r="I1052" t="s">
        <v>30</v>
      </c>
      <c r="J1052" t="s">
        <v>1754</v>
      </c>
      <c r="K1052" t="s">
        <v>1856</v>
      </c>
      <c r="L1052" t="s">
        <v>26</v>
      </c>
      <c r="M1052" t="s">
        <v>1754</v>
      </c>
      <c r="N1052" t="s">
        <v>89</v>
      </c>
      <c r="O1052" t="s">
        <v>2490</v>
      </c>
      <c r="P1052" t="str">
        <f t="shared" si="52"/>
        <v>SMAN</v>
      </c>
      <c r="Q1052" t="str">
        <f t="shared" si="53"/>
        <v>Negeri</v>
      </c>
      <c r="R1052" t="str">
        <f t="shared" si="54"/>
        <v>SMA</v>
      </c>
      <c r="S1052" t="s">
        <v>1754</v>
      </c>
      <c r="T1052" t="s">
        <v>89</v>
      </c>
      <c r="Z1052" t="str">
        <f>VLOOKUP(A1052,[2]registrasi!$B$2:$C$3000,2,FALSE)</f>
        <v>registrasi</v>
      </c>
      <c r="AA1052">
        <f>VLOOKUP(E1052,[3]Sheet1!$C$5:$H$46,6,FALSE)</f>
        <v>38</v>
      </c>
      <c r="AB1052" t="str">
        <f>VLOOKUP(A1052,[2]nim!$A$2:$B$3000,2,FALSE)</f>
        <v>diterima</v>
      </c>
    </row>
    <row r="1053" spans="1:28" x14ac:dyDescent="0.3">
      <c r="A1053" s="3">
        <v>4222311040198</v>
      </c>
      <c r="B1053">
        <v>1</v>
      </c>
      <c r="C1053" s="2">
        <v>2022</v>
      </c>
      <c r="E1053" t="s">
        <v>118</v>
      </c>
      <c r="F1053" t="str">
        <f>VLOOKUP(E1053,[1]PRODI_2019!$F$2:$L$70,7,FALSE)</f>
        <v>FKIP</v>
      </c>
      <c r="G1053" t="str">
        <f>VLOOKUP(F1053,Sheet1!$H$4:$I$11,2,FALSE)</f>
        <v>2_FKIP</v>
      </c>
      <c r="H1053" t="s">
        <v>1177</v>
      </c>
      <c r="I1053" t="s">
        <v>30</v>
      </c>
      <c r="J1053" t="s">
        <v>1578</v>
      </c>
      <c r="K1053" t="s">
        <v>1842</v>
      </c>
      <c r="L1053" t="s">
        <v>26</v>
      </c>
      <c r="M1053" t="s">
        <v>93</v>
      </c>
      <c r="N1053" t="s">
        <v>89</v>
      </c>
      <c r="O1053" t="s">
        <v>2487</v>
      </c>
      <c r="P1053" t="str">
        <f t="shared" si="52"/>
        <v>SMKN</v>
      </c>
      <c r="Q1053" t="str">
        <f t="shared" si="53"/>
        <v>Negeri</v>
      </c>
      <c r="R1053" t="str">
        <f t="shared" si="54"/>
        <v>SMK</v>
      </c>
      <c r="S1053" t="s">
        <v>93</v>
      </c>
      <c r="T1053" t="s">
        <v>89</v>
      </c>
      <c r="Z1053" t="str">
        <f>VLOOKUP(A1053,[2]registrasi!$B$2:$C$3000,2,FALSE)</f>
        <v>registrasi</v>
      </c>
      <c r="AA1053">
        <f>VLOOKUP(E1053,[3]Sheet1!$C$5:$H$46,6,FALSE)</f>
        <v>38</v>
      </c>
      <c r="AB1053" t="str">
        <f>VLOOKUP(A1053,[2]nim!$A$2:$B$3000,2,FALSE)</f>
        <v>diterima</v>
      </c>
    </row>
    <row r="1054" spans="1:28" x14ac:dyDescent="0.3">
      <c r="A1054" s="3">
        <v>4222311040957</v>
      </c>
      <c r="B1054">
        <v>1</v>
      </c>
      <c r="C1054" s="2">
        <v>2022</v>
      </c>
      <c r="E1054" t="s">
        <v>118</v>
      </c>
      <c r="F1054" t="str">
        <f>VLOOKUP(E1054,[1]PRODI_2019!$F$2:$L$70,7,FALSE)</f>
        <v>FKIP</v>
      </c>
      <c r="G1054" t="str">
        <f>VLOOKUP(F1054,Sheet1!$H$4:$I$11,2,FALSE)</f>
        <v>2_FKIP</v>
      </c>
      <c r="H1054" t="s">
        <v>1178</v>
      </c>
      <c r="I1054" t="s">
        <v>25</v>
      </c>
      <c r="J1054" t="s">
        <v>1606</v>
      </c>
      <c r="K1054" t="s">
        <v>1642</v>
      </c>
      <c r="L1054" t="s">
        <v>26</v>
      </c>
      <c r="M1054" t="s">
        <v>2459</v>
      </c>
      <c r="N1054" t="s">
        <v>90</v>
      </c>
      <c r="O1054" t="s">
        <v>2840</v>
      </c>
      <c r="P1054" t="str">
        <f t="shared" si="52"/>
        <v>SMAN</v>
      </c>
      <c r="Q1054" t="str">
        <f t="shared" si="53"/>
        <v>Negeri</v>
      </c>
      <c r="R1054" t="str">
        <f t="shared" si="54"/>
        <v>SMA</v>
      </c>
      <c r="S1054" t="s">
        <v>2459</v>
      </c>
      <c r="T1054" t="s">
        <v>90</v>
      </c>
      <c r="Z1054" t="str">
        <f>VLOOKUP(A1054,[2]registrasi!$B$2:$C$3000,2,FALSE)</f>
        <v>registrasi</v>
      </c>
      <c r="AA1054">
        <f>VLOOKUP(E1054,[3]Sheet1!$C$5:$H$46,6,FALSE)</f>
        <v>38</v>
      </c>
      <c r="AB1054" t="e">
        <f>VLOOKUP(A1054,[2]nim!$A$2:$B$3000,2,FALSE)</f>
        <v>#N/A</v>
      </c>
    </row>
    <row r="1055" spans="1:28" x14ac:dyDescent="0.3">
      <c r="A1055" s="3">
        <v>4222311040255</v>
      </c>
      <c r="B1055">
        <v>1</v>
      </c>
      <c r="C1055" s="2">
        <v>2022</v>
      </c>
      <c r="E1055" t="s">
        <v>118</v>
      </c>
      <c r="F1055" t="str">
        <f>VLOOKUP(E1055,[1]PRODI_2019!$F$2:$L$70,7,FALSE)</f>
        <v>FKIP</v>
      </c>
      <c r="G1055" t="str">
        <f>VLOOKUP(F1055,Sheet1!$H$4:$I$11,2,FALSE)</f>
        <v>2_FKIP</v>
      </c>
      <c r="H1055" t="s">
        <v>1179</v>
      </c>
      <c r="I1055" t="s">
        <v>30</v>
      </c>
      <c r="J1055" t="s">
        <v>1558</v>
      </c>
      <c r="K1055" t="s">
        <v>2036</v>
      </c>
      <c r="L1055" t="s">
        <v>26</v>
      </c>
      <c r="M1055" t="s">
        <v>2290</v>
      </c>
      <c r="N1055" t="s">
        <v>89</v>
      </c>
      <c r="O1055" t="s">
        <v>2841</v>
      </c>
      <c r="P1055" t="str">
        <f t="shared" si="52"/>
        <v>SMAN</v>
      </c>
      <c r="Q1055" t="str">
        <f t="shared" si="53"/>
        <v>Negeri</v>
      </c>
      <c r="R1055" t="str">
        <f t="shared" si="54"/>
        <v>SMA</v>
      </c>
      <c r="S1055" t="s">
        <v>2290</v>
      </c>
      <c r="T1055" t="s">
        <v>89</v>
      </c>
      <c r="Z1055" t="str">
        <f>VLOOKUP(A1055,[2]registrasi!$B$2:$C$3000,2,FALSE)</f>
        <v>registrasi</v>
      </c>
      <c r="AA1055">
        <f>VLOOKUP(E1055,[3]Sheet1!$C$5:$H$46,6,FALSE)</f>
        <v>38</v>
      </c>
      <c r="AB1055" t="e">
        <f>VLOOKUP(A1055,[2]nim!$A$2:$B$3000,2,FALSE)</f>
        <v>#N/A</v>
      </c>
    </row>
    <row r="1056" spans="1:28" x14ac:dyDescent="0.3">
      <c r="A1056" s="3">
        <v>4222311040815</v>
      </c>
      <c r="B1056">
        <v>2</v>
      </c>
      <c r="C1056" s="2">
        <v>2021</v>
      </c>
      <c r="E1056" t="s">
        <v>118</v>
      </c>
      <c r="F1056" t="str">
        <f>VLOOKUP(E1056,[1]PRODI_2019!$F$2:$L$70,7,FALSE)</f>
        <v>FKIP</v>
      </c>
      <c r="G1056" t="str">
        <f>VLOOKUP(F1056,Sheet1!$H$4:$I$11,2,FALSE)</f>
        <v>2_FKIP</v>
      </c>
      <c r="H1056" t="s">
        <v>1180</v>
      </c>
      <c r="I1056" t="s">
        <v>30</v>
      </c>
      <c r="J1056" t="s">
        <v>1556</v>
      </c>
      <c r="K1056" t="s">
        <v>1584</v>
      </c>
      <c r="L1056" t="s">
        <v>26</v>
      </c>
      <c r="M1056" t="s">
        <v>1824</v>
      </c>
      <c r="N1056" t="s">
        <v>89</v>
      </c>
      <c r="O1056" t="s">
        <v>2608</v>
      </c>
      <c r="P1056" t="str">
        <f t="shared" si="52"/>
        <v>SMAN</v>
      </c>
      <c r="Q1056" t="str">
        <f t="shared" si="53"/>
        <v>Negeri</v>
      </c>
      <c r="R1056" t="str">
        <f t="shared" si="54"/>
        <v>SMA</v>
      </c>
      <c r="S1056" t="s">
        <v>1824</v>
      </c>
      <c r="T1056" t="s">
        <v>89</v>
      </c>
      <c r="Z1056" t="str">
        <f>VLOOKUP(A1056,[2]registrasi!$B$2:$C$3000,2,FALSE)</f>
        <v>registrasi</v>
      </c>
      <c r="AA1056">
        <f>VLOOKUP(E1056,[3]Sheet1!$C$5:$H$46,6,FALSE)</f>
        <v>38</v>
      </c>
      <c r="AB1056" t="e">
        <f>VLOOKUP(A1056,[2]nim!$A$2:$B$3000,2,FALSE)</f>
        <v>#N/A</v>
      </c>
    </row>
    <row r="1057" spans="1:28" x14ac:dyDescent="0.3">
      <c r="A1057" s="3">
        <v>4222311041024</v>
      </c>
      <c r="B1057">
        <v>1</v>
      </c>
      <c r="C1057" s="2">
        <v>2022</v>
      </c>
      <c r="E1057" t="s">
        <v>118</v>
      </c>
      <c r="F1057" t="str">
        <f>VLOOKUP(E1057,[1]PRODI_2019!$F$2:$L$70,7,FALSE)</f>
        <v>FKIP</v>
      </c>
      <c r="G1057" t="str">
        <f>VLOOKUP(F1057,Sheet1!$H$4:$I$11,2,FALSE)</f>
        <v>2_FKIP</v>
      </c>
      <c r="H1057" t="s">
        <v>1181</v>
      </c>
      <c r="I1057" t="s">
        <v>30</v>
      </c>
      <c r="J1057" t="s">
        <v>1552</v>
      </c>
      <c r="K1057" t="s">
        <v>2139</v>
      </c>
      <c r="L1057" t="s">
        <v>26</v>
      </c>
      <c r="M1057" t="s">
        <v>1921</v>
      </c>
      <c r="N1057" t="s">
        <v>89</v>
      </c>
      <c r="O1057" t="s">
        <v>2497</v>
      </c>
      <c r="P1057" t="str">
        <f t="shared" si="52"/>
        <v>SMAN</v>
      </c>
      <c r="Q1057" t="str">
        <f t="shared" si="53"/>
        <v>Negeri</v>
      </c>
      <c r="R1057" t="str">
        <f t="shared" si="54"/>
        <v>SMA</v>
      </c>
      <c r="S1057" t="s">
        <v>1921</v>
      </c>
      <c r="T1057" t="s">
        <v>89</v>
      </c>
      <c r="Z1057" t="e">
        <f>VLOOKUP(A1057,[2]registrasi!$B$2:$C$3000,2,FALSE)</f>
        <v>#N/A</v>
      </c>
      <c r="AA1057">
        <f>VLOOKUP(E1057,[3]Sheet1!$C$5:$H$46,6,FALSE)</f>
        <v>38</v>
      </c>
      <c r="AB1057" t="e">
        <f>VLOOKUP(A1057,[2]nim!$A$2:$B$3000,2,FALSE)</f>
        <v>#N/A</v>
      </c>
    </row>
    <row r="1058" spans="1:28" x14ac:dyDescent="0.3">
      <c r="A1058" s="3">
        <v>4222311041090</v>
      </c>
      <c r="B1058">
        <v>2</v>
      </c>
      <c r="C1058" s="2">
        <v>2022</v>
      </c>
      <c r="E1058" t="s">
        <v>118</v>
      </c>
      <c r="F1058" t="str">
        <f>VLOOKUP(E1058,[1]PRODI_2019!$F$2:$L$70,7,FALSE)</f>
        <v>FKIP</v>
      </c>
      <c r="G1058" t="str">
        <f>VLOOKUP(F1058,Sheet1!$H$4:$I$11,2,FALSE)</f>
        <v>2_FKIP</v>
      </c>
      <c r="H1058" t="s">
        <v>1182</v>
      </c>
      <c r="I1058" t="s">
        <v>30</v>
      </c>
      <c r="J1058" t="s">
        <v>1558</v>
      </c>
      <c r="K1058" t="s">
        <v>2283</v>
      </c>
      <c r="L1058" t="s">
        <v>26</v>
      </c>
      <c r="M1058" t="s">
        <v>93</v>
      </c>
      <c r="N1058" t="s">
        <v>89</v>
      </c>
      <c r="O1058" t="s">
        <v>2528</v>
      </c>
      <c r="P1058" t="str">
        <f t="shared" si="52"/>
        <v>SMAN</v>
      </c>
      <c r="Q1058" t="str">
        <f t="shared" si="53"/>
        <v>Negeri</v>
      </c>
      <c r="R1058" t="str">
        <f t="shared" si="54"/>
        <v>SMA</v>
      </c>
      <c r="S1058" t="s">
        <v>93</v>
      </c>
      <c r="T1058" t="s">
        <v>89</v>
      </c>
      <c r="Z1058" t="str">
        <f>VLOOKUP(A1058,[2]registrasi!$B$2:$C$3000,2,FALSE)</f>
        <v>registrasi</v>
      </c>
      <c r="AA1058">
        <f>VLOOKUP(E1058,[3]Sheet1!$C$5:$H$46,6,FALSE)</f>
        <v>38</v>
      </c>
      <c r="AB1058" t="e">
        <f>VLOOKUP(A1058,[2]nim!$A$2:$B$3000,2,FALSE)</f>
        <v>#N/A</v>
      </c>
    </row>
    <row r="1059" spans="1:28" x14ac:dyDescent="0.3">
      <c r="A1059" s="3">
        <v>4222311041043</v>
      </c>
      <c r="B1059">
        <v>2</v>
      </c>
      <c r="C1059" s="2">
        <v>2022</v>
      </c>
      <c r="E1059" t="s">
        <v>118</v>
      </c>
      <c r="F1059" t="str">
        <f>VLOOKUP(E1059,[1]PRODI_2019!$F$2:$L$70,7,FALSE)</f>
        <v>FKIP</v>
      </c>
      <c r="G1059" t="str">
        <f>VLOOKUP(F1059,Sheet1!$H$4:$I$11,2,FALSE)</f>
        <v>2_FKIP</v>
      </c>
      <c r="H1059" t="s">
        <v>1183</v>
      </c>
      <c r="I1059" t="s">
        <v>30</v>
      </c>
      <c r="J1059" t="s">
        <v>1578</v>
      </c>
      <c r="K1059" t="s">
        <v>2284</v>
      </c>
      <c r="L1059" t="s">
        <v>26</v>
      </c>
      <c r="M1059" t="s">
        <v>93</v>
      </c>
      <c r="N1059" t="s">
        <v>89</v>
      </c>
      <c r="O1059" t="s">
        <v>2479</v>
      </c>
      <c r="P1059" t="str">
        <f t="shared" si="52"/>
        <v>SMAN</v>
      </c>
      <c r="Q1059" t="str">
        <f t="shared" si="53"/>
        <v>Negeri</v>
      </c>
      <c r="R1059" t="str">
        <f t="shared" si="54"/>
        <v>SMA</v>
      </c>
      <c r="S1059" t="s">
        <v>93</v>
      </c>
      <c r="T1059" t="s">
        <v>89</v>
      </c>
      <c r="Z1059" t="e">
        <f>VLOOKUP(A1059,[2]registrasi!$B$2:$C$3000,2,FALSE)</f>
        <v>#N/A</v>
      </c>
      <c r="AA1059">
        <f>VLOOKUP(E1059,[3]Sheet1!$C$5:$H$46,6,FALSE)</f>
        <v>38</v>
      </c>
      <c r="AB1059" t="e">
        <f>VLOOKUP(A1059,[2]nim!$A$2:$B$3000,2,FALSE)</f>
        <v>#N/A</v>
      </c>
    </row>
    <row r="1060" spans="1:28" x14ac:dyDescent="0.3">
      <c r="A1060" s="3">
        <v>4222311040908</v>
      </c>
      <c r="B1060">
        <v>1</v>
      </c>
      <c r="C1060" s="2">
        <v>2021</v>
      </c>
      <c r="E1060" t="s">
        <v>118</v>
      </c>
      <c r="F1060" t="str">
        <f>VLOOKUP(E1060,[1]PRODI_2019!$F$2:$L$70,7,FALSE)</f>
        <v>FKIP</v>
      </c>
      <c r="G1060" t="str">
        <f>VLOOKUP(F1060,Sheet1!$H$4:$I$11,2,FALSE)</f>
        <v>2_FKIP</v>
      </c>
      <c r="H1060" t="s">
        <v>1184</v>
      </c>
      <c r="I1060" t="s">
        <v>30</v>
      </c>
      <c r="J1060" t="s">
        <v>1744</v>
      </c>
      <c r="K1060" t="s">
        <v>2285</v>
      </c>
      <c r="L1060" t="s">
        <v>26</v>
      </c>
      <c r="M1060" t="s">
        <v>1754</v>
      </c>
      <c r="N1060" t="s">
        <v>89</v>
      </c>
      <c r="O1060" t="s">
        <v>2559</v>
      </c>
      <c r="P1060" t="str">
        <f t="shared" si="52"/>
        <v>SMAN</v>
      </c>
      <c r="Q1060" t="str">
        <f t="shared" si="53"/>
        <v>Negeri</v>
      </c>
      <c r="R1060" t="str">
        <f t="shared" si="54"/>
        <v>SMA</v>
      </c>
      <c r="S1060" t="s">
        <v>1754</v>
      </c>
      <c r="T1060" t="s">
        <v>89</v>
      </c>
      <c r="Z1060" t="str">
        <f>VLOOKUP(A1060,[2]registrasi!$B$2:$C$3000,2,FALSE)</f>
        <v>registrasi</v>
      </c>
      <c r="AA1060">
        <f>VLOOKUP(E1060,[3]Sheet1!$C$5:$H$46,6,FALSE)</f>
        <v>38</v>
      </c>
      <c r="AB1060" t="str">
        <f>VLOOKUP(A1060,[2]nim!$A$2:$B$3000,2,FALSE)</f>
        <v>diterima</v>
      </c>
    </row>
    <row r="1061" spans="1:28" x14ac:dyDescent="0.3">
      <c r="A1061" s="3">
        <v>4222311041079</v>
      </c>
      <c r="B1061">
        <v>2</v>
      </c>
      <c r="C1061" s="2">
        <v>2022</v>
      </c>
      <c r="E1061" t="s">
        <v>118</v>
      </c>
      <c r="F1061" t="str">
        <f>VLOOKUP(E1061,[1]PRODI_2019!$F$2:$L$70,7,FALSE)</f>
        <v>FKIP</v>
      </c>
      <c r="G1061" t="str">
        <f>VLOOKUP(F1061,Sheet1!$H$4:$I$11,2,FALSE)</f>
        <v>2_FKIP</v>
      </c>
      <c r="H1061" t="s">
        <v>1185</v>
      </c>
      <c r="I1061" t="s">
        <v>30</v>
      </c>
      <c r="J1061" t="s">
        <v>1567</v>
      </c>
      <c r="K1061" t="s">
        <v>1686</v>
      </c>
      <c r="L1061" t="s">
        <v>26</v>
      </c>
      <c r="M1061" t="s">
        <v>93</v>
      </c>
      <c r="N1061" t="s">
        <v>89</v>
      </c>
      <c r="O1061" t="s">
        <v>2489</v>
      </c>
      <c r="P1061" t="str">
        <f t="shared" si="52"/>
        <v>MAN</v>
      </c>
      <c r="Q1061" t="str">
        <f t="shared" si="53"/>
        <v>Negeri</v>
      </c>
      <c r="R1061" t="str">
        <f t="shared" si="54"/>
        <v>MA</v>
      </c>
      <c r="S1061" t="s">
        <v>93</v>
      </c>
      <c r="T1061" t="s">
        <v>89</v>
      </c>
      <c r="Z1061" t="str">
        <f>VLOOKUP(A1061,[2]registrasi!$B$2:$C$3000,2,FALSE)</f>
        <v>registrasi</v>
      </c>
      <c r="AA1061">
        <f>VLOOKUP(E1061,[3]Sheet1!$C$5:$H$46,6,FALSE)</f>
        <v>38</v>
      </c>
      <c r="AB1061" t="str">
        <f>VLOOKUP(A1061,[2]nim!$A$2:$B$3000,2,FALSE)</f>
        <v>diterima</v>
      </c>
    </row>
    <row r="1062" spans="1:28" x14ac:dyDescent="0.3">
      <c r="A1062" s="3">
        <v>4222311041251</v>
      </c>
      <c r="B1062">
        <v>1</v>
      </c>
      <c r="C1062" s="2">
        <v>2022</v>
      </c>
      <c r="E1062" t="s">
        <v>118</v>
      </c>
      <c r="F1062" t="str">
        <f>VLOOKUP(E1062,[1]PRODI_2019!$F$2:$L$70,7,FALSE)</f>
        <v>FKIP</v>
      </c>
      <c r="G1062" t="str">
        <f>VLOOKUP(F1062,Sheet1!$H$4:$I$11,2,FALSE)</f>
        <v>2_FKIP</v>
      </c>
      <c r="H1062" t="s">
        <v>1186</v>
      </c>
      <c r="I1062" t="s">
        <v>25</v>
      </c>
      <c r="J1062" t="s">
        <v>1657</v>
      </c>
      <c r="K1062" t="s">
        <v>2286</v>
      </c>
      <c r="L1062" t="s">
        <v>26</v>
      </c>
      <c r="M1062" t="s">
        <v>2426</v>
      </c>
      <c r="N1062" t="s">
        <v>89</v>
      </c>
      <c r="O1062" t="s">
        <v>2526</v>
      </c>
      <c r="P1062" t="str">
        <f t="shared" si="52"/>
        <v>SMAN</v>
      </c>
      <c r="Q1062" t="str">
        <f t="shared" si="53"/>
        <v>Negeri</v>
      </c>
      <c r="R1062" t="str">
        <f t="shared" si="54"/>
        <v>SMA</v>
      </c>
      <c r="S1062" t="s">
        <v>2426</v>
      </c>
      <c r="T1062" t="s">
        <v>89</v>
      </c>
      <c r="Z1062" t="str">
        <f>VLOOKUP(A1062,[2]registrasi!$B$2:$C$3000,2,FALSE)</f>
        <v>registrasi</v>
      </c>
      <c r="AA1062">
        <f>VLOOKUP(E1062,[3]Sheet1!$C$5:$H$46,6,FALSE)</f>
        <v>38</v>
      </c>
      <c r="AB1062" t="e">
        <f>VLOOKUP(A1062,[2]nim!$A$2:$B$3000,2,FALSE)</f>
        <v>#N/A</v>
      </c>
    </row>
    <row r="1063" spans="1:28" x14ac:dyDescent="0.3">
      <c r="A1063" s="3">
        <v>4222311041563</v>
      </c>
      <c r="B1063">
        <v>2</v>
      </c>
      <c r="C1063" s="2">
        <v>2022</v>
      </c>
      <c r="E1063" t="s">
        <v>118</v>
      </c>
      <c r="F1063" t="str">
        <f>VLOOKUP(E1063,[1]PRODI_2019!$F$2:$L$70,7,FALSE)</f>
        <v>FKIP</v>
      </c>
      <c r="G1063" t="str">
        <f>VLOOKUP(F1063,Sheet1!$H$4:$I$11,2,FALSE)</f>
        <v>2_FKIP</v>
      </c>
      <c r="H1063" t="s">
        <v>1187</v>
      </c>
      <c r="I1063" t="s">
        <v>25</v>
      </c>
      <c r="J1063" t="s">
        <v>1841</v>
      </c>
      <c r="K1063" t="s">
        <v>1589</v>
      </c>
      <c r="L1063" t="s">
        <v>26</v>
      </c>
      <c r="M1063" t="s">
        <v>93</v>
      </c>
      <c r="N1063" t="s">
        <v>89</v>
      </c>
      <c r="O1063" t="s">
        <v>2842</v>
      </c>
      <c r="P1063" t="str">
        <f t="shared" si="52"/>
        <v>SMKS</v>
      </c>
      <c r="Q1063" t="str">
        <f t="shared" si="53"/>
        <v>Swasta</v>
      </c>
      <c r="R1063" t="str">
        <f t="shared" si="54"/>
        <v>SMK</v>
      </c>
      <c r="S1063" t="s">
        <v>93</v>
      </c>
      <c r="T1063" t="s">
        <v>89</v>
      </c>
      <c r="Z1063" t="str">
        <f>VLOOKUP(A1063,[2]registrasi!$B$2:$C$3000,2,FALSE)</f>
        <v>registrasi</v>
      </c>
      <c r="AA1063">
        <f>VLOOKUP(E1063,[3]Sheet1!$C$5:$H$46,6,FALSE)</f>
        <v>38</v>
      </c>
      <c r="AB1063" t="e">
        <f>VLOOKUP(A1063,[2]nim!$A$2:$B$3000,2,FALSE)</f>
        <v>#N/A</v>
      </c>
    </row>
    <row r="1064" spans="1:28" x14ac:dyDescent="0.3">
      <c r="A1064" s="3">
        <v>4222311041929</v>
      </c>
      <c r="B1064">
        <v>2</v>
      </c>
      <c r="C1064" s="2">
        <v>2022</v>
      </c>
      <c r="E1064" t="s">
        <v>118</v>
      </c>
      <c r="F1064" t="str">
        <f>VLOOKUP(E1064,[1]PRODI_2019!$F$2:$L$70,7,FALSE)</f>
        <v>FKIP</v>
      </c>
      <c r="G1064" t="str">
        <f>VLOOKUP(F1064,Sheet1!$H$4:$I$11,2,FALSE)</f>
        <v>2_FKIP</v>
      </c>
      <c r="H1064" t="s">
        <v>1188</v>
      </c>
      <c r="I1064" t="s">
        <v>25</v>
      </c>
      <c r="J1064" t="s">
        <v>1744</v>
      </c>
      <c r="K1064" t="s">
        <v>2153</v>
      </c>
      <c r="L1064" t="s">
        <v>26</v>
      </c>
      <c r="M1064" t="s">
        <v>1754</v>
      </c>
      <c r="N1064" t="s">
        <v>89</v>
      </c>
      <c r="O1064" t="s">
        <v>2567</v>
      </c>
      <c r="P1064" t="str">
        <f t="shared" si="52"/>
        <v>MAN</v>
      </c>
      <c r="Q1064" t="str">
        <f t="shared" si="53"/>
        <v>Negeri</v>
      </c>
      <c r="R1064" t="str">
        <f t="shared" si="54"/>
        <v>MA</v>
      </c>
      <c r="S1064" t="s">
        <v>1754</v>
      </c>
      <c r="T1064" t="s">
        <v>89</v>
      </c>
      <c r="Z1064" t="str">
        <f>VLOOKUP(A1064,[2]registrasi!$B$2:$C$3000,2,FALSE)</f>
        <v>registrasi</v>
      </c>
      <c r="AA1064">
        <f>VLOOKUP(E1064,[3]Sheet1!$C$5:$H$46,6,FALSE)</f>
        <v>38</v>
      </c>
      <c r="AB1064" t="e">
        <f>VLOOKUP(A1064,[2]nim!$A$2:$B$3000,2,FALSE)</f>
        <v>#N/A</v>
      </c>
    </row>
    <row r="1065" spans="1:28" x14ac:dyDescent="0.3">
      <c r="A1065" s="3">
        <v>4222322201266</v>
      </c>
      <c r="B1065">
        <v>1</v>
      </c>
      <c r="C1065" s="2">
        <v>2021</v>
      </c>
      <c r="E1065" t="s">
        <v>118</v>
      </c>
      <c r="F1065" t="str">
        <f>VLOOKUP(E1065,[1]PRODI_2019!$F$2:$L$70,7,FALSE)</f>
        <v>FKIP</v>
      </c>
      <c r="G1065" t="str">
        <f>VLOOKUP(F1065,Sheet1!$H$4:$I$11,2,FALSE)</f>
        <v>2_FKIP</v>
      </c>
      <c r="H1065" t="s">
        <v>1189</v>
      </c>
      <c r="I1065" t="s">
        <v>30</v>
      </c>
      <c r="J1065" t="s">
        <v>1744</v>
      </c>
      <c r="K1065" t="s">
        <v>2287</v>
      </c>
      <c r="L1065" t="s">
        <v>26</v>
      </c>
      <c r="M1065" t="s">
        <v>1824</v>
      </c>
      <c r="N1065" t="s">
        <v>89</v>
      </c>
      <c r="O1065" t="s">
        <v>2505</v>
      </c>
      <c r="P1065" t="str">
        <f t="shared" si="52"/>
        <v>SMAN</v>
      </c>
      <c r="Q1065" t="str">
        <f t="shared" si="53"/>
        <v>Negeri</v>
      </c>
      <c r="R1065" t="str">
        <f t="shared" si="54"/>
        <v>SMA</v>
      </c>
      <c r="S1065" t="s">
        <v>1824</v>
      </c>
      <c r="T1065" t="s">
        <v>89</v>
      </c>
      <c r="Z1065" t="str">
        <f>VLOOKUP(A1065,[2]registrasi!$B$2:$C$3000,2,FALSE)</f>
        <v>registrasi</v>
      </c>
      <c r="AA1065">
        <f>VLOOKUP(E1065,[3]Sheet1!$C$5:$H$46,6,FALSE)</f>
        <v>38</v>
      </c>
      <c r="AB1065" t="e">
        <f>VLOOKUP(A1065,[2]nim!$A$2:$B$3000,2,FALSE)</f>
        <v>#N/A</v>
      </c>
    </row>
    <row r="1066" spans="1:28" x14ac:dyDescent="0.3">
      <c r="A1066" s="3">
        <v>4222311041463</v>
      </c>
      <c r="B1066">
        <v>2</v>
      </c>
      <c r="C1066" s="2">
        <v>2021</v>
      </c>
      <c r="E1066" t="s">
        <v>118</v>
      </c>
      <c r="F1066" t="str">
        <f>VLOOKUP(E1066,[1]PRODI_2019!$F$2:$L$70,7,FALSE)</f>
        <v>FKIP</v>
      </c>
      <c r="G1066" t="str">
        <f>VLOOKUP(F1066,Sheet1!$H$4:$I$11,2,FALSE)</f>
        <v>2_FKIP</v>
      </c>
      <c r="H1066" t="s">
        <v>1190</v>
      </c>
      <c r="I1066" t="s">
        <v>25</v>
      </c>
      <c r="J1066" t="s">
        <v>1558</v>
      </c>
      <c r="K1066" t="s">
        <v>2288</v>
      </c>
      <c r="L1066" t="s">
        <v>26</v>
      </c>
      <c r="M1066" t="s">
        <v>93</v>
      </c>
      <c r="N1066" t="s">
        <v>89</v>
      </c>
      <c r="O1066" t="s">
        <v>2501</v>
      </c>
      <c r="P1066" t="str">
        <f t="shared" si="52"/>
        <v>SMAN</v>
      </c>
      <c r="Q1066" t="str">
        <f t="shared" si="53"/>
        <v>Negeri</v>
      </c>
      <c r="R1066" t="str">
        <f t="shared" si="54"/>
        <v>SMA</v>
      </c>
      <c r="S1066" t="s">
        <v>93</v>
      </c>
      <c r="T1066" t="s">
        <v>89</v>
      </c>
      <c r="Z1066" t="str">
        <f>VLOOKUP(A1066,[2]registrasi!$B$2:$C$3000,2,FALSE)</f>
        <v>registrasi</v>
      </c>
      <c r="AA1066">
        <f>VLOOKUP(E1066,[3]Sheet1!$C$5:$H$46,6,FALSE)</f>
        <v>38</v>
      </c>
      <c r="AB1066" t="e">
        <f>VLOOKUP(A1066,[2]nim!$A$2:$B$3000,2,FALSE)</f>
        <v>#N/A</v>
      </c>
    </row>
    <row r="1067" spans="1:28" x14ac:dyDescent="0.3">
      <c r="A1067" s="3">
        <v>4222322201268</v>
      </c>
      <c r="B1067">
        <v>2</v>
      </c>
      <c r="C1067" s="2">
        <v>2022</v>
      </c>
      <c r="E1067" t="s">
        <v>118</v>
      </c>
      <c r="F1067" t="str">
        <f>VLOOKUP(E1067,[1]PRODI_2019!$F$2:$L$70,7,FALSE)</f>
        <v>FKIP</v>
      </c>
      <c r="G1067" t="str">
        <f>VLOOKUP(F1067,Sheet1!$H$4:$I$11,2,FALSE)</f>
        <v>2_FKIP</v>
      </c>
      <c r="H1067" t="s">
        <v>1191</v>
      </c>
      <c r="I1067" t="s">
        <v>30</v>
      </c>
      <c r="J1067" t="s">
        <v>2289</v>
      </c>
      <c r="K1067" t="s">
        <v>2098</v>
      </c>
      <c r="L1067" t="s">
        <v>26</v>
      </c>
      <c r="M1067" t="s">
        <v>2427</v>
      </c>
      <c r="N1067" t="s">
        <v>89</v>
      </c>
      <c r="O1067" t="s">
        <v>2843</v>
      </c>
      <c r="P1067" t="str">
        <f t="shared" si="52"/>
        <v>SMAN</v>
      </c>
      <c r="Q1067" t="str">
        <f t="shared" si="53"/>
        <v>Negeri</v>
      </c>
      <c r="R1067" t="str">
        <f t="shared" si="54"/>
        <v>SMA</v>
      </c>
      <c r="S1067" t="s">
        <v>2427</v>
      </c>
      <c r="T1067" t="s">
        <v>89</v>
      </c>
      <c r="Z1067" t="str">
        <f>VLOOKUP(A1067,[2]registrasi!$B$2:$C$3000,2,FALSE)</f>
        <v>registrasi</v>
      </c>
      <c r="AA1067">
        <f>VLOOKUP(E1067,[3]Sheet1!$C$5:$H$46,6,FALSE)</f>
        <v>38</v>
      </c>
      <c r="AB1067" t="e">
        <f>VLOOKUP(A1067,[2]nim!$A$2:$B$3000,2,FALSE)</f>
        <v>#N/A</v>
      </c>
    </row>
    <row r="1068" spans="1:28" x14ac:dyDescent="0.3">
      <c r="A1068" s="3">
        <v>4222311041808</v>
      </c>
      <c r="B1068">
        <v>2</v>
      </c>
      <c r="C1068" s="2">
        <v>2022</v>
      </c>
      <c r="E1068" t="s">
        <v>118</v>
      </c>
      <c r="F1068" t="str">
        <f>VLOOKUP(E1068,[1]PRODI_2019!$F$2:$L$70,7,FALSE)</f>
        <v>FKIP</v>
      </c>
      <c r="G1068" t="str">
        <f>VLOOKUP(F1068,Sheet1!$H$4:$I$11,2,FALSE)</f>
        <v>2_FKIP</v>
      </c>
      <c r="H1068" t="s">
        <v>1192</v>
      </c>
      <c r="I1068" t="s">
        <v>30</v>
      </c>
      <c r="J1068" t="s">
        <v>2290</v>
      </c>
      <c r="K1068" t="s">
        <v>2065</v>
      </c>
      <c r="L1068" t="s">
        <v>26</v>
      </c>
      <c r="M1068" t="s">
        <v>2290</v>
      </c>
      <c r="N1068" t="s">
        <v>89</v>
      </c>
      <c r="O1068" t="s">
        <v>2844</v>
      </c>
      <c r="P1068" t="str">
        <f t="shared" si="52"/>
        <v>SMK</v>
      </c>
      <c r="Q1068" t="str">
        <f t="shared" si="53"/>
        <v>Swasta</v>
      </c>
      <c r="R1068" t="str">
        <f t="shared" si="54"/>
        <v>SMK</v>
      </c>
      <c r="S1068" t="s">
        <v>2290</v>
      </c>
      <c r="T1068" t="s">
        <v>89</v>
      </c>
      <c r="Z1068" t="str">
        <f>VLOOKUP(A1068,[2]registrasi!$B$2:$C$3000,2,FALSE)</f>
        <v>registrasi</v>
      </c>
      <c r="AA1068">
        <f>VLOOKUP(E1068,[3]Sheet1!$C$5:$H$46,6,FALSE)</f>
        <v>38</v>
      </c>
      <c r="AB1068" t="e">
        <f>VLOOKUP(A1068,[2]nim!$A$2:$B$3000,2,FALSE)</f>
        <v>#N/A</v>
      </c>
    </row>
    <row r="1069" spans="1:28" x14ac:dyDescent="0.3">
      <c r="A1069" s="3">
        <v>4222311040457</v>
      </c>
      <c r="B1069">
        <v>2</v>
      </c>
      <c r="C1069" s="2">
        <v>2021</v>
      </c>
      <c r="E1069" t="s">
        <v>119</v>
      </c>
      <c r="F1069" t="str">
        <f>VLOOKUP(E1069,[1]PRODI_2019!$F$2:$L$70,7,FALSE)</f>
        <v>FKIP</v>
      </c>
      <c r="G1069" t="str">
        <f>VLOOKUP(F1069,Sheet1!$H$4:$I$11,2,FALSE)</f>
        <v>2_FKIP</v>
      </c>
      <c r="H1069" t="s">
        <v>1193</v>
      </c>
      <c r="I1069" t="s">
        <v>25</v>
      </c>
      <c r="J1069" t="s">
        <v>1558</v>
      </c>
      <c r="K1069" t="s">
        <v>1995</v>
      </c>
      <c r="L1069" t="s">
        <v>26</v>
      </c>
      <c r="M1069" t="s">
        <v>1754</v>
      </c>
      <c r="N1069" t="s">
        <v>89</v>
      </c>
      <c r="O1069" t="s">
        <v>2845</v>
      </c>
      <c r="P1069" t="str">
        <f t="shared" si="52"/>
        <v>MA</v>
      </c>
      <c r="Q1069" t="str">
        <f t="shared" si="53"/>
        <v>Swasta</v>
      </c>
      <c r="R1069" t="str">
        <f t="shared" si="54"/>
        <v>MA</v>
      </c>
      <c r="S1069" t="s">
        <v>1754</v>
      </c>
      <c r="T1069" t="s">
        <v>89</v>
      </c>
      <c r="Z1069" t="str">
        <f>VLOOKUP(A1069,[2]registrasi!$B$2:$C$3000,2,FALSE)</f>
        <v>registrasi</v>
      </c>
      <c r="AA1069">
        <f>VLOOKUP(E1069,[3]Sheet1!$C$5:$H$46,6,FALSE)</f>
        <v>43</v>
      </c>
      <c r="AB1069" t="str">
        <f>VLOOKUP(A1069,[2]nim!$A$2:$B$3000,2,FALSE)</f>
        <v>diterima</v>
      </c>
    </row>
    <row r="1070" spans="1:28" x14ac:dyDescent="0.3">
      <c r="A1070" s="3">
        <v>4222311040498</v>
      </c>
      <c r="B1070">
        <v>1</v>
      </c>
      <c r="C1070" s="2">
        <v>2022</v>
      </c>
      <c r="E1070" t="s">
        <v>119</v>
      </c>
      <c r="F1070" t="str">
        <f>VLOOKUP(E1070,[1]PRODI_2019!$F$2:$L$70,7,FALSE)</f>
        <v>FKIP</v>
      </c>
      <c r="G1070" t="str">
        <f>VLOOKUP(F1070,Sheet1!$H$4:$I$11,2,FALSE)</f>
        <v>2_FKIP</v>
      </c>
      <c r="H1070" t="s">
        <v>1194</v>
      </c>
      <c r="I1070" t="s">
        <v>25</v>
      </c>
      <c r="J1070" t="s">
        <v>1558</v>
      </c>
      <c r="K1070" t="s">
        <v>2291</v>
      </c>
      <c r="L1070" t="s">
        <v>26</v>
      </c>
      <c r="M1070" t="s">
        <v>93</v>
      </c>
      <c r="N1070" t="s">
        <v>89</v>
      </c>
      <c r="O1070" t="s">
        <v>2846</v>
      </c>
      <c r="P1070" t="str">
        <f t="shared" si="52"/>
        <v>SMA</v>
      </c>
      <c r="Q1070" t="str">
        <f t="shared" si="53"/>
        <v>Swasta</v>
      </c>
      <c r="R1070" t="str">
        <f t="shared" si="54"/>
        <v>SMA</v>
      </c>
      <c r="S1070" t="s">
        <v>93</v>
      </c>
      <c r="T1070" t="s">
        <v>89</v>
      </c>
      <c r="Z1070" t="str">
        <f>VLOOKUP(A1070,[2]registrasi!$B$2:$C$3000,2,FALSE)</f>
        <v>registrasi</v>
      </c>
      <c r="AA1070">
        <f>VLOOKUP(E1070,[3]Sheet1!$C$5:$H$46,6,FALSE)</f>
        <v>43</v>
      </c>
      <c r="AB1070" t="e">
        <f>VLOOKUP(A1070,[2]nim!$A$2:$B$3000,2,FALSE)</f>
        <v>#N/A</v>
      </c>
    </row>
    <row r="1071" spans="1:28" x14ac:dyDescent="0.3">
      <c r="A1071" s="3">
        <v>4222311040455</v>
      </c>
      <c r="B1071">
        <v>1</v>
      </c>
      <c r="C1071" s="2">
        <v>2022</v>
      </c>
      <c r="E1071" t="s">
        <v>119</v>
      </c>
      <c r="F1071" t="str">
        <f>VLOOKUP(E1071,[1]PRODI_2019!$F$2:$L$70,7,FALSE)</f>
        <v>FKIP</v>
      </c>
      <c r="G1071" t="str">
        <f>VLOOKUP(F1071,Sheet1!$H$4:$I$11,2,FALSE)</f>
        <v>2_FKIP</v>
      </c>
      <c r="H1071" t="s">
        <v>1195</v>
      </c>
      <c r="I1071" t="s">
        <v>25</v>
      </c>
      <c r="J1071" t="s">
        <v>1556</v>
      </c>
      <c r="K1071" t="s">
        <v>1691</v>
      </c>
      <c r="L1071" t="s">
        <v>26</v>
      </c>
      <c r="M1071" t="s">
        <v>1754</v>
      </c>
      <c r="N1071" t="s">
        <v>89</v>
      </c>
      <c r="O1071" t="s">
        <v>2567</v>
      </c>
      <c r="P1071" t="str">
        <f t="shared" si="52"/>
        <v>MAN</v>
      </c>
      <c r="Q1071" t="str">
        <f t="shared" si="53"/>
        <v>Negeri</v>
      </c>
      <c r="R1071" t="str">
        <f t="shared" si="54"/>
        <v>MA</v>
      </c>
      <c r="S1071" t="s">
        <v>1754</v>
      </c>
      <c r="T1071" t="s">
        <v>89</v>
      </c>
      <c r="Z1071" t="str">
        <f>VLOOKUP(A1071,[2]registrasi!$B$2:$C$3000,2,FALSE)</f>
        <v>registrasi</v>
      </c>
      <c r="AA1071">
        <f>VLOOKUP(E1071,[3]Sheet1!$C$5:$H$46,6,FALSE)</f>
        <v>43</v>
      </c>
      <c r="AB1071" t="e">
        <f>VLOOKUP(A1071,[2]nim!$A$2:$B$3000,2,FALSE)</f>
        <v>#N/A</v>
      </c>
    </row>
    <row r="1072" spans="1:28" x14ac:dyDescent="0.3">
      <c r="A1072" s="3">
        <v>4222311040629</v>
      </c>
      <c r="B1072">
        <v>2</v>
      </c>
      <c r="C1072" s="2">
        <v>2022</v>
      </c>
      <c r="E1072" t="s">
        <v>119</v>
      </c>
      <c r="F1072" t="str">
        <f>VLOOKUP(E1072,[1]PRODI_2019!$F$2:$L$70,7,FALSE)</f>
        <v>FKIP</v>
      </c>
      <c r="G1072" t="str">
        <f>VLOOKUP(F1072,Sheet1!$H$4:$I$11,2,FALSE)</f>
        <v>2_FKIP</v>
      </c>
      <c r="H1072" t="s">
        <v>1196</v>
      </c>
      <c r="I1072" t="s">
        <v>25</v>
      </c>
      <c r="J1072" t="s">
        <v>1567</v>
      </c>
      <c r="K1072" t="s">
        <v>2222</v>
      </c>
      <c r="L1072" t="s">
        <v>26</v>
      </c>
      <c r="M1072" t="s">
        <v>2187</v>
      </c>
      <c r="N1072" t="s">
        <v>89</v>
      </c>
      <c r="O1072" t="s">
        <v>2503</v>
      </c>
      <c r="P1072" t="str">
        <f t="shared" si="52"/>
        <v>SMAN</v>
      </c>
      <c r="Q1072" t="str">
        <f t="shared" si="53"/>
        <v>Negeri</v>
      </c>
      <c r="R1072" t="str">
        <f t="shared" si="54"/>
        <v>SMA</v>
      </c>
      <c r="S1072" t="s">
        <v>2187</v>
      </c>
      <c r="T1072" t="s">
        <v>89</v>
      </c>
      <c r="Z1072" t="str">
        <f>VLOOKUP(A1072,[2]registrasi!$B$2:$C$3000,2,FALSE)</f>
        <v>registrasi</v>
      </c>
      <c r="AA1072">
        <f>VLOOKUP(E1072,[3]Sheet1!$C$5:$H$46,6,FALSE)</f>
        <v>43</v>
      </c>
      <c r="AB1072" t="e">
        <f>VLOOKUP(A1072,[2]nim!$A$2:$B$3000,2,FALSE)</f>
        <v>#N/A</v>
      </c>
    </row>
    <row r="1073" spans="1:28" x14ac:dyDescent="0.3">
      <c r="A1073" s="3">
        <v>4222311040051</v>
      </c>
      <c r="B1073">
        <v>2</v>
      </c>
      <c r="C1073" s="2">
        <v>2022</v>
      </c>
      <c r="E1073" t="s">
        <v>119</v>
      </c>
      <c r="F1073" t="str">
        <f>VLOOKUP(E1073,[1]PRODI_2019!$F$2:$L$70,7,FALSE)</f>
        <v>FKIP</v>
      </c>
      <c r="G1073" t="str">
        <f>VLOOKUP(F1073,Sheet1!$H$4:$I$11,2,FALSE)</f>
        <v>2_FKIP</v>
      </c>
      <c r="H1073" t="s">
        <v>1197</v>
      </c>
      <c r="I1073" t="s">
        <v>25</v>
      </c>
      <c r="J1073" t="s">
        <v>1558</v>
      </c>
      <c r="K1073" t="s">
        <v>2167</v>
      </c>
      <c r="L1073" t="s">
        <v>26</v>
      </c>
      <c r="M1073" t="s">
        <v>2290</v>
      </c>
      <c r="N1073" t="s">
        <v>89</v>
      </c>
      <c r="O1073" t="s">
        <v>2847</v>
      </c>
      <c r="P1073" t="str">
        <f t="shared" si="52"/>
        <v>SMAS</v>
      </c>
      <c r="Q1073" t="str">
        <f t="shared" si="53"/>
        <v>Swasta</v>
      </c>
      <c r="R1073" t="str">
        <f t="shared" si="54"/>
        <v>SMA</v>
      </c>
      <c r="S1073" t="s">
        <v>2290</v>
      </c>
      <c r="T1073" t="s">
        <v>89</v>
      </c>
      <c r="Z1073" t="str">
        <f>VLOOKUP(A1073,[2]registrasi!$B$2:$C$3000,2,FALSE)</f>
        <v>registrasi</v>
      </c>
      <c r="AA1073">
        <f>VLOOKUP(E1073,[3]Sheet1!$C$5:$H$46,6,FALSE)</f>
        <v>43</v>
      </c>
      <c r="AB1073" t="e">
        <f>VLOOKUP(A1073,[2]nim!$A$2:$B$3000,2,FALSE)</f>
        <v>#N/A</v>
      </c>
    </row>
    <row r="1074" spans="1:28" x14ac:dyDescent="0.3">
      <c r="A1074" s="3">
        <v>4222311040443</v>
      </c>
      <c r="B1074">
        <v>1</v>
      </c>
      <c r="C1074" s="2">
        <v>2022</v>
      </c>
      <c r="E1074" t="s">
        <v>119</v>
      </c>
      <c r="F1074" t="str">
        <f>VLOOKUP(E1074,[1]PRODI_2019!$F$2:$L$70,7,FALSE)</f>
        <v>FKIP</v>
      </c>
      <c r="G1074" t="str">
        <f>VLOOKUP(F1074,Sheet1!$H$4:$I$11,2,FALSE)</f>
        <v>2_FKIP</v>
      </c>
      <c r="H1074" t="s">
        <v>1198</v>
      </c>
      <c r="I1074" t="s">
        <v>30</v>
      </c>
      <c r="J1074" t="s">
        <v>1556</v>
      </c>
      <c r="K1074" t="s">
        <v>2230</v>
      </c>
      <c r="L1074" t="s">
        <v>26</v>
      </c>
      <c r="M1074" t="s">
        <v>1754</v>
      </c>
      <c r="N1074" t="s">
        <v>89</v>
      </c>
      <c r="O1074" t="s">
        <v>2655</v>
      </c>
      <c r="P1074" t="str">
        <f t="shared" si="52"/>
        <v>SMAN</v>
      </c>
      <c r="Q1074" t="str">
        <f t="shared" si="53"/>
        <v>Negeri</v>
      </c>
      <c r="R1074" t="str">
        <f t="shared" si="54"/>
        <v>SMA</v>
      </c>
      <c r="S1074" t="s">
        <v>1754</v>
      </c>
      <c r="T1074" t="s">
        <v>89</v>
      </c>
      <c r="Z1074" t="str">
        <f>VLOOKUP(A1074,[2]registrasi!$B$2:$C$3000,2,FALSE)</f>
        <v>registrasi</v>
      </c>
      <c r="AA1074">
        <f>VLOOKUP(E1074,[3]Sheet1!$C$5:$H$46,6,FALSE)</f>
        <v>43</v>
      </c>
      <c r="AB1074" t="str">
        <f>VLOOKUP(A1074,[2]nim!$A$2:$B$3000,2,FALSE)</f>
        <v>diterima</v>
      </c>
    </row>
    <row r="1075" spans="1:28" x14ac:dyDescent="0.3">
      <c r="A1075" s="3">
        <v>4222311040389</v>
      </c>
      <c r="B1075">
        <v>1</v>
      </c>
      <c r="C1075" s="2">
        <v>2022</v>
      </c>
      <c r="E1075" t="s">
        <v>119</v>
      </c>
      <c r="F1075" t="str">
        <f>VLOOKUP(E1075,[1]PRODI_2019!$F$2:$L$70,7,FALSE)</f>
        <v>FKIP</v>
      </c>
      <c r="G1075" t="str">
        <f>VLOOKUP(F1075,Sheet1!$H$4:$I$11,2,FALSE)</f>
        <v>2_FKIP</v>
      </c>
      <c r="H1075" t="s">
        <v>1199</v>
      </c>
      <c r="I1075" t="s">
        <v>25</v>
      </c>
      <c r="J1075" t="s">
        <v>2292</v>
      </c>
      <c r="K1075" t="s">
        <v>2293</v>
      </c>
      <c r="L1075" t="s">
        <v>26</v>
      </c>
      <c r="M1075" t="s">
        <v>2460</v>
      </c>
      <c r="N1075" t="s">
        <v>2466</v>
      </c>
      <c r="O1075" t="s">
        <v>2848</v>
      </c>
      <c r="P1075" t="str">
        <f t="shared" si="52"/>
        <v>SMAN</v>
      </c>
      <c r="Q1075" t="str">
        <f t="shared" si="53"/>
        <v>Negeri</v>
      </c>
      <c r="R1075" t="str">
        <f t="shared" si="54"/>
        <v>SMA</v>
      </c>
      <c r="S1075" t="s">
        <v>2460</v>
      </c>
      <c r="T1075" t="s">
        <v>2466</v>
      </c>
      <c r="Z1075" t="str">
        <f>VLOOKUP(A1075,[2]registrasi!$B$2:$C$3000,2,FALSE)</f>
        <v>registrasi</v>
      </c>
      <c r="AA1075">
        <f>VLOOKUP(E1075,[3]Sheet1!$C$5:$H$46,6,FALSE)</f>
        <v>43</v>
      </c>
      <c r="AB1075" t="e">
        <f>VLOOKUP(A1075,[2]nim!$A$2:$B$3000,2,FALSE)</f>
        <v>#N/A</v>
      </c>
    </row>
    <row r="1076" spans="1:28" x14ac:dyDescent="0.3">
      <c r="A1076" s="3">
        <v>4222311040190</v>
      </c>
      <c r="B1076">
        <v>1</v>
      </c>
      <c r="C1076" s="2">
        <v>2022</v>
      </c>
      <c r="E1076" t="s">
        <v>119</v>
      </c>
      <c r="F1076" t="str">
        <f>VLOOKUP(E1076,[1]PRODI_2019!$F$2:$L$70,7,FALSE)</f>
        <v>FKIP</v>
      </c>
      <c r="G1076" t="str">
        <f>VLOOKUP(F1076,Sheet1!$H$4:$I$11,2,FALSE)</f>
        <v>2_FKIP</v>
      </c>
      <c r="H1076" t="s">
        <v>1200</v>
      </c>
      <c r="I1076" t="s">
        <v>25</v>
      </c>
      <c r="J1076" t="s">
        <v>2294</v>
      </c>
      <c r="K1076" t="s">
        <v>1676</v>
      </c>
      <c r="L1076" t="s">
        <v>26</v>
      </c>
      <c r="M1076" t="s">
        <v>1754</v>
      </c>
      <c r="N1076" t="s">
        <v>89</v>
      </c>
      <c r="O1076" t="s">
        <v>2597</v>
      </c>
      <c r="P1076" t="str">
        <f t="shared" si="52"/>
        <v>SMAN</v>
      </c>
      <c r="Q1076" t="str">
        <f t="shared" si="53"/>
        <v>Negeri</v>
      </c>
      <c r="R1076" t="str">
        <f t="shared" si="54"/>
        <v>SMA</v>
      </c>
      <c r="S1076" t="s">
        <v>1754</v>
      </c>
      <c r="T1076" t="s">
        <v>89</v>
      </c>
      <c r="Z1076" t="str">
        <f>VLOOKUP(A1076,[2]registrasi!$B$2:$C$3000,2,FALSE)</f>
        <v>registrasi</v>
      </c>
      <c r="AA1076">
        <f>VLOOKUP(E1076,[3]Sheet1!$C$5:$H$46,6,FALSE)</f>
        <v>43</v>
      </c>
      <c r="AB1076" t="str">
        <f>VLOOKUP(A1076,[2]nim!$A$2:$B$3000,2,FALSE)</f>
        <v>diterima</v>
      </c>
    </row>
    <row r="1077" spans="1:28" x14ac:dyDescent="0.3">
      <c r="A1077" s="3">
        <v>4222311040654</v>
      </c>
      <c r="B1077">
        <v>2</v>
      </c>
      <c r="C1077" s="2">
        <v>2022</v>
      </c>
      <c r="E1077" t="s">
        <v>119</v>
      </c>
      <c r="F1077" t="str">
        <f>VLOOKUP(E1077,[1]PRODI_2019!$F$2:$L$70,7,FALSE)</f>
        <v>FKIP</v>
      </c>
      <c r="G1077" t="str">
        <f>VLOOKUP(F1077,Sheet1!$H$4:$I$11,2,FALSE)</f>
        <v>2_FKIP</v>
      </c>
      <c r="H1077" t="s">
        <v>1201</v>
      </c>
      <c r="I1077" t="s">
        <v>30</v>
      </c>
      <c r="J1077" t="s">
        <v>1569</v>
      </c>
      <c r="K1077" t="s">
        <v>2295</v>
      </c>
      <c r="L1077" t="s">
        <v>26</v>
      </c>
      <c r="M1077" t="s">
        <v>2919</v>
      </c>
      <c r="N1077" t="s">
        <v>90</v>
      </c>
      <c r="O1077" t="s">
        <v>2849</v>
      </c>
      <c r="P1077" t="str">
        <f t="shared" si="52"/>
        <v>MAS</v>
      </c>
      <c r="Q1077" t="str">
        <f t="shared" si="53"/>
        <v>Swasta</v>
      </c>
      <c r="R1077" t="str">
        <f t="shared" si="54"/>
        <v>MA</v>
      </c>
      <c r="S1077" t="s">
        <v>2919</v>
      </c>
      <c r="T1077" t="s">
        <v>90</v>
      </c>
      <c r="Z1077" t="str">
        <f>VLOOKUP(A1077,[2]registrasi!$B$2:$C$3000,2,FALSE)</f>
        <v>registrasi</v>
      </c>
      <c r="AA1077">
        <f>VLOOKUP(E1077,[3]Sheet1!$C$5:$H$46,6,FALSE)</f>
        <v>43</v>
      </c>
      <c r="AB1077" t="str">
        <f>VLOOKUP(A1077,[2]nim!$A$2:$B$3000,2,FALSE)</f>
        <v>diterima</v>
      </c>
    </row>
    <row r="1078" spans="1:28" x14ac:dyDescent="0.3">
      <c r="A1078" s="3">
        <v>4222311040489</v>
      </c>
      <c r="B1078">
        <v>1</v>
      </c>
      <c r="C1078" s="2">
        <v>2022</v>
      </c>
      <c r="E1078" t="s">
        <v>119</v>
      </c>
      <c r="F1078" t="str">
        <f>VLOOKUP(E1078,[1]PRODI_2019!$F$2:$L$70,7,FALSE)</f>
        <v>FKIP</v>
      </c>
      <c r="G1078" t="str">
        <f>VLOOKUP(F1078,Sheet1!$H$4:$I$11,2,FALSE)</f>
        <v>2_FKIP</v>
      </c>
      <c r="H1078" t="s">
        <v>1202</v>
      </c>
      <c r="I1078" t="s">
        <v>30</v>
      </c>
      <c r="J1078" t="s">
        <v>2296</v>
      </c>
      <c r="K1078" t="s">
        <v>2181</v>
      </c>
      <c r="L1078" t="s">
        <v>26</v>
      </c>
      <c r="M1078" t="s">
        <v>1754</v>
      </c>
      <c r="N1078" t="s">
        <v>89</v>
      </c>
      <c r="O1078" t="s">
        <v>2850</v>
      </c>
      <c r="P1078" t="str">
        <f t="shared" si="52"/>
        <v>MA</v>
      </c>
      <c r="Q1078" t="str">
        <f t="shared" si="53"/>
        <v>Swasta</v>
      </c>
      <c r="R1078" t="str">
        <f t="shared" si="54"/>
        <v>MA</v>
      </c>
      <c r="S1078" t="s">
        <v>1754</v>
      </c>
      <c r="T1078" t="s">
        <v>89</v>
      </c>
      <c r="Z1078" t="str">
        <f>VLOOKUP(A1078,[2]registrasi!$B$2:$C$3000,2,FALSE)</f>
        <v>registrasi</v>
      </c>
      <c r="AA1078">
        <f>VLOOKUP(E1078,[3]Sheet1!$C$5:$H$46,6,FALSE)</f>
        <v>43</v>
      </c>
      <c r="AB1078" t="e">
        <f>VLOOKUP(A1078,[2]nim!$A$2:$B$3000,2,FALSE)</f>
        <v>#N/A</v>
      </c>
    </row>
    <row r="1079" spans="1:28" x14ac:dyDescent="0.3">
      <c r="A1079" s="3">
        <v>4222311040527</v>
      </c>
      <c r="B1079">
        <v>1</v>
      </c>
      <c r="C1079" s="2">
        <v>2022</v>
      </c>
      <c r="E1079" t="s">
        <v>119</v>
      </c>
      <c r="F1079" t="str">
        <f>VLOOKUP(E1079,[1]PRODI_2019!$F$2:$L$70,7,FALSE)</f>
        <v>FKIP</v>
      </c>
      <c r="G1079" t="str">
        <f>VLOOKUP(F1079,Sheet1!$H$4:$I$11,2,FALSE)</f>
        <v>2_FKIP</v>
      </c>
      <c r="H1079" t="s">
        <v>1203</v>
      </c>
      <c r="I1079" t="s">
        <v>30</v>
      </c>
      <c r="J1079" t="s">
        <v>1872</v>
      </c>
      <c r="K1079" t="s">
        <v>1721</v>
      </c>
      <c r="L1079" t="s">
        <v>26</v>
      </c>
      <c r="M1079" t="s">
        <v>1754</v>
      </c>
      <c r="N1079" t="s">
        <v>89</v>
      </c>
      <c r="O1079" t="s">
        <v>2655</v>
      </c>
      <c r="P1079" t="str">
        <f t="shared" si="52"/>
        <v>SMAN</v>
      </c>
      <c r="Q1079" t="str">
        <f t="shared" si="53"/>
        <v>Negeri</v>
      </c>
      <c r="R1079" t="str">
        <f t="shared" si="54"/>
        <v>SMA</v>
      </c>
      <c r="S1079" t="s">
        <v>1754</v>
      </c>
      <c r="T1079" t="s">
        <v>89</v>
      </c>
      <c r="Z1079" t="str">
        <f>VLOOKUP(A1079,[2]registrasi!$B$2:$C$3000,2,FALSE)</f>
        <v>registrasi</v>
      </c>
      <c r="AA1079">
        <f>VLOOKUP(E1079,[3]Sheet1!$C$5:$H$46,6,FALSE)</f>
        <v>43</v>
      </c>
      <c r="AB1079" t="str">
        <f>VLOOKUP(A1079,[2]nim!$A$2:$B$3000,2,FALSE)</f>
        <v>diterima</v>
      </c>
    </row>
    <row r="1080" spans="1:28" x14ac:dyDescent="0.3">
      <c r="A1080" s="3">
        <v>4222311040928</v>
      </c>
      <c r="B1080">
        <v>1</v>
      </c>
      <c r="C1080" s="2">
        <v>2022</v>
      </c>
      <c r="E1080" t="s">
        <v>119</v>
      </c>
      <c r="F1080" t="str">
        <f>VLOOKUP(E1080,[1]PRODI_2019!$F$2:$L$70,7,FALSE)</f>
        <v>FKIP</v>
      </c>
      <c r="G1080" t="str">
        <f>VLOOKUP(F1080,Sheet1!$H$4:$I$11,2,FALSE)</f>
        <v>2_FKIP</v>
      </c>
      <c r="H1080" t="s">
        <v>1204</v>
      </c>
      <c r="I1080" t="s">
        <v>25</v>
      </c>
      <c r="J1080" t="s">
        <v>2297</v>
      </c>
      <c r="K1080" t="s">
        <v>1570</v>
      </c>
      <c r="L1080" t="s">
        <v>26</v>
      </c>
      <c r="M1080" t="s">
        <v>2290</v>
      </c>
      <c r="N1080" t="s">
        <v>89</v>
      </c>
      <c r="O1080" t="s">
        <v>2486</v>
      </c>
      <c r="P1080" t="str">
        <f t="shared" si="52"/>
        <v>SMAN</v>
      </c>
      <c r="Q1080" t="str">
        <f t="shared" si="53"/>
        <v>Negeri</v>
      </c>
      <c r="R1080" t="str">
        <f t="shared" si="54"/>
        <v>SMA</v>
      </c>
      <c r="S1080" t="s">
        <v>2290</v>
      </c>
      <c r="T1080" t="s">
        <v>89</v>
      </c>
      <c r="Z1080" t="str">
        <f>VLOOKUP(A1080,[2]registrasi!$B$2:$C$3000,2,FALSE)</f>
        <v>registrasi</v>
      </c>
      <c r="AA1080">
        <f>VLOOKUP(E1080,[3]Sheet1!$C$5:$H$46,6,FALSE)</f>
        <v>43</v>
      </c>
      <c r="AB1080" t="e">
        <f>VLOOKUP(A1080,[2]nim!$A$2:$B$3000,2,FALSE)</f>
        <v>#N/A</v>
      </c>
    </row>
    <row r="1081" spans="1:28" x14ac:dyDescent="0.3">
      <c r="A1081" s="3">
        <v>4222311041208</v>
      </c>
      <c r="B1081">
        <v>1</v>
      </c>
      <c r="C1081" s="2">
        <v>2022</v>
      </c>
      <c r="E1081" t="s">
        <v>119</v>
      </c>
      <c r="F1081" t="str">
        <f>VLOOKUP(E1081,[1]PRODI_2019!$F$2:$L$70,7,FALSE)</f>
        <v>FKIP</v>
      </c>
      <c r="G1081" t="str">
        <f>VLOOKUP(F1081,Sheet1!$H$4:$I$11,2,FALSE)</f>
        <v>2_FKIP</v>
      </c>
      <c r="H1081" t="s">
        <v>1205</v>
      </c>
      <c r="I1081" t="s">
        <v>25</v>
      </c>
      <c r="J1081" t="s">
        <v>1561</v>
      </c>
      <c r="K1081" t="s">
        <v>2038</v>
      </c>
      <c r="L1081" t="s">
        <v>26</v>
      </c>
      <c r="M1081" t="s">
        <v>2187</v>
      </c>
      <c r="N1081" t="s">
        <v>89</v>
      </c>
      <c r="O1081" t="s">
        <v>2732</v>
      </c>
      <c r="P1081" t="str">
        <f t="shared" si="52"/>
        <v>SMAN</v>
      </c>
      <c r="Q1081" t="str">
        <f t="shared" si="53"/>
        <v>Negeri</v>
      </c>
      <c r="R1081" t="str">
        <f t="shared" si="54"/>
        <v>SMA</v>
      </c>
      <c r="S1081" t="s">
        <v>2187</v>
      </c>
      <c r="T1081" t="s">
        <v>89</v>
      </c>
      <c r="Z1081" t="str">
        <f>VLOOKUP(A1081,[2]registrasi!$B$2:$C$3000,2,FALSE)</f>
        <v>registrasi</v>
      </c>
      <c r="AA1081">
        <f>VLOOKUP(E1081,[3]Sheet1!$C$5:$H$46,6,FALSE)</f>
        <v>43</v>
      </c>
      <c r="AB1081" t="e">
        <f>VLOOKUP(A1081,[2]nim!$A$2:$B$3000,2,FALSE)</f>
        <v>#N/A</v>
      </c>
    </row>
    <row r="1082" spans="1:28" x14ac:dyDescent="0.3">
      <c r="A1082" s="3">
        <v>4222311041438</v>
      </c>
      <c r="B1082">
        <v>1</v>
      </c>
      <c r="C1082" s="2">
        <v>2022</v>
      </c>
      <c r="E1082" t="s">
        <v>119</v>
      </c>
      <c r="F1082" t="str">
        <f>VLOOKUP(E1082,[1]PRODI_2019!$F$2:$L$70,7,FALSE)</f>
        <v>FKIP</v>
      </c>
      <c r="G1082" t="str">
        <f>VLOOKUP(F1082,Sheet1!$H$4:$I$11,2,FALSE)</f>
        <v>2_FKIP</v>
      </c>
      <c r="H1082" t="s">
        <v>1206</v>
      </c>
      <c r="I1082" t="s">
        <v>30</v>
      </c>
      <c r="J1082" t="s">
        <v>1556</v>
      </c>
      <c r="K1082" t="s">
        <v>1992</v>
      </c>
      <c r="L1082" t="s">
        <v>26</v>
      </c>
      <c r="M1082" t="s">
        <v>1754</v>
      </c>
      <c r="N1082" t="s">
        <v>89</v>
      </c>
      <c r="O1082" t="s">
        <v>2599</v>
      </c>
      <c r="P1082" t="str">
        <f t="shared" si="52"/>
        <v>SMAN</v>
      </c>
      <c r="Q1082" t="str">
        <f t="shared" si="53"/>
        <v>Negeri</v>
      </c>
      <c r="R1082" t="str">
        <f t="shared" si="54"/>
        <v>SMA</v>
      </c>
      <c r="S1082" t="s">
        <v>1754</v>
      </c>
      <c r="T1082" t="s">
        <v>89</v>
      </c>
      <c r="Z1082" t="e">
        <f>VLOOKUP(A1082,[2]registrasi!$B$2:$C$3000,2,FALSE)</f>
        <v>#N/A</v>
      </c>
      <c r="AA1082">
        <f>VLOOKUP(E1082,[3]Sheet1!$C$5:$H$46,6,FALSE)</f>
        <v>43</v>
      </c>
      <c r="AB1082" t="e">
        <f>VLOOKUP(A1082,[2]nim!$A$2:$B$3000,2,FALSE)</f>
        <v>#N/A</v>
      </c>
    </row>
    <row r="1083" spans="1:28" x14ac:dyDescent="0.3">
      <c r="A1083" s="3">
        <v>4222311040877</v>
      </c>
      <c r="B1083">
        <v>1</v>
      </c>
      <c r="C1083" s="2">
        <v>2022</v>
      </c>
      <c r="E1083" t="s">
        <v>119</v>
      </c>
      <c r="F1083" t="str">
        <f>VLOOKUP(E1083,[1]PRODI_2019!$F$2:$L$70,7,FALSE)</f>
        <v>FKIP</v>
      </c>
      <c r="G1083" t="str">
        <f>VLOOKUP(F1083,Sheet1!$H$4:$I$11,2,FALSE)</f>
        <v>2_FKIP</v>
      </c>
      <c r="H1083" t="s">
        <v>1207</v>
      </c>
      <c r="I1083" t="s">
        <v>30</v>
      </c>
      <c r="J1083" t="s">
        <v>1556</v>
      </c>
      <c r="K1083" t="s">
        <v>2298</v>
      </c>
      <c r="L1083" t="s">
        <v>26</v>
      </c>
      <c r="M1083" t="s">
        <v>1754</v>
      </c>
      <c r="N1083" t="s">
        <v>89</v>
      </c>
      <c r="O1083" t="s">
        <v>2851</v>
      </c>
      <c r="P1083" t="str">
        <f t="shared" si="52"/>
        <v>MAS</v>
      </c>
      <c r="Q1083" t="str">
        <f t="shared" si="53"/>
        <v>Swasta</v>
      </c>
      <c r="R1083" t="str">
        <f t="shared" si="54"/>
        <v>MA</v>
      </c>
      <c r="S1083" t="s">
        <v>1754</v>
      </c>
      <c r="T1083" t="s">
        <v>89</v>
      </c>
      <c r="Z1083" t="str">
        <f>VLOOKUP(A1083,[2]registrasi!$B$2:$C$3000,2,FALSE)</f>
        <v>registrasi</v>
      </c>
      <c r="AA1083">
        <f>VLOOKUP(E1083,[3]Sheet1!$C$5:$H$46,6,FALSE)</f>
        <v>43</v>
      </c>
      <c r="AB1083" t="e">
        <f>VLOOKUP(A1083,[2]nim!$A$2:$B$3000,2,FALSE)</f>
        <v>#N/A</v>
      </c>
    </row>
    <row r="1084" spans="1:28" x14ac:dyDescent="0.3">
      <c r="A1084" s="3">
        <v>4222311040690</v>
      </c>
      <c r="B1084">
        <v>2</v>
      </c>
      <c r="C1084" s="2">
        <v>2022</v>
      </c>
      <c r="E1084" t="s">
        <v>119</v>
      </c>
      <c r="F1084" t="str">
        <f>VLOOKUP(E1084,[1]PRODI_2019!$F$2:$L$70,7,FALSE)</f>
        <v>FKIP</v>
      </c>
      <c r="G1084" t="str">
        <f>VLOOKUP(F1084,Sheet1!$H$4:$I$11,2,FALSE)</f>
        <v>2_FKIP</v>
      </c>
      <c r="H1084" t="s">
        <v>1208</v>
      </c>
      <c r="I1084" t="s">
        <v>25</v>
      </c>
      <c r="J1084" t="s">
        <v>2067</v>
      </c>
      <c r="K1084" t="s">
        <v>2018</v>
      </c>
      <c r="L1084" t="s">
        <v>26</v>
      </c>
      <c r="M1084" t="s">
        <v>1754</v>
      </c>
      <c r="N1084" t="s">
        <v>89</v>
      </c>
      <c r="O1084" t="s">
        <v>2670</v>
      </c>
      <c r="P1084" t="str">
        <f t="shared" si="52"/>
        <v>SMKS</v>
      </c>
      <c r="Q1084" t="str">
        <f t="shared" si="53"/>
        <v>Swasta</v>
      </c>
      <c r="R1084" t="str">
        <f t="shared" si="54"/>
        <v>SMK</v>
      </c>
      <c r="S1084" t="s">
        <v>1754</v>
      </c>
      <c r="T1084" t="s">
        <v>89</v>
      </c>
      <c r="Z1084" t="str">
        <f>VLOOKUP(A1084,[2]registrasi!$B$2:$C$3000,2,FALSE)</f>
        <v>registrasi</v>
      </c>
      <c r="AA1084">
        <f>VLOOKUP(E1084,[3]Sheet1!$C$5:$H$46,6,FALSE)</f>
        <v>43</v>
      </c>
      <c r="AB1084" t="str">
        <f>VLOOKUP(A1084,[2]nim!$A$2:$B$3000,2,FALSE)</f>
        <v>diterima</v>
      </c>
    </row>
    <row r="1085" spans="1:28" x14ac:dyDescent="0.3">
      <c r="A1085" s="3">
        <v>4222311040891</v>
      </c>
      <c r="B1085">
        <v>2</v>
      </c>
      <c r="C1085" s="2">
        <v>2022</v>
      </c>
      <c r="E1085" t="s">
        <v>119</v>
      </c>
      <c r="F1085" t="str">
        <f>VLOOKUP(E1085,[1]PRODI_2019!$F$2:$L$70,7,FALSE)</f>
        <v>FKIP</v>
      </c>
      <c r="G1085" t="str">
        <f>VLOOKUP(F1085,Sheet1!$H$4:$I$11,2,FALSE)</f>
        <v>2_FKIP</v>
      </c>
      <c r="H1085" t="s">
        <v>963</v>
      </c>
      <c r="I1085" t="s">
        <v>30</v>
      </c>
      <c r="J1085" t="s">
        <v>1565</v>
      </c>
      <c r="K1085" t="s">
        <v>1617</v>
      </c>
      <c r="L1085" t="s">
        <v>26</v>
      </c>
      <c r="M1085" t="s">
        <v>93</v>
      </c>
      <c r="N1085" t="s">
        <v>89</v>
      </c>
      <c r="O1085" t="s">
        <v>2528</v>
      </c>
      <c r="P1085" t="str">
        <f t="shared" si="52"/>
        <v>SMAN</v>
      </c>
      <c r="Q1085" t="str">
        <f t="shared" si="53"/>
        <v>Negeri</v>
      </c>
      <c r="R1085" t="str">
        <f t="shared" si="54"/>
        <v>SMA</v>
      </c>
      <c r="S1085" t="s">
        <v>93</v>
      </c>
      <c r="T1085" t="s">
        <v>89</v>
      </c>
      <c r="Z1085" t="str">
        <f>VLOOKUP(A1085,[2]registrasi!$B$2:$C$3000,2,FALSE)</f>
        <v>registrasi</v>
      </c>
      <c r="AA1085">
        <f>VLOOKUP(E1085,[3]Sheet1!$C$5:$H$46,6,FALSE)</f>
        <v>43</v>
      </c>
      <c r="AB1085" t="e">
        <f>VLOOKUP(A1085,[2]nim!$A$2:$B$3000,2,FALSE)</f>
        <v>#N/A</v>
      </c>
    </row>
    <row r="1086" spans="1:28" x14ac:dyDescent="0.3">
      <c r="A1086" s="3">
        <v>4222311040590</v>
      </c>
      <c r="B1086">
        <v>2</v>
      </c>
      <c r="C1086" s="2">
        <v>2022</v>
      </c>
      <c r="E1086" t="s">
        <v>119</v>
      </c>
      <c r="F1086" t="str">
        <f>VLOOKUP(E1086,[1]PRODI_2019!$F$2:$L$70,7,FALSE)</f>
        <v>FKIP</v>
      </c>
      <c r="G1086" t="str">
        <f>VLOOKUP(F1086,Sheet1!$H$4:$I$11,2,FALSE)</f>
        <v>2_FKIP</v>
      </c>
      <c r="H1086" t="s">
        <v>1209</v>
      </c>
      <c r="I1086" t="s">
        <v>30</v>
      </c>
      <c r="J1086" t="s">
        <v>1556</v>
      </c>
      <c r="K1086" t="s">
        <v>2299</v>
      </c>
      <c r="L1086" t="s">
        <v>26</v>
      </c>
      <c r="M1086" t="s">
        <v>1754</v>
      </c>
      <c r="N1086" t="s">
        <v>89</v>
      </c>
      <c r="O1086" t="s">
        <v>2765</v>
      </c>
      <c r="P1086" t="str">
        <f t="shared" si="52"/>
        <v>SMAN</v>
      </c>
      <c r="Q1086" t="str">
        <f t="shared" si="53"/>
        <v>Negeri</v>
      </c>
      <c r="R1086" t="str">
        <f t="shared" si="54"/>
        <v>SMA</v>
      </c>
      <c r="S1086" t="s">
        <v>1754</v>
      </c>
      <c r="T1086" t="s">
        <v>89</v>
      </c>
      <c r="Z1086" t="str">
        <f>VLOOKUP(A1086,[2]registrasi!$B$2:$C$3000,2,FALSE)</f>
        <v>registrasi</v>
      </c>
      <c r="AA1086">
        <f>VLOOKUP(E1086,[3]Sheet1!$C$5:$H$46,6,FALSE)</f>
        <v>43</v>
      </c>
      <c r="AB1086" t="e">
        <f>VLOOKUP(A1086,[2]nim!$A$2:$B$3000,2,FALSE)</f>
        <v>#N/A</v>
      </c>
    </row>
    <row r="1087" spans="1:28" x14ac:dyDescent="0.3">
      <c r="A1087" s="3">
        <v>4222311041036</v>
      </c>
      <c r="B1087">
        <v>1</v>
      </c>
      <c r="C1087" s="2">
        <v>2022</v>
      </c>
      <c r="E1087" t="s">
        <v>119</v>
      </c>
      <c r="F1087" t="str">
        <f>VLOOKUP(E1087,[1]PRODI_2019!$F$2:$L$70,7,FALSE)</f>
        <v>FKIP</v>
      </c>
      <c r="G1087" t="str">
        <f>VLOOKUP(F1087,Sheet1!$H$4:$I$11,2,FALSE)</f>
        <v>2_FKIP</v>
      </c>
      <c r="H1087" t="s">
        <v>1210</v>
      </c>
      <c r="I1087" t="s">
        <v>25</v>
      </c>
      <c r="J1087" t="s">
        <v>1569</v>
      </c>
      <c r="K1087" t="s">
        <v>2090</v>
      </c>
      <c r="L1087" t="s">
        <v>26</v>
      </c>
      <c r="M1087" t="s">
        <v>2426</v>
      </c>
      <c r="N1087" t="s">
        <v>89</v>
      </c>
      <c r="O1087" t="s">
        <v>2814</v>
      </c>
      <c r="P1087" t="str">
        <f t="shared" si="52"/>
        <v>SMAN</v>
      </c>
      <c r="Q1087" t="str">
        <f t="shared" si="53"/>
        <v>Negeri</v>
      </c>
      <c r="R1087" t="str">
        <f t="shared" si="54"/>
        <v>SMA</v>
      </c>
      <c r="S1087" t="s">
        <v>2426</v>
      </c>
      <c r="T1087" t="s">
        <v>89</v>
      </c>
      <c r="Z1087" t="str">
        <f>VLOOKUP(A1087,[2]registrasi!$B$2:$C$3000,2,FALSE)</f>
        <v>registrasi</v>
      </c>
      <c r="AA1087">
        <f>VLOOKUP(E1087,[3]Sheet1!$C$5:$H$46,6,FALSE)</f>
        <v>43</v>
      </c>
      <c r="AB1087" t="e">
        <f>VLOOKUP(A1087,[2]nim!$A$2:$B$3000,2,FALSE)</f>
        <v>#N/A</v>
      </c>
    </row>
    <row r="1088" spans="1:28" x14ac:dyDescent="0.3">
      <c r="A1088" s="3">
        <v>4222311041320</v>
      </c>
      <c r="B1088">
        <v>1</v>
      </c>
      <c r="C1088" s="2">
        <v>2022</v>
      </c>
      <c r="E1088" t="s">
        <v>119</v>
      </c>
      <c r="F1088" t="str">
        <f>VLOOKUP(E1088,[1]PRODI_2019!$F$2:$L$70,7,FALSE)</f>
        <v>FKIP</v>
      </c>
      <c r="G1088" t="str">
        <f>VLOOKUP(F1088,Sheet1!$H$4:$I$11,2,FALSE)</f>
        <v>2_FKIP</v>
      </c>
      <c r="H1088" t="s">
        <v>1211</v>
      </c>
      <c r="I1088" t="s">
        <v>25</v>
      </c>
      <c r="J1088" t="s">
        <v>1554</v>
      </c>
      <c r="K1088" t="s">
        <v>2300</v>
      </c>
      <c r="L1088" t="s">
        <v>26</v>
      </c>
      <c r="M1088" t="s">
        <v>2290</v>
      </c>
      <c r="N1088" t="s">
        <v>89</v>
      </c>
      <c r="O1088" t="s">
        <v>2473</v>
      </c>
      <c r="P1088" t="str">
        <f t="shared" si="52"/>
        <v>SMAN</v>
      </c>
      <c r="Q1088" t="str">
        <f t="shared" si="53"/>
        <v>Negeri</v>
      </c>
      <c r="R1088" t="str">
        <f t="shared" si="54"/>
        <v>SMA</v>
      </c>
      <c r="S1088" t="s">
        <v>2290</v>
      </c>
      <c r="T1088" t="s">
        <v>89</v>
      </c>
      <c r="Z1088" t="str">
        <f>VLOOKUP(A1088,[2]registrasi!$B$2:$C$3000,2,FALSE)</f>
        <v>registrasi</v>
      </c>
      <c r="AA1088">
        <f>VLOOKUP(E1088,[3]Sheet1!$C$5:$H$46,6,FALSE)</f>
        <v>43</v>
      </c>
      <c r="AB1088" t="e">
        <f>VLOOKUP(A1088,[2]nim!$A$2:$B$3000,2,FALSE)</f>
        <v>#N/A</v>
      </c>
    </row>
    <row r="1089" spans="1:28" x14ac:dyDescent="0.3">
      <c r="A1089" s="3">
        <v>4222311041376</v>
      </c>
      <c r="B1089">
        <v>2</v>
      </c>
      <c r="C1089" s="2">
        <v>2021</v>
      </c>
      <c r="E1089" t="s">
        <v>119</v>
      </c>
      <c r="F1089" t="str">
        <f>VLOOKUP(E1089,[1]PRODI_2019!$F$2:$L$70,7,FALSE)</f>
        <v>FKIP</v>
      </c>
      <c r="G1089" t="str">
        <f>VLOOKUP(F1089,Sheet1!$H$4:$I$11,2,FALSE)</f>
        <v>2_FKIP</v>
      </c>
      <c r="H1089" t="s">
        <v>1212</v>
      </c>
      <c r="I1089" t="s">
        <v>30</v>
      </c>
      <c r="J1089" t="s">
        <v>1567</v>
      </c>
      <c r="K1089" t="s">
        <v>2301</v>
      </c>
      <c r="L1089" t="s">
        <v>26</v>
      </c>
      <c r="M1089" t="s">
        <v>2187</v>
      </c>
      <c r="N1089" t="s">
        <v>89</v>
      </c>
      <c r="O1089" t="s">
        <v>2503</v>
      </c>
      <c r="P1089" t="str">
        <f t="shared" si="52"/>
        <v>SMAN</v>
      </c>
      <c r="Q1089" t="str">
        <f t="shared" si="53"/>
        <v>Negeri</v>
      </c>
      <c r="R1089" t="str">
        <f t="shared" si="54"/>
        <v>SMA</v>
      </c>
      <c r="S1089" t="s">
        <v>2187</v>
      </c>
      <c r="T1089" t="s">
        <v>89</v>
      </c>
      <c r="Z1089" t="str">
        <f>VLOOKUP(A1089,[2]registrasi!$B$2:$C$3000,2,FALSE)</f>
        <v>registrasi</v>
      </c>
      <c r="AA1089">
        <f>VLOOKUP(E1089,[3]Sheet1!$C$5:$H$46,6,FALSE)</f>
        <v>43</v>
      </c>
      <c r="AB1089" t="e">
        <f>VLOOKUP(A1089,[2]nim!$A$2:$B$3000,2,FALSE)</f>
        <v>#N/A</v>
      </c>
    </row>
    <row r="1090" spans="1:28" x14ac:dyDescent="0.3">
      <c r="A1090" s="3">
        <v>4222311041404</v>
      </c>
      <c r="B1090">
        <v>1</v>
      </c>
      <c r="C1090" s="2">
        <v>2022</v>
      </c>
      <c r="E1090" t="s">
        <v>119</v>
      </c>
      <c r="F1090" t="str">
        <f>VLOOKUP(E1090,[1]PRODI_2019!$F$2:$L$70,7,FALSE)</f>
        <v>FKIP</v>
      </c>
      <c r="G1090" t="str">
        <f>VLOOKUP(F1090,Sheet1!$H$4:$I$11,2,FALSE)</f>
        <v>2_FKIP</v>
      </c>
      <c r="H1090" t="s">
        <v>1213</v>
      </c>
      <c r="I1090" t="s">
        <v>30</v>
      </c>
      <c r="J1090" t="s">
        <v>1744</v>
      </c>
      <c r="K1090" t="s">
        <v>2302</v>
      </c>
      <c r="L1090" t="s">
        <v>26</v>
      </c>
      <c r="M1090" t="s">
        <v>1754</v>
      </c>
      <c r="N1090" t="s">
        <v>89</v>
      </c>
      <c r="O1090" t="s">
        <v>2490</v>
      </c>
      <c r="P1090" t="str">
        <f t="shared" si="52"/>
        <v>SMAN</v>
      </c>
      <c r="Q1090" t="str">
        <f t="shared" si="53"/>
        <v>Negeri</v>
      </c>
      <c r="R1090" t="str">
        <f t="shared" si="54"/>
        <v>SMA</v>
      </c>
      <c r="S1090" t="s">
        <v>1754</v>
      </c>
      <c r="T1090" t="s">
        <v>89</v>
      </c>
      <c r="Z1090" t="str">
        <f>VLOOKUP(A1090,[2]registrasi!$B$2:$C$3000,2,FALSE)</f>
        <v>registrasi</v>
      </c>
      <c r="AA1090">
        <f>VLOOKUP(E1090,[3]Sheet1!$C$5:$H$46,6,FALSE)</f>
        <v>43</v>
      </c>
      <c r="AB1090" t="e">
        <f>VLOOKUP(A1090,[2]nim!$A$2:$B$3000,2,FALSE)</f>
        <v>#N/A</v>
      </c>
    </row>
    <row r="1091" spans="1:28" x14ac:dyDescent="0.3">
      <c r="A1091" s="3">
        <v>4222322201586</v>
      </c>
      <c r="B1091">
        <v>1</v>
      </c>
      <c r="C1091" s="2">
        <v>2022</v>
      </c>
      <c r="E1091" t="s">
        <v>119</v>
      </c>
      <c r="F1091" t="str">
        <f>VLOOKUP(E1091,[1]PRODI_2019!$F$2:$L$70,7,FALSE)</f>
        <v>FKIP</v>
      </c>
      <c r="G1091" t="str">
        <f>VLOOKUP(F1091,Sheet1!$H$4:$I$11,2,FALSE)</f>
        <v>2_FKIP</v>
      </c>
      <c r="H1091" t="s">
        <v>1214</v>
      </c>
      <c r="I1091" t="s">
        <v>30</v>
      </c>
      <c r="J1091" t="s">
        <v>1657</v>
      </c>
      <c r="K1091" t="s">
        <v>1588</v>
      </c>
      <c r="L1091" t="s">
        <v>26</v>
      </c>
      <c r="M1091" t="s">
        <v>2426</v>
      </c>
      <c r="N1091" t="s">
        <v>89</v>
      </c>
      <c r="O1091" t="s">
        <v>2852</v>
      </c>
      <c r="P1091" t="str">
        <f t="shared" ref="P1091:P1154" si="55">TRIM(LEFT(O1091,FIND(" ",O1091,1)))</f>
        <v>SMKS</v>
      </c>
      <c r="Q1091" t="str">
        <f t="shared" si="53"/>
        <v>Swasta</v>
      </c>
      <c r="R1091" t="str">
        <f t="shared" si="54"/>
        <v>SMK</v>
      </c>
      <c r="S1091" t="s">
        <v>2426</v>
      </c>
      <c r="T1091" t="s">
        <v>89</v>
      </c>
      <c r="Z1091" t="str">
        <f>VLOOKUP(A1091,[2]registrasi!$B$2:$C$3000,2,FALSE)</f>
        <v>registrasi</v>
      </c>
      <c r="AA1091">
        <f>VLOOKUP(E1091,[3]Sheet1!$C$5:$H$46,6,FALSE)</f>
        <v>43</v>
      </c>
      <c r="AB1091" t="str">
        <f>VLOOKUP(A1091,[2]nim!$A$2:$B$3000,2,FALSE)</f>
        <v>diterima</v>
      </c>
    </row>
    <row r="1092" spans="1:28" x14ac:dyDescent="0.3">
      <c r="A1092" s="3">
        <v>4222311041565</v>
      </c>
      <c r="B1092">
        <v>1</v>
      </c>
      <c r="C1092" s="2">
        <v>2021</v>
      </c>
      <c r="E1092" t="s">
        <v>119</v>
      </c>
      <c r="F1092" t="str">
        <f>VLOOKUP(E1092,[1]PRODI_2019!$F$2:$L$70,7,FALSE)</f>
        <v>FKIP</v>
      </c>
      <c r="G1092" t="str">
        <f>VLOOKUP(F1092,Sheet1!$H$4:$I$11,2,FALSE)</f>
        <v>2_FKIP</v>
      </c>
      <c r="H1092" t="s">
        <v>1215</v>
      </c>
      <c r="I1092" t="s">
        <v>30</v>
      </c>
      <c r="J1092" t="s">
        <v>1567</v>
      </c>
      <c r="K1092" t="s">
        <v>1805</v>
      </c>
      <c r="L1092" t="s">
        <v>26</v>
      </c>
      <c r="M1092" t="s">
        <v>2187</v>
      </c>
      <c r="N1092" t="s">
        <v>89</v>
      </c>
      <c r="O1092" t="s">
        <v>2503</v>
      </c>
      <c r="P1092" t="str">
        <f t="shared" si="55"/>
        <v>SMAN</v>
      </c>
      <c r="Q1092" t="str">
        <f t="shared" si="53"/>
        <v>Negeri</v>
      </c>
      <c r="R1092" t="str">
        <f t="shared" si="54"/>
        <v>SMA</v>
      </c>
      <c r="S1092" t="s">
        <v>2187</v>
      </c>
      <c r="T1092" t="s">
        <v>89</v>
      </c>
      <c r="Z1092" t="str">
        <f>VLOOKUP(A1092,[2]registrasi!$B$2:$C$3000,2,FALSE)</f>
        <v>registrasi</v>
      </c>
      <c r="AA1092">
        <f>VLOOKUP(E1092,[3]Sheet1!$C$5:$H$46,6,FALSE)</f>
        <v>43</v>
      </c>
      <c r="AB1092" t="str">
        <f>VLOOKUP(A1092,[2]nim!$A$2:$B$3000,2,FALSE)</f>
        <v>diterima</v>
      </c>
    </row>
    <row r="1093" spans="1:28" x14ac:dyDescent="0.3">
      <c r="A1093" s="3">
        <v>4222311041112</v>
      </c>
      <c r="B1093">
        <v>1</v>
      </c>
      <c r="C1093" s="2">
        <v>2021</v>
      </c>
      <c r="E1093" t="s">
        <v>120</v>
      </c>
      <c r="F1093" t="str">
        <f>VLOOKUP(E1093,[1]PRODI_2019!$F$2:$L$70,7,FALSE)</f>
        <v>FKIP</v>
      </c>
      <c r="G1093" t="str">
        <f>VLOOKUP(F1093,Sheet1!$H$4:$I$11,2,FALSE)</f>
        <v>2_FKIP</v>
      </c>
      <c r="H1093" t="s">
        <v>1216</v>
      </c>
      <c r="I1093" t="s">
        <v>30</v>
      </c>
      <c r="J1093" t="s">
        <v>1552</v>
      </c>
      <c r="K1093" t="s">
        <v>1749</v>
      </c>
      <c r="L1093" t="s">
        <v>26</v>
      </c>
      <c r="M1093" t="s">
        <v>1921</v>
      </c>
      <c r="N1093" t="s">
        <v>89</v>
      </c>
      <c r="O1093" t="s">
        <v>2491</v>
      </c>
      <c r="P1093" t="str">
        <f t="shared" si="55"/>
        <v>SMAN</v>
      </c>
      <c r="Q1093" t="str">
        <f t="shared" si="53"/>
        <v>Negeri</v>
      </c>
      <c r="R1093" t="str">
        <f t="shared" si="54"/>
        <v>SMA</v>
      </c>
      <c r="S1093" t="s">
        <v>1921</v>
      </c>
      <c r="T1093" t="s">
        <v>89</v>
      </c>
      <c r="Z1093" t="str">
        <f>VLOOKUP(A1093,[2]registrasi!$B$2:$C$3000,2,FALSE)</f>
        <v>registrasi</v>
      </c>
      <c r="AA1093">
        <f>VLOOKUP(E1093,[3]Sheet1!$C$5:$H$46,6,FALSE)</f>
        <v>16</v>
      </c>
      <c r="AB1093" t="str">
        <f>VLOOKUP(A1093,[2]nim!$A$2:$B$3000,2,FALSE)</f>
        <v>diterima</v>
      </c>
    </row>
    <row r="1094" spans="1:28" x14ac:dyDescent="0.3">
      <c r="A1094" s="3">
        <v>4222311040544</v>
      </c>
      <c r="B1094">
        <v>1</v>
      </c>
      <c r="C1094" s="2">
        <v>2022</v>
      </c>
      <c r="E1094" t="s">
        <v>120</v>
      </c>
      <c r="F1094" t="str">
        <f>VLOOKUP(E1094,[1]PRODI_2019!$F$2:$L$70,7,FALSE)</f>
        <v>FKIP</v>
      </c>
      <c r="G1094" t="str">
        <f>VLOOKUP(F1094,Sheet1!$H$4:$I$11,2,FALSE)</f>
        <v>2_FKIP</v>
      </c>
      <c r="H1094" t="s">
        <v>1217</v>
      </c>
      <c r="I1094" t="s">
        <v>30</v>
      </c>
      <c r="J1094" t="s">
        <v>1558</v>
      </c>
      <c r="K1094" t="s">
        <v>2148</v>
      </c>
      <c r="L1094" t="s">
        <v>26</v>
      </c>
      <c r="M1094" t="s">
        <v>1754</v>
      </c>
      <c r="N1094" t="s">
        <v>89</v>
      </c>
      <c r="O1094" t="s">
        <v>2853</v>
      </c>
      <c r="P1094" t="str">
        <f t="shared" si="55"/>
        <v>SMAS</v>
      </c>
      <c r="Q1094" t="str">
        <f t="shared" si="53"/>
        <v>Swasta</v>
      </c>
      <c r="R1094" t="str">
        <f t="shared" si="54"/>
        <v>SMA</v>
      </c>
      <c r="S1094" t="s">
        <v>1754</v>
      </c>
      <c r="T1094" t="s">
        <v>89</v>
      </c>
      <c r="Z1094" t="e">
        <f>VLOOKUP(A1094,[2]registrasi!$B$2:$C$3000,2,FALSE)</f>
        <v>#N/A</v>
      </c>
      <c r="AA1094">
        <f>VLOOKUP(E1094,[3]Sheet1!$C$5:$H$46,6,FALSE)</f>
        <v>16</v>
      </c>
      <c r="AB1094" t="e">
        <f>VLOOKUP(A1094,[2]nim!$A$2:$B$3000,2,FALSE)</f>
        <v>#N/A</v>
      </c>
    </row>
    <row r="1095" spans="1:28" x14ac:dyDescent="0.3">
      <c r="A1095" s="3">
        <v>4222311040476</v>
      </c>
      <c r="B1095">
        <v>1</v>
      </c>
      <c r="C1095" s="2">
        <v>2022</v>
      </c>
      <c r="E1095" t="s">
        <v>120</v>
      </c>
      <c r="F1095" t="str">
        <f>VLOOKUP(E1095,[1]PRODI_2019!$F$2:$L$70,7,FALSE)</f>
        <v>FKIP</v>
      </c>
      <c r="G1095" t="str">
        <f>VLOOKUP(F1095,Sheet1!$H$4:$I$11,2,FALSE)</f>
        <v>2_FKIP</v>
      </c>
      <c r="H1095" t="s">
        <v>1218</v>
      </c>
      <c r="I1095" t="s">
        <v>30</v>
      </c>
      <c r="J1095" t="s">
        <v>1558</v>
      </c>
      <c r="K1095" t="s">
        <v>1815</v>
      </c>
      <c r="L1095" t="s">
        <v>26</v>
      </c>
      <c r="M1095" t="s">
        <v>93</v>
      </c>
      <c r="N1095" t="s">
        <v>89</v>
      </c>
      <c r="O1095" t="s">
        <v>2528</v>
      </c>
      <c r="P1095" t="str">
        <f t="shared" si="55"/>
        <v>SMAN</v>
      </c>
      <c r="Q1095" t="str">
        <f t="shared" si="53"/>
        <v>Negeri</v>
      </c>
      <c r="R1095" t="str">
        <f t="shared" si="54"/>
        <v>SMA</v>
      </c>
      <c r="S1095" t="s">
        <v>93</v>
      </c>
      <c r="T1095" t="s">
        <v>89</v>
      </c>
      <c r="Z1095" t="str">
        <f>VLOOKUP(A1095,[2]registrasi!$B$2:$C$3000,2,FALSE)</f>
        <v>registrasi</v>
      </c>
      <c r="AA1095">
        <f>VLOOKUP(E1095,[3]Sheet1!$C$5:$H$46,6,FALSE)</f>
        <v>16</v>
      </c>
      <c r="AB1095" t="str">
        <f>VLOOKUP(A1095,[2]nim!$A$2:$B$3000,2,FALSE)</f>
        <v>diterima</v>
      </c>
    </row>
    <row r="1096" spans="1:28" x14ac:dyDescent="0.3">
      <c r="A1096" s="3">
        <v>4222311040482</v>
      </c>
      <c r="B1096">
        <v>1</v>
      </c>
      <c r="C1096" s="2">
        <v>2022</v>
      </c>
      <c r="E1096" t="s">
        <v>120</v>
      </c>
      <c r="F1096" t="str">
        <f>VLOOKUP(E1096,[1]PRODI_2019!$F$2:$L$70,7,FALSE)</f>
        <v>FKIP</v>
      </c>
      <c r="G1096" t="str">
        <f>VLOOKUP(F1096,Sheet1!$H$4:$I$11,2,FALSE)</f>
        <v>2_FKIP</v>
      </c>
      <c r="H1096" t="s">
        <v>1219</v>
      </c>
      <c r="I1096" t="s">
        <v>25</v>
      </c>
      <c r="J1096" t="s">
        <v>1860</v>
      </c>
      <c r="K1096" t="s">
        <v>2090</v>
      </c>
      <c r="L1096" t="s">
        <v>26</v>
      </c>
      <c r="M1096" t="s">
        <v>2440</v>
      </c>
      <c r="N1096" t="s">
        <v>2466</v>
      </c>
      <c r="O1096" t="s">
        <v>2854</v>
      </c>
      <c r="P1096" t="str">
        <f t="shared" si="55"/>
        <v>SMK</v>
      </c>
      <c r="Q1096" t="str">
        <f t="shared" si="53"/>
        <v>Swasta</v>
      </c>
      <c r="R1096" t="str">
        <f t="shared" si="54"/>
        <v>SMK</v>
      </c>
      <c r="S1096" t="s">
        <v>2440</v>
      </c>
      <c r="T1096" t="s">
        <v>2466</v>
      </c>
      <c r="Z1096" t="str">
        <f>VLOOKUP(A1096,[2]registrasi!$B$2:$C$3000,2,FALSE)</f>
        <v>registrasi</v>
      </c>
      <c r="AA1096">
        <f>VLOOKUP(E1096,[3]Sheet1!$C$5:$H$46,6,FALSE)</f>
        <v>16</v>
      </c>
      <c r="AB1096" t="str">
        <f>VLOOKUP(A1096,[2]nim!$A$2:$B$3000,2,FALSE)</f>
        <v>diterima</v>
      </c>
    </row>
    <row r="1097" spans="1:28" x14ac:dyDescent="0.3">
      <c r="A1097" s="3">
        <v>4222311040064</v>
      </c>
      <c r="B1097">
        <v>1</v>
      </c>
      <c r="C1097" s="2">
        <v>2022</v>
      </c>
      <c r="E1097" t="s">
        <v>120</v>
      </c>
      <c r="F1097" t="str">
        <f>VLOOKUP(E1097,[1]PRODI_2019!$F$2:$L$70,7,FALSE)</f>
        <v>FKIP</v>
      </c>
      <c r="G1097" t="str">
        <f>VLOOKUP(F1097,Sheet1!$H$4:$I$11,2,FALSE)</f>
        <v>2_FKIP</v>
      </c>
      <c r="H1097" t="s">
        <v>1220</v>
      </c>
      <c r="I1097" t="s">
        <v>25</v>
      </c>
      <c r="J1097" t="s">
        <v>1556</v>
      </c>
      <c r="K1097" t="s">
        <v>2164</v>
      </c>
      <c r="L1097" t="s">
        <v>26</v>
      </c>
      <c r="M1097" t="s">
        <v>1754</v>
      </c>
      <c r="N1097" t="s">
        <v>89</v>
      </c>
      <c r="O1097" t="s">
        <v>2490</v>
      </c>
      <c r="P1097" t="str">
        <f t="shared" si="55"/>
        <v>SMAN</v>
      </c>
      <c r="Q1097" t="str">
        <f t="shared" si="53"/>
        <v>Negeri</v>
      </c>
      <c r="R1097" t="str">
        <f t="shared" si="54"/>
        <v>SMA</v>
      </c>
      <c r="S1097" t="s">
        <v>1754</v>
      </c>
      <c r="T1097" t="s">
        <v>89</v>
      </c>
      <c r="Z1097" t="str">
        <f>VLOOKUP(A1097,[2]registrasi!$B$2:$C$3000,2,FALSE)</f>
        <v>registrasi</v>
      </c>
      <c r="AA1097">
        <f>VLOOKUP(E1097,[3]Sheet1!$C$5:$H$46,6,FALSE)</f>
        <v>16</v>
      </c>
      <c r="AB1097" t="e">
        <f>VLOOKUP(A1097,[2]nim!$A$2:$B$3000,2,FALSE)</f>
        <v>#N/A</v>
      </c>
    </row>
    <row r="1098" spans="1:28" x14ac:dyDescent="0.3">
      <c r="A1098" s="3">
        <v>4222311040066</v>
      </c>
      <c r="B1098">
        <v>1</v>
      </c>
      <c r="C1098" s="2">
        <v>2022</v>
      </c>
      <c r="E1098" t="s">
        <v>120</v>
      </c>
      <c r="F1098" t="str">
        <f>VLOOKUP(E1098,[1]PRODI_2019!$F$2:$L$70,7,FALSE)</f>
        <v>FKIP</v>
      </c>
      <c r="G1098" t="str">
        <f>VLOOKUP(F1098,Sheet1!$H$4:$I$11,2,FALSE)</f>
        <v>2_FKIP</v>
      </c>
      <c r="H1098" t="s">
        <v>1221</v>
      </c>
      <c r="I1098" t="s">
        <v>25</v>
      </c>
      <c r="J1098" t="s">
        <v>2303</v>
      </c>
      <c r="K1098" t="s">
        <v>1698</v>
      </c>
      <c r="L1098" t="s">
        <v>26</v>
      </c>
      <c r="M1098" t="s">
        <v>93</v>
      </c>
      <c r="N1098" t="s">
        <v>89</v>
      </c>
      <c r="O1098" t="s">
        <v>2479</v>
      </c>
      <c r="P1098" t="str">
        <f t="shared" si="55"/>
        <v>SMAN</v>
      </c>
      <c r="Q1098" t="str">
        <f t="shared" si="53"/>
        <v>Negeri</v>
      </c>
      <c r="R1098" t="str">
        <f t="shared" si="54"/>
        <v>SMA</v>
      </c>
      <c r="S1098" t="s">
        <v>93</v>
      </c>
      <c r="T1098" t="s">
        <v>89</v>
      </c>
      <c r="Z1098" t="e">
        <f>VLOOKUP(A1098,[2]registrasi!$B$2:$C$3000,2,FALSE)</f>
        <v>#N/A</v>
      </c>
      <c r="AA1098">
        <f>VLOOKUP(E1098,[3]Sheet1!$C$5:$H$46,6,FALSE)</f>
        <v>16</v>
      </c>
      <c r="AB1098" t="e">
        <f>VLOOKUP(A1098,[2]nim!$A$2:$B$3000,2,FALSE)</f>
        <v>#N/A</v>
      </c>
    </row>
    <row r="1099" spans="1:28" x14ac:dyDescent="0.3">
      <c r="A1099" s="3">
        <v>4222311040696</v>
      </c>
      <c r="B1099">
        <v>1</v>
      </c>
      <c r="C1099" s="2">
        <v>2022</v>
      </c>
      <c r="E1099" t="s">
        <v>120</v>
      </c>
      <c r="F1099" t="str">
        <f>VLOOKUP(E1099,[1]PRODI_2019!$F$2:$L$70,7,FALSE)</f>
        <v>FKIP</v>
      </c>
      <c r="G1099" t="str">
        <f>VLOOKUP(F1099,Sheet1!$H$4:$I$11,2,FALSE)</f>
        <v>2_FKIP</v>
      </c>
      <c r="H1099" t="s">
        <v>1222</v>
      </c>
      <c r="I1099" t="s">
        <v>30</v>
      </c>
      <c r="J1099" t="s">
        <v>1567</v>
      </c>
      <c r="K1099" t="s">
        <v>2304</v>
      </c>
      <c r="L1099" t="s">
        <v>26</v>
      </c>
      <c r="M1099" t="s">
        <v>2187</v>
      </c>
      <c r="N1099" t="s">
        <v>89</v>
      </c>
      <c r="O1099" t="s">
        <v>2855</v>
      </c>
      <c r="P1099" t="str">
        <f t="shared" si="55"/>
        <v>SMAN</v>
      </c>
      <c r="Q1099" t="str">
        <f t="shared" ref="Q1099:Q1162" si="56">IF(RIGHT(P1099,1)="N","Negeri","Swasta")</f>
        <v>Negeri</v>
      </c>
      <c r="R1099" t="str">
        <f t="shared" ref="R1099:R1162" si="57">IF(Q1099="Negeri",LEFT(P1099,LEN(P1099)-1),IF(RIGHT(P1099,1)="S",LEFT(P1099,LEN(P1099)-1),P1099))</f>
        <v>SMA</v>
      </c>
      <c r="S1099" t="s">
        <v>2187</v>
      </c>
      <c r="T1099" t="s">
        <v>89</v>
      </c>
      <c r="Z1099" t="str">
        <f>VLOOKUP(A1099,[2]registrasi!$B$2:$C$3000,2,FALSE)</f>
        <v>registrasi</v>
      </c>
      <c r="AA1099">
        <f>VLOOKUP(E1099,[3]Sheet1!$C$5:$H$46,6,FALSE)</f>
        <v>16</v>
      </c>
      <c r="AB1099" t="e">
        <f>VLOOKUP(A1099,[2]nim!$A$2:$B$3000,2,FALSE)</f>
        <v>#N/A</v>
      </c>
    </row>
    <row r="1100" spans="1:28" x14ac:dyDescent="0.3">
      <c r="A1100" s="3">
        <v>4222311040422</v>
      </c>
      <c r="B1100">
        <v>1</v>
      </c>
      <c r="C1100" s="2">
        <v>2022</v>
      </c>
      <c r="E1100" t="s">
        <v>120</v>
      </c>
      <c r="F1100" t="str">
        <f>VLOOKUP(E1100,[1]PRODI_2019!$F$2:$L$70,7,FALSE)</f>
        <v>FKIP</v>
      </c>
      <c r="G1100" t="str">
        <f>VLOOKUP(F1100,Sheet1!$H$4:$I$11,2,FALSE)</f>
        <v>2_FKIP</v>
      </c>
      <c r="H1100" t="s">
        <v>1223</v>
      </c>
      <c r="I1100" t="s">
        <v>30</v>
      </c>
      <c r="J1100" t="s">
        <v>1735</v>
      </c>
      <c r="K1100" t="s">
        <v>1675</v>
      </c>
      <c r="L1100" t="s">
        <v>26</v>
      </c>
      <c r="M1100" t="s">
        <v>93</v>
      </c>
      <c r="N1100" t="s">
        <v>89</v>
      </c>
      <c r="O1100" t="s">
        <v>2528</v>
      </c>
      <c r="P1100" t="str">
        <f t="shared" si="55"/>
        <v>SMAN</v>
      </c>
      <c r="Q1100" t="str">
        <f t="shared" si="56"/>
        <v>Negeri</v>
      </c>
      <c r="R1100" t="str">
        <f t="shared" si="57"/>
        <v>SMA</v>
      </c>
      <c r="S1100" t="s">
        <v>93</v>
      </c>
      <c r="T1100" t="s">
        <v>89</v>
      </c>
      <c r="Z1100" t="str">
        <f>VLOOKUP(A1100,[2]registrasi!$B$2:$C$3000,2,FALSE)</f>
        <v>registrasi</v>
      </c>
      <c r="AA1100">
        <f>VLOOKUP(E1100,[3]Sheet1!$C$5:$H$46,6,FALSE)</f>
        <v>16</v>
      </c>
      <c r="AB1100" t="e">
        <f>VLOOKUP(A1100,[2]nim!$A$2:$B$3000,2,FALSE)</f>
        <v>#N/A</v>
      </c>
    </row>
    <row r="1101" spans="1:28" x14ac:dyDescent="0.3">
      <c r="A1101" s="3">
        <v>4222311040984</v>
      </c>
      <c r="B1101">
        <v>1</v>
      </c>
      <c r="C1101" s="2">
        <v>2022</v>
      </c>
      <c r="E1101" t="s">
        <v>120</v>
      </c>
      <c r="F1101" t="str">
        <f>VLOOKUP(E1101,[1]PRODI_2019!$F$2:$L$70,7,FALSE)</f>
        <v>FKIP</v>
      </c>
      <c r="G1101" t="str">
        <f>VLOOKUP(F1101,Sheet1!$H$4:$I$11,2,FALSE)</f>
        <v>2_FKIP</v>
      </c>
      <c r="H1101" t="s">
        <v>1224</v>
      </c>
      <c r="I1101" t="s">
        <v>25</v>
      </c>
      <c r="J1101" t="s">
        <v>2305</v>
      </c>
      <c r="K1101" t="s">
        <v>2306</v>
      </c>
      <c r="L1101" t="s">
        <v>26</v>
      </c>
      <c r="M1101" t="s">
        <v>2380</v>
      </c>
      <c r="N1101" t="s">
        <v>90</v>
      </c>
      <c r="O1101" t="s">
        <v>2856</v>
      </c>
      <c r="P1101" t="str">
        <f t="shared" si="55"/>
        <v>SMKN</v>
      </c>
      <c r="Q1101" t="str">
        <f t="shared" si="56"/>
        <v>Negeri</v>
      </c>
      <c r="R1101" t="str">
        <f t="shared" si="57"/>
        <v>SMK</v>
      </c>
      <c r="S1101" t="s">
        <v>2380</v>
      </c>
      <c r="T1101" t="s">
        <v>90</v>
      </c>
      <c r="Z1101" t="str">
        <f>VLOOKUP(A1101,[2]registrasi!$B$2:$C$3000,2,FALSE)</f>
        <v>registrasi</v>
      </c>
      <c r="AA1101">
        <f>VLOOKUP(E1101,[3]Sheet1!$C$5:$H$46,6,FALSE)</f>
        <v>16</v>
      </c>
      <c r="AB1101" t="str">
        <f>VLOOKUP(A1101,[2]nim!$A$2:$B$3000,2,FALSE)</f>
        <v>diterima</v>
      </c>
    </row>
    <row r="1102" spans="1:28" x14ac:dyDescent="0.3">
      <c r="A1102" s="3">
        <v>4222311041168</v>
      </c>
      <c r="B1102">
        <v>1</v>
      </c>
      <c r="C1102" s="2">
        <v>2022</v>
      </c>
      <c r="E1102" t="s">
        <v>120</v>
      </c>
      <c r="F1102" t="str">
        <f>VLOOKUP(E1102,[1]PRODI_2019!$F$2:$L$70,7,FALSE)</f>
        <v>FKIP</v>
      </c>
      <c r="G1102" t="str">
        <f>VLOOKUP(F1102,Sheet1!$H$4:$I$11,2,FALSE)</f>
        <v>2_FKIP</v>
      </c>
      <c r="H1102" t="s">
        <v>1225</v>
      </c>
      <c r="I1102" t="s">
        <v>25</v>
      </c>
      <c r="J1102" t="s">
        <v>2307</v>
      </c>
      <c r="K1102" t="s">
        <v>1981</v>
      </c>
      <c r="L1102" t="s">
        <v>26</v>
      </c>
      <c r="M1102" t="s">
        <v>2187</v>
      </c>
      <c r="N1102" t="s">
        <v>89</v>
      </c>
      <c r="O1102" t="s">
        <v>2483</v>
      </c>
      <c r="P1102" t="str">
        <f t="shared" si="55"/>
        <v>MAN</v>
      </c>
      <c r="Q1102" t="str">
        <f t="shared" si="56"/>
        <v>Negeri</v>
      </c>
      <c r="R1102" t="str">
        <f t="shared" si="57"/>
        <v>MA</v>
      </c>
      <c r="S1102" t="s">
        <v>2187</v>
      </c>
      <c r="T1102" t="s">
        <v>89</v>
      </c>
      <c r="Z1102" t="str">
        <f>VLOOKUP(A1102,[2]registrasi!$B$2:$C$3000,2,FALSE)</f>
        <v>registrasi</v>
      </c>
      <c r="AA1102">
        <f>VLOOKUP(E1102,[3]Sheet1!$C$5:$H$46,6,FALSE)</f>
        <v>16</v>
      </c>
      <c r="AB1102" t="e">
        <f>VLOOKUP(A1102,[2]nim!$A$2:$B$3000,2,FALSE)</f>
        <v>#N/A</v>
      </c>
    </row>
    <row r="1103" spans="1:28" x14ac:dyDescent="0.3">
      <c r="A1103" s="3">
        <v>4222311041508</v>
      </c>
      <c r="B1103">
        <v>1</v>
      </c>
      <c r="C1103" s="2">
        <v>2022</v>
      </c>
      <c r="E1103" t="s">
        <v>120</v>
      </c>
      <c r="F1103" t="str">
        <f>VLOOKUP(E1103,[1]PRODI_2019!$F$2:$L$70,7,FALSE)</f>
        <v>FKIP</v>
      </c>
      <c r="G1103" t="str">
        <f>VLOOKUP(F1103,Sheet1!$H$4:$I$11,2,FALSE)</f>
        <v>2_FKIP</v>
      </c>
      <c r="H1103" t="s">
        <v>1226</v>
      </c>
      <c r="I1103" t="s">
        <v>30</v>
      </c>
      <c r="J1103" t="s">
        <v>1567</v>
      </c>
      <c r="K1103" t="s">
        <v>1694</v>
      </c>
      <c r="L1103" t="s">
        <v>26</v>
      </c>
      <c r="M1103" t="s">
        <v>2187</v>
      </c>
      <c r="N1103" t="s">
        <v>89</v>
      </c>
      <c r="O1103" t="s">
        <v>2656</v>
      </c>
      <c r="P1103" t="str">
        <f t="shared" si="55"/>
        <v>MAS</v>
      </c>
      <c r="Q1103" t="str">
        <f t="shared" si="56"/>
        <v>Swasta</v>
      </c>
      <c r="R1103" t="str">
        <f t="shared" si="57"/>
        <v>MA</v>
      </c>
      <c r="S1103" t="s">
        <v>2187</v>
      </c>
      <c r="T1103" t="s">
        <v>89</v>
      </c>
      <c r="Z1103" t="str">
        <f>VLOOKUP(A1103,[2]registrasi!$B$2:$C$3000,2,FALSE)</f>
        <v>registrasi</v>
      </c>
      <c r="AA1103">
        <f>VLOOKUP(E1103,[3]Sheet1!$C$5:$H$46,6,FALSE)</f>
        <v>16</v>
      </c>
      <c r="AB1103" t="e">
        <f>VLOOKUP(A1103,[2]nim!$A$2:$B$3000,2,FALSE)</f>
        <v>#N/A</v>
      </c>
    </row>
    <row r="1104" spans="1:28" x14ac:dyDescent="0.3">
      <c r="A1104" s="3">
        <v>4222311041816</v>
      </c>
      <c r="B1104">
        <v>1</v>
      </c>
      <c r="C1104" s="2">
        <v>2022</v>
      </c>
      <c r="E1104" t="s">
        <v>120</v>
      </c>
      <c r="F1104" t="str">
        <f>VLOOKUP(E1104,[1]PRODI_2019!$F$2:$L$70,7,FALSE)</f>
        <v>FKIP</v>
      </c>
      <c r="G1104" t="str">
        <f>VLOOKUP(F1104,Sheet1!$H$4:$I$11,2,FALSE)</f>
        <v>2_FKIP</v>
      </c>
      <c r="H1104" t="s">
        <v>1227</v>
      </c>
      <c r="I1104" t="s">
        <v>30</v>
      </c>
      <c r="J1104" t="s">
        <v>1552</v>
      </c>
      <c r="K1104" t="s">
        <v>2035</v>
      </c>
      <c r="L1104" t="s">
        <v>26</v>
      </c>
      <c r="M1104" t="s">
        <v>1921</v>
      </c>
      <c r="N1104" t="s">
        <v>89</v>
      </c>
      <c r="O1104" t="s">
        <v>2718</v>
      </c>
      <c r="P1104" t="str">
        <f t="shared" si="55"/>
        <v>SMAN</v>
      </c>
      <c r="Q1104" t="str">
        <f t="shared" si="56"/>
        <v>Negeri</v>
      </c>
      <c r="R1104" t="str">
        <f t="shared" si="57"/>
        <v>SMA</v>
      </c>
      <c r="S1104" t="s">
        <v>1921</v>
      </c>
      <c r="T1104" t="s">
        <v>89</v>
      </c>
      <c r="Z1104" t="e">
        <f>VLOOKUP(A1104,[2]registrasi!$B$2:$C$3000,2,FALSE)</f>
        <v>#N/A</v>
      </c>
      <c r="AA1104">
        <f>VLOOKUP(E1104,[3]Sheet1!$C$5:$H$46,6,FALSE)</f>
        <v>16</v>
      </c>
      <c r="AB1104" t="e">
        <f>VLOOKUP(A1104,[2]nim!$A$2:$B$3000,2,FALSE)</f>
        <v>#N/A</v>
      </c>
    </row>
    <row r="1105" spans="1:28" x14ac:dyDescent="0.3">
      <c r="A1105" s="3">
        <v>4222311041906</v>
      </c>
      <c r="B1105">
        <v>1</v>
      </c>
      <c r="C1105" s="2">
        <v>2022</v>
      </c>
      <c r="E1105" t="s">
        <v>120</v>
      </c>
      <c r="F1105" t="str">
        <f>VLOOKUP(E1105,[1]PRODI_2019!$F$2:$L$70,7,FALSE)</f>
        <v>FKIP</v>
      </c>
      <c r="G1105" t="str">
        <f>VLOOKUP(F1105,Sheet1!$H$4:$I$11,2,FALSE)</f>
        <v>2_FKIP</v>
      </c>
      <c r="H1105" t="s">
        <v>1228</v>
      </c>
      <c r="I1105" t="s">
        <v>30</v>
      </c>
      <c r="J1105" t="s">
        <v>1552</v>
      </c>
      <c r="K1105" t="s">
        <v>1907</v>
      </c>
      <c r="L1105" t="s">
        <v>26</v>
      </c>
      <c r="M1105" t="s">
        <v>2187</v>
      </c>
      <c r="N1105" t="s">
        <v>89</v>
      </c>
      <c r="O1105" t="s">
        <v>2488</v>
      </c>
      <c r="P1105" t="str">
        <f t="shared" si="55"/>
        <v>SMAN</v>
      </c>
      <c r="Q1105" t="str">
        <f t="shared" si="56"/>
        <v>Negeri</v>
      </c>
      <c r="R1105" t="str">
        <f t="shared" si="57"/>
        <v>SMA</v>
      </c>
      <c r="S1105" t="s">
        <v>2187</v>
      </c>
      <c r="T1105" t="s">
        <v>89</v>
      </c>
      <c r="Z1105" t="str">
        <f>VLOOKUP(A1105,[2]registrasi!$B$2:$C$3000,2,FALSE)</f>
        <v>registrasi</v>
      </c>
      <c r="AA1105">
        <f>VLOOKUP(E1105,[3]Sheet1!$C$5:$H$46,6,FALSE)</f>
        <v>16</v>
      </c>
      <c r="AB1105" t="e">
        <f>VLOOKUP(A1105,[2]nim!$A$2:$B$3000,2,FALSE)</f>
        <v>#N/A</v>
      </c>
    </row>
    <row r="1106" spans="1:28" x14ac:dyDescent="0.3">
      <c r="A1106" s="3">
        <v>4222311040098</v>
      </c>
      <c r="B1106">
        <v>1</v>
      </c>
      <c r="C1106" s="2">
        <v>2022</v>
      </c>
      <c r="E1106" t="s">
        <v>121</v>
      </c>
      <c r="F1106" t="str">
        <f>VLOOKUP(E1106,[1]PRODI_2019!$F$2:$L$70,7,FALSE)</f>
        <v>FKIP</v>
      </c>
      <c r="G1106" t="str">
        <f>VLOOKUP(F1106,Sheet1!$H$4:$I$11,2,FALSE)</f>
        <v>2_FKIP</v>
      </c>
      <c r="H1106" t="s">
        <v>1229</v>
      </c>
      <c r="I1106" t="s">
        <v>25</v>
      </c>
      <c r="J1106" t="s">
        <v>1744</v>
      </c>
      <c r="K1106" t="s">
        <v>2308</v>
      </c>
      <c r="L1106" t="s">
        <v>26</v>
      </c>
      <c r="M1106" t="s">
        <v>1754</v>
      </c>
      <c r="N1106" t="s">
        <v>89</v>
      </c>
      <c r="O1106" t="s">
        <v>2802</v>
      </c>
      <c r="P1106" t="str">
        <f t="shared" si="55"/>
        <v>MAN</v>
      </c>
      <c r="Q1106" t="str">
        <f t="shared" si="56"/>
        <v>Negeri</v>
      </c>
      <c r="R1106" t="str">
        <f t="shared" si="57"/>
        <v>MA</v>
      </c>
      <c r="S1106" t="s">
        <v>1754</v>
      </c>
      <c r="T1106" t="s">
        <v>89</v>
      </c>
      <c r="Z1106" t="str">
        <f>VLOOKUP(A1106,[2]registrasi!$B$2:$C$3000,2,FALSE)</f>
        <v>registrasi</v>
      </c>
      <c r="AA1106">
        <f>VLOOKUP(E1106,[3]Sheet1!$C$5:$H$46,6,FALSE)</f>
        <v>82</v>
      </c>
      <c r="AB1106" t="e">
        <f>VLOOKUP(A1106,[2]nim!$A$2:$B$3000,2,FALSE)</f>
        <v>#N/A</v>
      </c>
    </row>
    <row r="1107" spans="1:28" x14ac:dyDescent="0.3">
      <c r="A1107" s="3">
        <v>4222311040970</v>
      </c>
      <c r="B1107">
        <v>1</v>
      </c>
      <c r="C1107" s="2">
        <v>2022</v>
      </c>
      <c r="E1107" t="s">
        <v>121</v>
      </c>
      <c r="F1107" t="str">
        <f>VLOOKUP(E1107,[1]PRODI_2019!$F$2:$L$70,7,FALSE)</f>
        <v>FKIP</v>
      </c>
      <c r="G1107" t="str">
        <f>VLOOKUP(F1107,Sheet1!$H$4:$I$11,2,FALSE)</f>
        <v>2_FKIP</v>
      </c>
      <c r="H1107" t="s">
        <v>1230</v>
      </c>
      <c r="I1107" t="s">
        <v>30</v>
      </c>
      <c r="J1107" t="s">
        <v>1569</v>
      </c>
      <c r="K1107" t="s">
        <v>1771</v>
      </c>
      <c r="L1107" t="s">
        <v>26</v>
      </c>
      <c r="M1107" t="s">
        <v>2426</v>
      </c>
      <c r="N1107" t="s">
        <v>89</v>
      </c>
      <c r="O1107" t="s">
        <v>2516</v>
      </c>
      <c r="P1107" t="str">
        <f t="shared" si="55"/>
        <v>SMAS</v>
      </c>
      <c r="Q1107" t="str">
        <f t="shared" si="56"/>
        <v>Swasta</v>
      </c>
      <c r="R1107" t="str">
        <f t="shared" si="57"/>
        <v>SMA</v>
      </c>
      <c r="S1107" t="s">
        <v>2426</v>
      </c>
      <c r="T1107" t="s">
        <v>89</v>
      </c>
      <c r="Z1107" t="str">
        <f>VLOOKUP(A1107,[2]registrasi!$B$2:$C$3000,2,FALSE)</f>
        <v>registrasi</v>
      </c>
      <c r="AA1107">
        <f>VLOOKUP(E1107,[3]Sheet1!$C$5:$H$46,6,FALSE)</f>
        <v>82</v>
      </c>
      <c r="AB1107" t="e">
        <f>VLOOKUP(A1107,[2]nim!$A$2:$B$3000,2,FALSE)</f>
        <v>#N/A</v>
      </c>
    </row>
    <row r="1108" spans="1:28" x14ac:dyDescent="0.3">
      <c r="A1108" s="3">
        <v>4222311040475</v>
      </c>
      <c r="B1108">
        <v>1</v>
      </c>
      <c r="C1108" s="2">
        <v>2022</v>
      </c>
      <c r="E1108" t="s">
        <v>121</v>
      </c>
      <c r="F1108" t="str">
        <f>VLOOKUP(E1108,[1]PRODI_2019!$F$2:$L$70,7,FALSE)</f>
        <v>FKIP</v>
      </c>
      <c r="G1108" t="str">
        <f>VLOOKUP(F1108,Sheet1!$H$4:$I$11,2,FALSE)</f>
        <v>2_FKIP</v>
      </c>
      <c r="H1108" t="s">
        <v>1231</v>
      </c>
      <c r="I1108" t="s">
        <v>25</v>
      </c>
      <c r="J1108" t="s">
        <v>1556</v>
      </c>
      <c r="K1108" t="s">
        <v>1756</v>
      </c>
      <c r="L1108" t="s">
        <v>26</v>
      </c>
      <c r="M1108" t="s">
        <v>1754</v>
      </c>
      <c r="N1108" t="s">
        <v>89</v>
      </c>
      <c r="O1108" t="s">
        <v>2609</v>
      </c>
      <c r="P1108" t="str">
        <f t="shared" si="55"/>
        <v>SMAN</v>
      </c>
      <c r="Q1108" t="str">
        <f t="shared" si="56"/>
        <v>Negeri</v>
      </c>
      <c r="R1108" t="str">
        <f t="shared" si="57"/>
        <v>SMA</v>
      </c>
      <c r="S1108" t="s">
        <v>1754</v>
      </c>
      <c r="T1108" t="s">
        <v>89</v>
      </c>
      <c r="Z1108" t="str">
        <f>VLOOKUP(A1108,[2]registrasi!$B$2:$C$3000,2,FALSE)</f>
        <v>registrasi</v>
      </c>
      <c r="AA1108">
        <f>VLOOKUP(E1108,[3]Sheet1!$C$5:$H$46,6,FALSE)</f>
        <v>82</v>
      </c>
      <c r="AB1108" t="str">
        <f>VLOOKUP(A1108,[2]nim!$A$2:$B$3000,2,FALSE)</f>
        <v>diterima</v>
      </c>
    </row>
    <row r="1109" spans="1:28" x14ac:dyDescent="0.3">
      <c r="A1109" s="3">
        <v>4222311040343</v>
      </c>
      <c r="B1109">
        <v>2</v>
      </c>
      <c r="C1109" s="2">
        <v>2021</v>
      </c>
      <c r="E1109" t="s">
        <v>121</v>
      </c>
      <c r="F1109" t="str">
        <f>VLOOKUP(E1109,[1]PRODI_2019!$F$2:$L$70,7,FALSE)</f>
        <v>FKIP</v>
      </c>
      <c r="G1109" t="str">
        <f>VLOOKUP(F1109,Sheet1!$H$4:$I$11,2,FALSE)</f>
        <v>2_FKIP</v>
      </c>
      <c r="H1109" t="s">
        <v>1232</v>
      </c>
      <c r="I1109" t="s">
        <v>30</v>
      </c>
      <c r="J1109" t="s">
        <v>1569</v>
      </c>
      <c r="K1109" t="s">
        <v>2309</v>
      </c>
      <c r="L1109" t="s">
        <v>26</v>
      </c>
      <c r="M1109" t="s">
        <v>2426</v>
      </c>
      <c r="N1109" t="s">
        <v>89</v>
      </c>
      <c r="O1109" t="s">
        <v>2857</v>
      </c>
      <c r="P1109" t="str">
        <f t="shared" si="55"/>
        <v>SMAN</v>
      </c>
      <c r="Q1109" t="str">
        <f t="shared" si="56"/>
        <v>Negeri</v>
      </c>
      <c r="R1109" t="str">
        <f t="shared" si="57"/>
        <v>SMA</v>
      </c>
      <c r="S1109" t="s">
        <v>2426</v>
      </c>
      <c r="T1109" t="s">
        <v>89</v>
      </c>
      <c r="Z1109" t="str">
        <f>VLOOKUP(A1109,[2]registrasi!$B$2:$C$3000,2,FALSE)</f>
        <v>registrasi</v>
      </c>
      <c r="AA1109">
        <f>VLOOKUP(E1109,[3]Sheet1!$C$5:$H$46,6,FALSE)</f>
        <v>82</v>
      </c>
      <c r="AB1109" t="str">
        <f>VLOOKUP(A1109,[2]nim!$A$2:$B$3000,2,FALSE)</f>
        <v>diterima</v>
      </c>
    </row>
    <row r="1110" spans="1:28" x14ac:dyDescent="0.3">
      <c r="A1110" s="3">
        <v>4222311040363</v>
      </c>
      <c r="B1110">
        <v>2</v>
      </c>
      <c r="C1110" s="2">
        <v>2022</v>
      </c>
      <c r="E1110" t="s">
        <v>121</v>
      </c>
      <c r="F1110" t="str">
        <f>VLOOKUP(E1110,[1]PRODI_2019!$F$2:$L$70,7,FALSE)</f>
        <v>FKIP</v>
      </c>
      <c r="G1110" t="str">
        <f>VLOOKUP(F1110,Sheet1!$H$4:$I$11,2,FALSE)</f>
        <v>2_FKIP</v>
      </c>
      <c r="H1110" t="s">
        <v>1233</v>
      </c>
      <c r="I1110" t="s">
        <v>30</v>
      </c>
      <c r="J1110" t="s">
        <v>2310</v>
      </c>
      <c r="K1110" t="s">
        <v>1641</v>
      </c>
      <c r="L1110" t="s">
        <v>26</v>
      </c>
      <c r="M1110" t="s">
        <v>92</v>
      </c>
      <c r="N1110" t="s">
        <v>87</v>
      </c>
      <c r="O1110" t="s">
        <v>2858</v>
      </c>
      <c r="P1110" t="str">
        <f t="shared" si="55"/>
        <v>SMAS</v>
      </c>
      <c r="Q1110" t="str">
        <f t="shared" si="56"/>
        <v>Swasta</v>
      </c>
      <c r="R1110" t="str">
        <f t="shared" si="57"/>
        <v>SMA</v>
      </c>
      <c r="S1110" t="s">
        <v>92</v>
      </c>
      <c r="T1110" t="s">
        <v>87</v>
      </c>
      <c r="Z1110" t="e">
        <f>VLOOKUP(A1110,[2]registrasi!$B$2:$C$3000,2,FALSE)</f>
        <v>#N/A</v>
      </c>
      <c r="AA1110">
        <f>VLOOKUP(E1110,[3]Sheet1!$C$5:$H$46,6,FALSE)</f>
        <v>82</v>
      </c>
      <c r="AB1110" t="e">
        <f>VLOOKUP(A1110,[2]nim!$A$2:$B$3000,2,FALSE)</f>
        <v>#N/A</v>
      </c>
    </row>
    <row r="1111" spans="1:28" x14ac:dyDescent="0.3">
      <c r="A1111" s="3">
        <v>4222311041569</v>
      </c>
      <c r="B1111">
        <v>1</v>
      </c>
      <c r="C1111" s="2">
        <v>2022</v>
      </c>
      <c r="E1111" t="s">
        <v>121</v>
      </c>
      <c r="F1111" t="str">
        <f>VLOOKUP(E1111,[1]PRODI_2019!$F$2:$L$70,7,FALSE)</f>
        <v>FKIP</v>
      </c>
      <c r="G1111" t="str">
        <f>VLOOKUP(F1111,Sheet1!$H$4:$I$11,2,FALSE)</f>
        <v>2_FKIP</v>
      </c>
      <c r="H1111" t="s">
        <v>1234</v>
      </c>
      <c r="I1111" t="s">
        <v>30</v>
      </c>
      <c r="J1111" t="s">
        <v>1578</v>
      </c>
      <c r="K1111" t="s">
        <v>2311</v>
      </c>
      <c r="L1111" t="s">
        <v>26</v>
      </c>
      <c r="M1111" t="s">
        <v>93</v>
      </c>
      <c r="N1111" t="s">
        <v>89</v>
      </c>
      <c r="O1111" t="s">
        <v>2500</v>
      </c>
      <c r="P1111" t="str">
        <f t="shared" si="55"/>
        <v>MAN</v>
      </c>
      <c r="Q1111" t="str">
        <f t="shared" si="56"/>
        <v>Negeri</v>
      </c>
      <c r="R1111" t="str">
        <f t="shared" si="57"/>
        <v>MA</v>
      </c>
      <c r="S1111" t="s">
        <v>93</v>
      </c>
      <c r="T1111" t="s">
        <v>89</v>
      </c>
      <c r="Z1111" t="str">
        <f>VLOOKUP(A1111,[2]registrasi!$B$2:$C$3000,2,FALSE)</f>
        <v>registrasi</v>
      </c>
      <c r="AA1111">
        <f>VLOOKUP(E1111,[3]Sheet1!$C$5:$H$46,6,FALSE)</f>
        <v>82</v>
      </c>
      <c r="AB1111" t="e">
        <f>VLOOKUP(A1111,[2]nim!$A$2:$B$3000,2,FALSE)</f>
        <v>#N/A</v>
      </c>
    </row>
    <row r="1112" spans="1:28" x14ac:dyDescent="0.3">
      <c r="A1112" s="3">
        <v>4222311041137</v>
      </c>
      <c r="B1112">
        <v>2</v>
      </c>
      <c r="C1112" s="2">
        <v>2021</v>
      </c>
      <c r="E1112" t="s">
        <v>121</v>
      </c>
      <c r="F1112" t="str">
        <f>VLOOKUP(E1112,[1]PRODI_2019!$F$2:$L$70,7,FALSE)</f>
        <v>FKIP</v>
      </c>
      <c r="G1112" t="str">
        <f>VLOOKUP(F1112,Sheet1!$H$4:$I$11,2,FALSE)</f>
        <v>2_FKIP</v>
      </c>
      <c r="H1112" t="s">
        <v>1235</v>
      </c>
      <c r="I1112" t="s">
        <v>30</v>
      </c>
      <c r="J1112" t="s">
        <v>1558</v>
      </c>
      <c r="K1112" t="s">
        <v>2312</v>
      </c>
      <c r="L1112" t="s">
        <v>26</v>
      </c>
      <c r="M1112" t="s">
        <v>93</v>
      </c>
      <c r="N1112" t="s">
        <v>89</v>
      </c>
      <c r="O1112" t="s">
        <v>2474</v>
      </c>
      <c r="P1112" t="str">
        <f t="shared" si="55"/>
        <v>SMAN</v>
      </c>
      <c r="Q1112" t="str">
        <f t="shared" si="56"/>
        <v>Negeri</v>
      </c>
      <c r="R1112" t="str">
        <f t="shared" si="57"/>
        <v>SMA</v>
      </c>
      <c r="S1112" t="s">
        <v>93</v>
      </c>
      <c r="T1112" t="s">
        <v>89</v>
      </c>
      <c r="Z1112" t="str">
        <f>VLOOKUP(A1112,[2]registrasi!$B$2:$C$3000,2,FALSE)</f>
        <v>registrasi</v>
      </c>
      <c r="AA1112">
        <f>VLOOKUP(E1112,[3]Sheet1!$C$5:$H$46,6,FALSE)</f>
        <v>82</v>
      </c>
      <c r="AB1112" t="str">
        <f>VLOOKUP(A1112,[2]nim!$A$2:$B$3000,2,FALSE)</f>
        <v>diterima</v>
      </c>
    </row>
    <row r="1113" spans="1:28" x14ac:dyDescent="0.3">
      <c r="A1113" s="3">
        <v>4222311040819</v>
      </c>
      <c r="B1113">
        <v>1</v>
      </c>
      <c r="C1113" s="2">
        <v>2020</v>
      </c>
      <c r="E1113" t="s">
        <v>121</v>
      </c>
      <c r="F1113" t="str">
        <f>VLOOKUP(E1113,[1]PRODI_2019!$F$2:$L$70,7,FALSE)</f>
        <v>FKIP</v>
      </c>
      <c r="G1113" t="str">
        <f>VLOOKUP(F1113,Sheet1!$H$4:$I$11,2,FALSE)</f>
        <v>2_FKIP</v>
      </c>
      <c r="H1113" t="s">
        <v>1236</v>
      </c>
      <c r="I1113" t="s">
        <v>30</v>
      </c>
      <c r="J1113" t="s">
        <v>1610</v>
      </c>
      <c r="K1113" t="s">
        <v>2313</v>
      </c>
      <c r="L1113" t="s">
        <v>26</v>
      </c>
      <c r="M1113" t="s">
        <v>1824</v>
      </c>
      <c r="N1113" t="s">
        <v>89</v>
      </c>
      <c r="O1113" t="s">
        <v>2673</v>
      </c>
      <c r="P1113" t="str">
        <f t="shared" si="55"/>
        <v>SMAN</v>
      </c>
      <c r="Q1113" t="str">
        <f t="shared" si="56"/>
        <v>Negeri</v>
      </c>
      <c r="R1113" t="str">
        <f t="shared" si="57"/>
        <v>SMA</v>
      </c>
      <c r="S1113" t="s">
        <v>1824</v>
      </c>
      <c r="T1113" t="s">
        <v>89</v>
      </c>
      <c r="Z1113" t="str">
        <f>VLOOKUP(A1113,[2]registrasi!$B$2:$C$3000,2,FALSE)</f>
        <v>registrasi</v>
      </c>
      <c r="AA1113">
        <f>VLOOKUP(E1113,[3]Sheet1!$C$5:$H$46,6,FALSE)</f>
        <v>82</v>
      </c>
      <c r="AB1113" t="e">
        <f>VLOOKUP(A1113,[2]nim!$A$2:$B$3000,2,FALSE)</f>
        <v>#N/A</v>
      </c>
    </row>
    <row r="1114" spans="1:28" x14ac:dyDescent="0.3">
      <c r="A1114" s="3">
        <v>4222311040772</v>
      </c>
      <c r="B1114">
        <v>2</v>
      </c>
      <c r="C1114" s="2">
        <v>2022</v>
      </c>
      <c r="E1114" t="s">
        <v>121</v>
      </c>
      <c r="F1114" t="str">
        <f>VLOOKUP(E1114,[1]PRODI_2019!$F$2:$L$70,7,FALSE)</f>
        <v>FKIP</v>
      </c>
      <c r="G1114" t="str">
        <f>VLOOKUP(F1114,Sheet1!$H$4:$I$11,2,FALSE)</f>
        <v>2_FKIP</v>
      </c>
      <c r="H1114" t="s">
        <v>1237</v>
      </c>
      <c r="I1114" t="s">
        <v>25</v>
      </c>
      <c r="J1114" t="s">
        <v>1556</v>
      </c>
      <c r="K1114" t="s">
        <v>1600</v>
      </c>
      <c r="L1114" t="s">
        <v>26</v>
      </c>
      <c r="M1114" t="s">
        <v>1754</v>
      </c>
      <c r="N1114" t="s">
        <v>89</v>
      </c>
      <c r="O1114" t="s">
        <v>2859</v>
      </c>
      <c r="P1114" t="str">
        <f t="shared" si="55"/>
        <v>SMAN</v>
      </c>
      <c r="Q1114" t="str">
        <f t="shared" si="56"/>
        <v>Negeri</v>
      </c>
      <c r="R1114" t="str">
        <f t="shared" si="57"/>
        <v>SMA</v>
      </c>
      <c r="S1114" t="s">
        <v>1754</v>
      </c>
      <c r="T1114" t="s">
        <v>89</v>
      </c>
      <c r="Z1114" t="str">
        <f>VLOOKUP(A1114,[2]registrasi!$B$2:$C$3000,2,FALSE)</f>
        <v>registrasi</v>
      </c>
      <c r="AA1114">
        <f>VLOOKUP(E1114,[3]Sheet1!$C$5:$H$46,6,FALSE)</f>
        <v>82</v>
      </c>
      <c r="AB1114" t="e">
        <f>VLOOKUP(A1114,[2]nim!$A$2:$B$3000,2,FALSE)</f>
        <v>#N/A</v>
      </c>
    </row>
    <row r="1115" spans="1:28" x14ac:dyDescent="0.3">
      <c r="A1115" s="3">
        <v>4222311040889</v>
      </c>
      <c r="B1115">
        <v>1</v>
      </c>
      <c r="C1115" s="2">
        <v>2022</v>
      </c>
      <c r="E1115" t="s">
        <v>121</v>
      </c>
      <c r="F1115" t="str">
        <f>VLOOKUP(E1115,[1]PRODI_2019!$F$2:$L$70,7,FALSE)</f>
        <v>FKIP</v>
      </c>
      <c r="G1115" t="str">
        <f>VLOOKUP(F1115,Sheet1!$H$4:$I$11,2,FALSE)</f>
        <v>2_FKIP</v>
      </c>
      <c r="H1115" t="s">
        <v>1238</v>
      </c>
      <c r="I1115" t="s">
        <v>25</v>
      </c>
      <c r="J1115" t="s">
        <v>1556</v>
      </c>
      <c r="K1115" t="s">
        <v>1725</v>
      </c>
      <c r="L1115" t="s">
        <v>26</v>
      </c>
      <c r="M1115" t="s">
        <v>1754</v>
      </c>
      <c r="N1115" t="s">
        <v>89</v>
      </c>
      <c r="O1115" t="s">
        <v>2778</v>
      </c>
      <c r="P1115" t="str">
        <f t="shared" si="55"/>
        <v>SMAN</v>
      </c>
      <c r="Q1115" t="str">
        <f t="shared" si="56"/>
        <v>Negeri</v>
      </c>
      <c r="R1115" t="str">
        <f t="shared" si="57"/>
        <v>SMA</v>
      </c>
      <c r="S1115" t="s">
        <v>1754</v>
      </c>
      <c r="T1115" t="s">
        <v>89</v>
      </c>
      <c r="Z1115" t="str">
        <f>VLOOKUP(A1115,[2]registrasi!$B$2:$C$3000,2,FALSE)</f>
        <v>registrasi</v>
      </c>
      <c r="AA1115">
        <f>VLOOKUP(E1115,[3]Sheet1!$C$5:$H$46,6,FALSE)</f>
        <v>82</v>
      </c>
      <c r="AB1115" t="e">
        <f>VLOOKUP(A1115,[2]nim!$A$2:$B$3000,2,FALSE)</f>
        <v>#N/A</v>
      </c>
    </row>
    <row r="1116" spans="1:28" x14ac:dyDescent="0.3">
      <c r="A1116" s="3">
        <v>4222311040678</v>
      </c>
      <c r="B1116">
        <v>1</v>
      </c>
      <c r="C1116" s="2">
        <v>2022</v>
      </c>
      <c r="E1116" t="s">
        <v>121</v>
      </c>
      <c r="F1116" t="str">
        <f>VLOOKUP(E1116,[1]PRODI_2019!$F$2:$L$70,7,FALSE)</f>
        <v>FKIP</v>
      </c>
      <c r="G1116" t="str">
        <f>VLOOKUP(F1116,Sheet1!$H$4:$I$11,2,FALSE)</f>
        <v>2_FKIP</v>
      </c>
      <c r="H1116" t="s">
        <v>1239</v>
      </c>
      <c r="I1116" t="s">
        <v>30</v>
      </c>
      <c r="J1116" t="s">
        <v>1556</v>
      </c>
      <c r="K1116" t="s">
        <v>2314</v>
      </c>
      <c r="L1116" t="s">
        <v>26</v>
      </c>
      <c r="M1116" t="s">
        <v>1754</v>
      </c>
      <c r="N1116" t="s">
        <v>89</v>
      </c>
      <c r="O1116" t="s">
        <v>2825</v>
      </c>
      <c r="P1116" t="str">
        <f t="shared" si="55"/>
        <v>SMAN</v>
      </c>
      <c r="Q1116" t="str">
        <f t="shared" si="56"/>
        <v>Negeri</v>
      </c>
      <c r="R1116" t="str">
        <f t="shared" si="57"/>
        <v>SMA</v>
      </c>
      <c r="S1116" t="s">
        <v>1754</v>
      </c>
      <c r="T1116" t="s">
        <v>89</v>
      </c>
      <c r="Z1116" t="str">
        <f>VLOOKUP(A1116,[2]registrasi!$B$2:$C$3000,2,FALSE)</f>
        <v>registrasi</v>
      </c>
      <c r="AA1116">
        <f>VLOOKUP(E1116,[3]Sheet1!$C$5:$H$46,6,FALSE)</f>
        <v>82</v>
      </c>
      <c r="AB1116" t="e">
        <f>VLOOKUP(A1116,[2]nim!$A$2:$B$3000,2,FALSE)</f>
        <v>#N/A</v>
      </c>
    </row>
    <row r="1117" spans="1:28" x14ac:dyDescent="0.3">
      <c r="A1117" s="3">
        <v>4222311041707</v>
      </c>
      <c r="B1117">
        <v>1</v>
      </c>
      <c r="C1117" s="2">
        <v>2021</v>
      </c>
      <c r="E1117" t="s">
        <v>121</v>
      </c>
      <c r="F1117" t="str">
        <f>VLOOKUP(E1117,[1]PRODI_2019!$F$2:$L$70,7,FALSE)</f>
        <v>FKIP</v>
      </c>
      <c r="G1117" t="str">
        <f>VLOOKUP(F1117,Sheet1!$H$4:$I$11,2,FALSE)</f>
        <v>2_FKIP</v>
      </c>
      <c r="H1117" t="s">
        <v>1240</v>
      </c>
      <c r="I1117" t="s">
        <v>30</v>
      </c>
      <c r="J1117" t="s">
        <v>1552</v>
      </c>
      <c r="K1117" t="s">
        <v>2315</v>
      </c>
      <c r="L1117" t="s">
        <v>26</v>
      </c>
      <c r="M1117" t="s">
        <v>1921</v>
      </c>
      <c r="N1117" t="s">
        <v>89</v>
      </c>
      <c r="O1117" t="s">
        <v>2491</v>
      </c>
      <c r="P1117" t="str">
        <f t="shared" si="55"/>
        <v>SMAN</v>
      </c>
      <c r="Q1117" t="str">
        <f t="shared" si="56"/>
        <v>Negeri</v>
      </c>
      <c r="R1117" t="str">
        <f t="shared" si="57"/>
        <v>SMA</v>
      </c>
      <c r="S1117" t="s">
        <v>1921</v>
      </c>
      <c r="T1117" t="s">
        <v>89</v>
      </c>
      <c r="Z1117" t="str">
        <f>VLOOKUP(A1117,[2]registrasi!$B$2:$C$3000,2,FALSE)</f>
        <v>registrasi</v>
      </c>
      <c r="AA1117">
        <f>VLOOKUP(E1117,[3]Sheet1!$C$5:$H$46,6,FALSE)</f>
        <v>82</v>
      </c>
      <c r="AB1117" t="e">
        <f>VLOOKUP(A1117,[2]nim!$A$2:$B$3000,2,FALSE)</f>
        <v>#N/A</v>
      </c>
    </row>
    <row r="1118" spans="1:28" x14ac:dyDescent="0.3">
      <c r="A1118" s="3">
        <v>4222311041010</v>
      </c>
      <c r="B1118">
        <v>2</v>
      </c>
      <c r="C1118" s="2">
        <v>2022</v>
      </c>
      <c r="E1118" t="s">
        <v>121</v>
      </c>
      <c r="F1118" t="str">
        <f>VLOOKUP(E1118,[1]PRODI_2019!$F$2:$L$70,7,FALSE)</f>
        <v>FKIP</v>
      </c>
      <c r="G1118" t="str">
        <f>VLOOKUP(F1118,Sheet1!$H$4:$I$11,2,FALSE)</f>
        <v>2_FKIP</v>
      </c>
      <c r="H1118" t="s">
        <v>1241</v>
      </c>
      <c r="I1118" t="s">
        <v>30</v>
      </c>
      <c r="J1118" t="s">
        <v>1558</v>
      </c>
      <c r="K1118" t="s">
        <v>1923</v>
      </c>
      <c r="L1118" t="s">
        <v>26</v>
      </c>
      <c r="M1118" t="s">
        <v>93</v>
      </c>
      <c r="N1118" t="s">
        <v>89</v>
      </c>
      <c r="O1118" t="s">
        <v>2485</v>
      </c>
      <c r="P1118" t="str">
        <f t="shared" si="55"/>
        <v>SMAN</v>
      </c>
      <c r="Q1118" t="str">
        <f t="shared" si="56"/>
        <v>Negeri</v>
      </c>
      <c r="R1118" t="str">
        <f t="shared" si="57"/>
        <v>SMA</v>
      </c>
      <c r="S1118" t="s">
        <v>93</v>
      </c>
      <c r="T1118" t="s">
        <v>89</v>
      </c>
      <c r="Z1118" t="str">
        <f>VLOOKUP(A1118,[2]registrasi!$B$2:$C$3000,2,FALSE)</f>
        <v>registrasi</v>
      </c>
      <c r="AA1118">
        <f>VLOOKUP(E1118,[3]Sheet1!$C$5:$H$46,6,FALSE)</f>
        <v>82</v>
      </c>
      <c r="AB1118" t="str">
        <f>VLOOKUP(A1118,[2]nim!$A$2:$B$3000,2,FALSE)</f>
        <v>diterima</v>
      </c>
    </row>
    <row r="1119" spans="1:28" x14ac:dyDescent="0.3">
      <c r="A1119" s="3">
        <v>4222311040988</v>
      </c>
      <c r="B1119">
        <v>1</v>
      </c>
      <c r="C1119" s="2">
        <v>2022</v>
      </c>
      <c r="E1119" t="s">
        <v>121</v>
      </c>
      <c r="F1119" t="str">
        <f>VLOOKUP(E1119,[1]PRODI_2019!$F$2:$L$70,7,FALSE)</f>
        <v>FKIP</v>
      </c>
      <c r="G1119" t="str">
        <f>VLOOKUP(F1119,Sheet1!$H$4:$I$11,2,FALSE)</f>
        <v>2_FKIP</v>
      </c>
      <c r="H1119" t="s">
        <v>1242</v>
      </c>
      <c r="I1119" t="s">
        <v>30</v>
      </c>
      <c r="J1119" t="s">
        <v>1556</v>
      </c>
      <c r="K1119" t="s">
        <v>1827</v>
      </c>
      <c r="L1119" t="s">
        <v>26</v>
      </c>
      <c r="M1119" t="s">
        <v>1824</v>
      </c>
      <c r="N1119" t="s">
        <v>89</v>
      </c>
      <c r="O1119" t="s">
        <v>2535</v>
      </c>
      <c r="P1119" t="str">
        <f t="shared" si="55"/>
        <v>SMAN</v>
      </c>
      <c r="Q1119" t="str">
        <f t="shared" si="56"/>
        <v>Negeri</v>
      </c>
      <c r="R1119" t="str">
        <f t="shared" si="57"/>
        <v>SMA</v>
      </c>
      <c r="S1119" t="s">
        <v>1824</v>
      </c>
      <c r="T1119" t="s">
        <v>89</v>
      </c>
      <c r="Z1119" t="str">
        <f>VLOOKUP(A1119,[2]registrasi!$B$2:$C$3000,2,FALSE)</f>
        <v>registrasi</v>
      </c>
      <c r="AA1119">
        <f>VLOOKUP(E1119,[3]Sheet1!$C$5:$H$46,6,FALSE)</f>
        <v>82</v>
      </c>
      <c r="AB1119" t="str">
        <f>VLOOKUP(A1119,[2]nim!$A$2:$B$3000,2,FALSE)</f>
        <v>diterima</v>
      </c>
    </row>
    <row r="1120" spans="1:28" x14ac:dyDescent="0.3">
      <c r="A1120" s="3">
        <v>4222311041004</v>
      </c>
      <c r="B1120">
        <v>1</v>
      </c>
      <c r="C1120" s="2">
        <v>2022</v>
      </c>
      <c r="E1120" t="s">
        <v>121</v>
      </c>
      <c r="F1120" t="str">
        <f>VLOOKUP(E1120,[1]PRODI_2019!$F$2:$L$70,7,FALSE)</f>
        <v>FKIP</v>
      </c>
      <c r="G1120" t="str">
        <f>VLOOKUP(F1120,Sheet1!$H$4:$I$11,2,FALSE)</f>
        <v>2_FKIP</v>
      </c>
      <c r="H1120" t="s">
        <v>1243</v>
      </c>
      <c r="I1120" t="s">
        <v>30</v>
      </c>
      <c r="J1120" t="s">
        <v>2316</v>
      </c>
      <c r="K1120" t="s">
        <v>1598</v>
      </c>
      <c r="L1120" t="s">
        <v>2424</v>
      </c>
      <c r="M1120" t="s">
        <v>1921</v>
      </c>
      <c r="N1120" t="s">
        <v>89</v>
      </c>
      <c r="O1120" t="s">
        <v>2491</v>
      </c>
      <c r="P1120" t="str">
        <f t="shared" si="55"/>
        <v>SMAN</v>
      </c>
      <c r="Q1120" t="str">
        <f t="shared" si="56"/>
        <v>Negeri</v>
      </c>
      <c r="R1120" t="str">
        <f t="shared" si="57"/>
        <v>SMA</v>
      </c>
      <c r="S1120" t="s">
        <v>1921</v>
      </c>
      <c r="T1120" t="s">
        <v>89</v>
      </c>
      <c r="Z1120" t="str">
        <f>VLOOKUP(A1120,[2]registrasi!$B$2:$C$3000,2,FALSE)</f>
        <v>registrasi</v>
      </c>
      <c r="AA1120">
        <f>VLOOKUP(E1120,[3]Sheet1!$C$5:$H$46,6,FALSE)</f>
        <v>82</v>
      </c>
      <c r="AB1120" t="e">
        <f>VLOOKUP(A1120,[2]nim!$A$2:$B$3000,2,FALSE)</f>
        <v>#N/A</v>
      </c>
    </row>
    <row r="1121" spans="1:28" x14ac:dyDescent="0.3">
      <c r="A1121" s="3">
        <v>4222322201077</v>
      </c>
      <c r="B1121">
        <v>2</v>
      </c>
      <c r="C1121" s="2">
        <v>2022</v>
      </c>
      <c r="E1121" t="s">
        <v>121</v>
      </c>
      <c r="F1121" t="str">
        <f>VLOOKUP(E1121,[1]PRODI_2019!$F$2:$L$70,7,FALSE)</f>
        <v>FKIP</v>
      </c>
      <c r="G1121" t="str">
        <f>VLOOKUP(F1121,Sheet1!$H$4:$I$11,2,FALSE)</f>
        <v>2_FKIP</v>
      </c>
      <c r="H1121" t="s">
        <v>1244</v>
      </c>
      <c r="I1121" t="s">
        <v>25</v>
      </c>
      <c r="J1121" t="s">
        <v>1556</v>
      </c>
      <c r="K1121" t="s">
        <v>1853</v>
      </c>
      <c r="L1121" t="s">
        <v>26</v>
      </c>
      <c r="M1121" t="s">
        <v>2427</v>
      </c>
      <c r="N1121" t="s">
        <v>89</v>
      </c>
      <c r="O1121" t="s">
        <v>2860</v>
      </c>
      <c r="P1121" t="str">
        <f t="shared" si="55"/>
        <v>MAN</v>
      </c>
      <c r="Q1121" t="str">
        <f t="shared" si="56"/>
        <v>Negeri</v>
      </c>
      <c r="R1121" t="str">
        <f t="shared" si="57"/>
        <v>MA</v>
      </c>
      <c r="S1121" t="s">
        <v>2427</v>
      </c>
      <c r="T1121" t="s">
        <v>89</v>
      </c>
      <c r="Z1121" t="e">
        <f>VLOOKUP(A1121,[2]registrasi!$B$2:$C$3000,2,FALSE)</f>
        <v>#N/A</v>
      </c>
      <c r="AA1121">
        <f>VLOOKUP(E1121,[3]Sheet1!$C$5:$H$46,6,FALSE)</f>
        <v>82</v>
      </c>
      <c r="AB1121" t="e">
        <f>VLOOKUP(A1121,[2]nim!$A$2:$B$3000,2,FALSE)</f>
        <v>#N/A</v>
      </c>
    </row>
    <row r="1122" spans="1:28" x14ac:dyDescent="0.3">
      <c r="A1122" s="3">
        <v>4222341030800</v>
      </c>
      <c r="B1122">
        <v>2</v>
      </c>
      <c r="C1122" s="2">
        <v>2022</v>
      </c>
      <c r="E1122" t="s">
        <v>121</v>
      </c>
      <c r="F1122" t="str">
        <f>VLOOKUP(E1122,[1]PRODI_2019!$F$2:$L$70,7,FALSE)</f>
        <v>FKIP</v>
      </c>
      <c r="G1122" t="str">
        <f>VLOOKUP(F1122,Sheet1!$H$4:$I$11,2,FALSE)</f>
        <v>2_FKIP</v>
      </c>
      <c r="H1122" t="s">
        <v>1245</v>
      </c>
      <c r="I1122" t="s">
        <v>30</v>
      </c>
      <c r="J1122" t="s">
        <v>1697</v>
      </c>
      <c r="K1122" t="s">
        <v>1819</v>
      </c>
      <c r="L1122" t="s">
        <v>26</v>
      </c>
      <c r="M1122" t="s">
        <v>2435</v>
      </c>
      <c r="N1122" t="s">
        <v>90</v>
      </c>
      <c r="O1122" t="s">
        <v>2861</v>
      </c>
      <c r="P1122" t="str">
        <f t="shared" si="55"/>
        <v>SMAN</v>
      </c>
      <c r="Q1122" t="str">
        <f t="shared" si="56"/>
        <v>Negeri</v>
      </c>
      <c r="R1122" t="str">
        <f t="shared" si="57"/>
        <v>SMA</v>
      </c>
      <c r="S1122" t="s">
        <v>2435</v>
      </c>
      <c r="T1122" t="s">
        <v>90</v>
      </c>
      <c r="Z1122" t="e">
        <f>VLOOKUP(A1122,[2]registrasi!$B$2:$C$3000,2,FALSE)</f>
        <v>#N/A</v>
      </c>
      <c r="AA1122">
        <f>VLOOKUP(E1122,[3]Sheet1!$C$5:$H$46,6,FALSE)</f>
        <v>82</v>
      </c>
      <c r="AB1122" t="e">
        <f>VLOOKUP(A1122,[2]nim!$A$2:$B$3000,2,FALSE)</f>
        <v>#N/A</v>
      </c>
    </row>
    <row r="1123" spans="1:28" x14ac:dyDescent="0.3">
      <c r="A1123" s="3">
        <v>4222311041273</v>
      </c>
      <c r="B1123">
        <v>1</v>
      </c>
      <c r="C1123" s="2">
        <v>2022</v>
      </c>
      <c r="E1123" t="s">
        <v>121</v>
      </c>
      <c r="F1123" t="str">
        <f>VLOOKUP(E1123,[1]PRODI_2019!$F$2:$L$70,7,FALSE)</f>
        <v>FKIP</v>
      </c>
      <c r="G1123" t="str">
        <f>VLOOKUP(F1123,Sheet1!$H$4:$I$11,2,FALSE)</f>
        <v>2_FKIP</v>
      </c>
      <c r="H1123" t="s">
        <v>1246</v>
      </c>
      <c r="I1123" t="s">
        <v>30</v>
      </c>
      <c r="J1123" t="s">
        <v>1558</v>
      </c>
      <c r="K1123" t="s">
        <v>1914</v>
      </c>
      <c r="L1123" t="s">
        <v>26</v>
      </c>
      <c r="M1123" t="s">
        <v>93</v>
      </c>
      <c r="N1123" t="s">
        <v>89</v>
      </c>
      <c r="O1123" t="s">
        <v>2474</v>
      </c>
      <c r="P1123" t="str">
        <f t="shared" si="55"/>
        <v>SMAN</v>
      </c>
      <c r="Q1123" t="str">
        <f t="shared" si="56"/>
        <v>Negeri</v>
      </c>
      <c r="R1123" t="str">
        <f t="shared" si="57"/>
        <v>SMA</v>
      </c>
      <c r="S1123" t="s">
        <v>93</v>
      </c>
      <c r="T1123" t="s">
        <v>89</v>
      </c>
      <c r="Z1123" t="str">
        <f>VLOOKUP(A1123,[2]registrasi!$B$2:$C$3000,2,FALSE)</f>
        <v>registrasi</v>
      </c>
      <c r="AA1123">
        <f>VLOOKUP(E1123,[3]Sheet1!$C$5:$H$46,6,FALSE)</f>
        <v>82</v>
      </c>
      <c r="AB1123" t="e">
        <f>VLOOKUP(A1123,[2]nim!$A$2:$B$3000,2,FALSE)</f>
        <v>#N/A</v>
      </c>
    </row>
    <row r="1124" spans="1:28" x14ac:dyDescent="0.3">
      <c r="A1124" s="3">
        <v>4222311041156</v>
      </c>
      <c r="B1124">
        <v>2</v>
      </c>
      <c r="C1124" s="2">
        <v>2021</v>
      </c>
      <c r="E1124" t="s">
        <v>121</v>
      </c>
      <c r="F1124" t="str">
        <f>VLOOKUP(E1124,[1]PRODI_2019!$F$2:$L$70,7,FALSE)</f>
        <v>FKIP</v>
      </c>
      <c r="G1124" t="str">
        <f>VLOOKUP(F1124,Sheet1!$H$4:$I$11,2,FALSE)</f>
        <v>2_FKIP</v>
      </c>
      <c r="H1124" t="s">
        <v>1247</v>
      </c>
      <c r="I1124" t="s">
        <v>30</v>
      </c>
      <c r="J1124" t="s">
        <v>1558</v>
      </c>
      <c r="K1124" t="s">
        <v>2317</v>
      </c>
      <c r="L1124" t="s">
        <v>26</v>
      </c>
      <c r="M1124" t="s">
        <v>1754</v>
      </c>
      <c r="N1124" t="s">
        <v>89</v>
      </c>
      <c r="O1124" t="s">
        <v>2476</v>
      </c>
      <c r="P1124" t="str">
        <f t="shared" si="55"/>
        <v>MAS</v>
      </c>
      <c r="Q1124" t="str">
        <f t="shared" si="56"/>
        <v>Swasta</v>
      </c>
      <c r="R1124" t="str">
        <f t="shared" si="57"/>
        <v>MA</v>
      </c>
      <c r="S1124" t="s">
        <v>1754</v>
      </c>
      <c r="T1124" t="s">
        <v>89</v>
      </c>
      <c r="Z1124" t="str">
        <f>VLOOKUP(A1124,[2]registrasi!$B$2:$C$3000,2,FALSE)</f>
        <v>registrasi</v>
      </c>
      <c r="AA1124">
        <f>VLOOKUP(E1124,[3]Sheet1!$C$5:$H$46,6,FALSE)</f>
        <v>82</v>
      </c>
      <c r="AB1124" t="e">
        <f>VLOOKUP(A1124,[2]nim!$A$2:$B$3000,2,FALSE)</f>
        <v>#N/A</v>
      </c>
    </row>
    <row r="1125" spans="1:28" x14ac:dyDescent="0.3">
      <c r="A1125" s="3">
        <v>4222311041199</v>
      </c>
      <c r="B1125">
        <v>1</v>
      </c>
      <c r="C1125" s="2">
        <v>2021</v>
      </c>
      <c r="E1125" t="s">
        <v>121</v>
      </c>
      <c r="F1125" t="str">
        <f>VLOOKUP(E1125,[1]PRODI_2019!$F$2:$L$70,7,FALSE)</f>
        <v>FKIP</v>
      </c>
      <c r="G1125" t="str">
        <f>VLOOKUP(F1125,Sheet1!$H$4:$I$11,2,FALSE)</f>
        <v>2_FKIP</v>
      </c>
      <c r="H1125" t="s">
        <v>1248</v>
      </c>
      <c r="I1125" t="s">
        <v>30</v>
      </c>
      <c r="J1125" t="s">
        <v>2318</v>
      </c>
      <c r="K1125" t="s">
        <v>2319</v>
      </c>
      <c r="L1125" t="s">
        <v>26</v>
      </c>
      <c r="M1125" t="s">
        <v>1754</v>
      </c>
      <c r="N1125" t="s">
        <v>89</v>
      </c>
      <c r="O1125" t="s">
        <v>2765</v>
      </c>
      <c r="P1125" t="str">
        <f t="shared" si="55"/>
        <v>SMAN</v>
      </c>
      <c r="Q1125" t="str">
        <f t="shared" si="56"/>
        <v>Negeri</v>
      </c>
      <c r="R1125" t="str">
        <f t="shared" si="57"/>
        <v>SMA</v>
      </c>
      <c r="S1125" t="s">
        <v>1754</v>
      </c>
      <c r="T1125" t="s">
        <v>89</v>
      </c>
      <c r="Z1125" t="str">
        <f>VLOOKUP(A1125,[2]registrasi!$B$2:$C$3000,2,FALSE)</f>
        <v>registrasi</v>
      </c>
      <c r="AA1125">
        <f>VLOOKUP(E1125,[3]Sheet1!$C$5:$H$46,6,FALSE)</f>
        <v>82</v>
      </c>
      <c r="AB1125" t="str">
        <f>VLOOKUP(A1125,[2]nim!$A$2:$B$3000,2,FALSE)</f>
        <v>diterima</v>
      </c>
    </row>
    <row r="1126" spans="1:28" x14ac:dyDescent="0.3">
      <c r="A1126" s="3">
        <v>4222322201181</v>
      </c>
      <c r="B1126">
        <v>1</v>
      </c>
      <c r="C1126" s="2">
        <v>2022</v>
      </c>
      <c r="E1126" t="s">
        <v>121</v>
      </c>
      <c r="F1126" t="str">
        <f>VLOOKUP(E1126,[1]PRODI_2019!$F$2:$L$70,7,FALSE)</f>
        <v>FKIP</v>
      </c>
      <c r="G1126" t="str">
        <f>VLOOKUP(F1126,Sheet1!$H$4:$I$11,2,FALSE)</f>
        <v>2_FKIP</v>
      </c>
      <c r="H1126" t="s">
        <v>1249</v>
      </c>
      <c r="I1126" t="s">
        <v>25</v>
      </c>
      <c r="J1126" t="s">
        <v>2320</v>
      </c>
      <c r="K1126" t="s">
        <v>2272</v>
      </c>
      <c r="L1126" t="s">
        <v>26</v>
      </c>
      <c r="M1126" t="s">
        <v>2320</v>
      </c>
      <c r="N1126" t="s">
        <v>90</v>
      </c>
      <c r="O1126" t="s">
        <v>2672</v>
      </c>
      <c r="P1126" t="str">
        <f t="shared" si="55"/>
        <v>SMAN</v>
      </c>
      <c r="Q1126" t="str">
        <f t="shared" si="56"/>
        <v>Negeri</v>
      </c>
      <c r="R1126" t="str">
        <f t="shared" si="57"/>
        <v>SMA</v>
      </c>
      <c r="S1126" t="s">
        <v>2320</v>
      </c>
      <c r="T1126" t="s">
        <v>90</v>
      </c>
      <c r="Z1126" t="str">
        <f>VLOOKUP(A1126,[2]registrasi!$B$2:$C$3000,2,FALSE)</f>
        <v>registrasi</v>
      </c>
      <c r="AA1126">
        <f>VLOOKUP(E1126,[3]Sheet1!$C$5:$H$46,6,FALSE)</f>
        <v>82</v>
      </c>
      <c r="AB1126" t="str">
        <f>VLOOKUP(A1126,[2]nim!$A$2:$B$3000,2,FALSE)</f>
        <v>diterima</v>
      </c>
    </row>
    <row r="1127" spans="1:28" x14ac:dyDescent="0.3">
      <c r="A1127" s="3">
        <v>4222322201440</v>
      </c>
      <c r="B1127">
        <v>2</v>
      </c>
      <c r="C1127" s="2">
        <v>2022</v>
      </c>
      <c r="E1127" t="s">
        <v>121</v>
      </c>
      <c r="F1127" t="str">
        <f>VLOOKUP(E1127,[1]PRODI_2019!$F$2:$L$70,7,FALSE)</f>
        <v>FKIP</v>
      </c>
      <c r="G1127" t="str">
        <f>VLOOKUP(F1127,Sheet1!$H$4:$I$11,2,FALSE)</f>
        <v>2_FKIP</v>
      </c>
      <c r="H1127" t="s">
        <v>1250</v>
      </c>
      <c r="I1127" t="s">
        <v>25</v>
      </c>
      <c r="J1127" t="s">
        <v>1610</v>
      </c>
      <c r="K1127" t="s">
        <v>2321</v>
      </c>
      <c r="L1127" t="s">
        <v>26</v>
      </c>
      <c r="M1127" t="s">
        <v>2427</v>
      </c>
      <c r="N1127" t="s">
        <v>89</v>
      </c>
      <c r="O1127" t="s">
        <v>2792</v>
      </c>
      <c r="P1127" t="str">
        <f t="shared" si="55"/>
        <v>SMAN</v>
      </c>
      <c r="Q1127" t="str">
        <f t="shared" si="56"/>
        <v>Negeri</v>
      </c>
      <c r="R1127" t="str">
        <f t="shared" si="57"/>
        <v>SMA</v>
      </c>
      <c r="S1127" t="s">
        <v>2427</v>
      </c>
      <c r="T1127" t="s">
        <v>89</v>
      </c>
      <c r="Z1127" t="str">
        <f>VLOOKUP(A1127,[2]registrasi!$B$2:$C$3000,2,FALSE)</f>
        <v>registrasi</v>
      </c>
      <c r="AA1127">
        <f>VLOOKUP(E1127,[3]Sheet1!$C$5:$H$46,6,FALSE)</f>
        <v>82</v>
      </c>
      <c r="AB1127" t="e">
        <f>VLOOKUP(A1127,[2]nim!$A$2:$B$3000,2,FALSE)</f>
        <v>#N/A</v>
      </c>
    </row>
    <row r="1128" spans="1:28" x14ac:dyDescent="0.3">
      <c r="A1128" s="3">
        <v>4222311041344</v>
      </c>
      <c r="B1128">
        <v>1</v>
      </c>
      <c r="C1128" s="2">
        <v>2022</v>
      </c>
      <c r="E1128" t="s">
        <v>121</v>
      </c>
      <c r="F1128" t="str">
        <f>VLOOKUP(E1128,[1]PRODI_2019!$F$2:$L$70,7,FALSE)</f>
        <v>FKIP</v>
      </c>
      <c r="G1128" t="str">
        <f>VLOOKUP(F1128,Sheet1!$H$4:$I$11,2,FALSE)</f>
        <v>2_FKIP</v>
      </c>
      <c r="H1128" t="s">
        <v>1251</v>
      </c>
      <c r="I1128" t="s">
        <v>30</v>
      </c>
      <c r="J1128" t="s">
        <v>1558</v>
      </c>
      <c r="K1128" t="s">
        <v>1962</v>
      </c>
      <c r="L1128" t="s">
        <v>26</v>
      </c>
      <c r="M1128" t="s">
        <v>93</v>
      </c>
      <c r="N1128" t="s">
        <v>89</v>
      </c>
      <c r="O1128" t="s">
        <v>2528</v>
      </c>
      <c r="P1128" t="str">
        <f t="shared" si="55"/>
        <v>SMAN</v>
      </c>
      <c r="Q1128" t="str">
        <f t="shared" si="56"/>
        <v>Negeri</v>
      </c>
      <c r="R1128" t="str">
        <f t="shared" si="57"/>
        <v>SMA</v>
      </c>
      <c r="S1128" t="s">
        <v>93</v>
      </c>
      <c r="T1128" t="s">
        <v>89</v>
      </c>
      <c r="Z1128" t="str">
        <f>VLOOKUP(A1128,[2]registrasi!$B$2:$C$3000,2,FALSE)</f>
        <v>registrasi</v>
      </c>
      <c r="AA1128">
        <f>VLOOKUP(E1128,[3]Sheet1!$C$5:$H$46,6,FALSE)</f>
        <v>82</v>
      </c>
      <c r="AB1128" t="e">
        <f>VLOOKUP(A1128,[2]nim!$A$2:$B$3000,2,FALSE)</f>
        <v>#N/A</v>
      </c>
    </row>
    <row r="1129" spans="1:28" x14ac:dyDescent="0.3">
      <c r="A1129" s="3">
        <v>4222334260260</v>
      </c>
      <c r="B1129">
        <v>2</v>
      </c>
      <c r="C1129" s="2">
        <v>2021</v>
      </c>
      <c r="E1129" t="s">
        <v>121</v>
      </c>
      <c r="F1129" t="str">
        <f>VLOOKUP(E1129,[1]PRODI_2019!$F$2:$L$70,7,FALSE)</f>
        <v>FKIP</v>
      </c>
      <c r="G1129" t="str">
        <f>VLOOKUP(F1129,Sheet1!$H$4:$I$11,2,FALSE)</f>
        <v>2_FKIP</v>
      </c>
      <c r="H1129" t="s">
        <v>1252</v>
      </c>
      <c r="I1129" t="s">
        <v>30</v>
      </c>
      <c r="J1129" t="s">
        <v>2305</v>
      </c>
      <c r="K1129" t="s">
        <v>2322</v>
      </c>
      <c r="L1129" t="s">
        <v>26</v>
      </c>
      <c r="M1129" t="s">
        <v>2187</v>
      </c>
      <c r="N1129" t="s">
        <v>89</v>
      </c>
      <c r="O1129" t="s">
        <v>2503</v>
      </c>
      <c r="P1129" t="str">
        <f t="shared" si="55"/>
        <v>SMAN</v>
      </c>
      <c r="Q1129" t="str">
        <f t="shared" si="56"/>
        <v>Negeri</v>
      </c>
      <c r="R1129" t="str">
        <f t="shared" si="57"/>
        <v>SMA</v>
      </c>
      <c r="S1129" t="s">
        <v>2187</v>
      </c>
      <c r="T1129" t="s">
        <v>89</v>
      </c>
      <c r="Z1129" t="str">
        <f>VLOOKUP(A1129,[2]registrasi!$B$2:$C$3000,2,FALSE)</f>
        <v>registrasi</v>
      </c>
      <c r="AA1129">
        <f>VLOOKUP(E1129,[3]Sheet1!$C$5:$H$46,6,FALSE)</f>
        <v>82</v>
      </c>
      <c r="AB1129" t="e">
        <f>VLOOKUP(A1129,[2]nim!$A$2:$B$3000,2,FALSE)</f>
        <v>#N/A</v>
      </c>
    </row>
    <row r="1130" spans="1:28" x14ac:dyDescent="0.3">
      <c r="A1130" s="3">
        <v>4222322201749</v>
      </c>
      <c r="B1130">
        <v>2</v>
      </c>
      <c r="C1130" s="2">
        <v>2022</v>
      </c>
      <c r="E1130" t="s">
        <v>121</v>
      </c>
      <c r="F1130" t="str">
        <f>VLOOKUP(E1130,[1]PRODI_2019!$F$2:$L$70,7,FALSE)</f>
        <v>FKIP</v>
      </c>
      <c r="G1130" t="str">
        <f>VLOOKUP(F1130,Sheet1!$H$4:$I$11,2,FALSE)</f>
        <v>2_FKIP</v>
      </c>
      <c r="H1130" t="s">
        <v>1253</v>
      </c>
      <c r="I1130" t="s">
        <v>30</v>
      </c>
      <c r="J1130" t="s">
        <v>1556</v>
      </c>
      <c r="K1130" t="s">
        <v>1575</v>
      </c>
      <c r="L1130" t="s">
        <v>26</v>
      </c>
      <c r="M1130" t="s">
        <v>2429</v>
      </c>
      <c r="N1130" t="s">
        <v>2942</v>
      </c>
      <c r="O1130" t="s">
        <v>2862</v>
      </c>
      <c r="P1130" t="str">
        <f t="shared" si="55"/>
        <v>SMAS</v>
      </c>
      <c r="Q1130" t="str">
        <f t="shared" si="56"/>
        <v>Swasta</v>
      </c>
      <c r="R1130" t="str">
        <f t="shared" si="57"/>
        <v>SMA</v>
      </c>
      <c r="S1130" t="s">
        <v>2429</v>
      </c>
      <c r="T1130" t="s">
        <v>2942</v>
      </c>
      <c r="Z1130" t="str">
        <f>VLOOKUP(A1130,[2]registrasi!$B$2:$C$3000,2,FALSE)</f>
        <v>registrasi</v>
      </c>
      <c r="AA1130">
        <f>VLOOKUP(E1130,[3]Sheet1!$C$5:$H$46,6,FALSE)</f>
        <v>82</v>
      </c>
      <c r="AB1130" t="e">
        <f>VLOOKUP(A1130,[2]nim!$A$2:$B$3000,2,FALSE)</f>
        <v>#N/A</v>
      </c>
    </row>
    <row r="1131" spans="1:28" x14ac:dyDescent="0.3">
      <c r="A1131" s="3">
        <v>4222322202026</v>
      </c>
      <c r="B1131">
        <v>2</v>
      </c>
      <c r="C1131" s="2">
        <v>2022</v>
      </c>
      <c r="E1131" t="s">
        <v>121</v>
      </c>
      <c r="F1131" t="str">
        <f>VLOOKUP(E1131,[1]PRODI_2019!$F$2:$L$70,7,FALSE)</f>
        <v>FKIP</v>
      </c>
      <c r="G1131" t="str">
        <f>VLOOKUP(F1131,Sheet1!$H$4:$I$11,2,FALSE)</f>
        <v>2_FKIP</v>
      </c>
      <c r="H1131" t="s">
        <v>1254</v>
      </c>
      <c r="I1131" t="s">
        <v>30</v>
      </c>
      <c r="J1131" t="s">
        <v>1556</v>
      </c>
      <c r="K1131" t="s">
        <v>1846</v>
      </c>
      <c r="L1131" t="s">
        <v>26</v>
      </c>
      <c r="M1131" t="s">
        <v>1754</v>
      </c>
      <c r="N1131" t="s">
        <v>89</v>
      </c>
      <c r="O1131" t="s">
        <v>2517</v>
      </c>
      <c r="P1131" t="str">
        <f t="shared" si="55"/>
        <v>SMAS</v>
      </c>
      <c r="Q1131" t="str">
        <f t="shared" si="56"/>
        <v>Swasta</v>
      </c>
      <c r="R1131" t="str">
        <f t="shared" si="57"/>
        <v>SMA</v>
      </c>
      <c r="S1131" t="s">
        <v>1754</v>
      </c>
      <c r="T1131" t="s">
        <v>89</v>
      </c>
      <c r="Z1131" t="str">
        <f>VLOOKUP(A1131,[2]registrasi!$B$2:$C$3000,2,FALSE)</f>
        <v>registrasi</v>
      </c>
      <c r="AA1131">
        <f>VLOOKUP(E1131,[3]Sheet1!$C$5:$H$46,6,FALSE)</f>
        <v>82</v>
      </c>
      <c r="AB1131" t="e">
        <f>VLOOKUP(A1131,[2]nim!$A$2:$B$3000,2,FALSE)</f>
        <v>#N/A</v>
      </c>
    </row>
    <row r="1132" spans="1:28" x14ac:dyDescent="0.3">
      <c r="A1132" s="3">
        <v>4222311041803</v>
      </c>
      <c r="B1132">
        <v>1</v>
      </c>
      <c r="C1132" s="2">
        <v>2022</v>
      </c>
      <c r="E1132" t="s">
        <v>121</v>
      </c>
      <c r="F1132" t="str">
        <f>VLOOKUP(E1132,[1]PRODI_2019!$F$2:$L$70,7,FALSE)</f>
        <v>FKIP</v>
      </c>
      <c r="G1132" t="str">
        <f>VLOOKUP(F1132,Sheet1!$H$4:$I$11,2,FALSE)</f>
        <v>2_FKIP</v>
      </c>
      <c r="H1132" t="s">
        <v>1255</v>
      </c>
      <c r="I1132" t="s">
        <v>30</v>
      </c>
      <c r="J1132" t="s">
        <v>1558</v>
      </c>
      <c r="K1132" t="s">
        <v>2311</v>
      </c>
      <c r="L1132" t="s">
        <v>26</v>
      </c>
      <c r="M1132" t="s">
        <v>2290</v>
      </c>
      <c r="N1132" t="s">
        <v>89</v>
      </c>
      <c r="O1132" t="s">
        <v>2863</v>
      </c>
      <c r="P1132" t="str">
        <f t="shared" si="55"/>
        <v>SMAS</v>
      </c>
      <c r="Q1132" t="str">
        <f t="shared" si="56"/>
        <v>Swasta</v>
      </c>
      <c r="R1132" t="str">
        <f t="shared" si="57"/>
        <v>SMA</v>
      </c>
      <c r="S1132" t="s">
        <v>2290</v>
      </c>
      <c r="T1132" t="s">
        <v>89</v>
      </c>
      <c r="Z1132" t="str">
        <f>VLOOKUP(A1132,[2]registrasi!$B$2:$C$3000,2,FALSE)</f>
        <v>registrasi</v>
      </c>
      <c r="AA1132">
        <f>VLOOKUP(E1132,[3]Sheet1!$C$5:$H$46,6,FALSE)</f>
        <v>82</v>
      </c>
      <c r="AB1132" t="e">
        <f>VLOOKUP(A1132,[2]nim!$A$2:$B$3000,2,FALSE)</f>
        <v>#N/A</v>
      </c>
    </row>
    <row r="1133" spans="1:28" x14ac:dyDescent="0.3">
      <c r="A1133" s="3">
        <v>4222311041537</v>
      </c>
      <c r="B1133">
        <v>2</v>
      </c>
      <c r="C1133" s="2">
        <v>2022</v>
      </c>
      <c r="E1133" t="s">
        <v>121</v>
      </c>
      <c r="F1133" t="str">
        <f>VLOOKUP(E1133,[1]PRODI_2019!$F$2:$L$70,7,FALSE)</f>
        <v>FKIP</v>
      </c>
      <c r="G1133" t="str">
        <f>VLOOKUP(F1133,Sheet1!$H$4:$I$11,2,FALSE)</f>
        <v>2_FKIP</v>
      </c>
      <c r="H1133" t="s">
        <v>1256</v>
      </c>
      <c r="I1133" t="s">
        <v>30</v>
      </c>
      <c r="J1133" t="s">
        <v>1558</v>
      </c>
      <c r="K1133" t="s">
        <v>2205</v>
      </c>
      <c r="L1133" t="s">
        <v>26</v>
      </c>
      <c r="M1133" t="s">
        <v>93</v>
      </c>
      <c r="N1133" t="s">
        <v>89</v>
      </c>
      <c r="O1133" t="s">
        <v>2489</v>
      </c>
      <c r="P1133" t="str">
        <f t="shared" si="55"/>
        <v>MAN</v>
      </c>
      <c r="Q1133" t="str">
        <f t="shared" si="56"/>
        <v>Negeri</v>
      </c>
      <c r="R1133" t="str">
        <f t="shared" si="57"/>
        <v>MA</v>
      </c>
      <c r="S1133" t="s">
        <v>93</v>
      </c>
      <c r="T1133" t="s">
        <v>89</v>
      </c>
      <c r="Z1133" t="str">
        <f>VLOOKUP(A1133,[2]registrasi!$B$2:$C$3000,2,FALSE)</f>
        <v>registrasi</v>
      </c>
      <c r="AA1133">
        <f>VLOOKUP(E1133,[3]Sheet1!$C$5:$H$46,6,FALSE)</f>
        <v>82</v>
      </c>
      <c r="AB1133" t="e">
        <f>VLOOKUP(A1133,[2]nim!$A$2:$B$3000,2,FALSE)</f>
        <v>#N/A</v>
      </c>
    </row>
    <row r="1134" spans="1:28" x14ac:dyDescent="0.3">
      <c r="A1134" s="3">
        <v>4222311041545</v>
      </c>
      <c r="B1134">
        <v>1</v>
      </c>
      <c r="C1134" s="2">
        <v>2022</v>
      </c>
      <c r="E1134" t="s">
        <v>121</v>
      </c>
      <c r="F1134" t="str">
        <f>VLOOKUP(E1134,[1]PRODI_2019!$F$2:$L$70,7,FALSE)</f>
        <v>FKIP</v>
      </c>
      <c r="G1134" t="str">
        <f>VLOOKUP(F1134,Sheet1!$H$4:$I$11,2,FALSE)</f>
        <v>2_FKIP</v>
      </c>
      <c r="H1134" t="s">
        <v>1257</v>
      </c>
      <c r="I1134" t="s">
        <v>30</v>
      </c>
      <c r="J1134" t="s">
        <v>1552</v>
      </c>
      <c r="K1134" t="s">
        <v>1618</v>
      </c>
      <c r="L1134" t="s">
        <v>26</v>
      </c>
      <c r="M1134" t="s">
        <v>2290</v>
      </c>
      <c r="N1134" t="s">
        <v>89</v>
      </c>
      <c r="O1134" t="s">
        <v>2498</v>
      </c>
      <c r="P1134" t="str">
        <f t="shared" si="55"/>
        <v>SMAN</v>
      </c>
      <c r="Q1134" t="str">
        <f t="shared" si="56"/>
        <v>Negeri</v>
      </c>
      <c r="R1134" t="str">
        <f t="shared" si="57"/>
        <v>SMA</v>
      </c>
      <c r="S1134" t="s">
        <v>2290</v>
      </c>
      <c r="T1134" t="s">
        <v>89</v>
      </c>
      <c r="Z1134" t="str">
        <f>VLOOKUP(A1134,[2]registrasi!$B$2:$C$3000,2,FALSE)</f>
        <v>registrasi</v>
      </c>
      <c r="AA1134">
        <f>VLOOKUP(E1134,[3]Sheet1!$C$5:$H$46,6,FALSE)</f>
        <v>82</v>
      </c>
      <c r="AB1134" t="str">
        <f>VLOOKUP(A1134,[2]nim!$A$2:$B$3000,2,FALSE)</f>
        <v>diterima</v>
      </c>
    </row>
    <row r="1135" spans="1:28" x14ac:dyDescent="0.3">
      <c r="A1135" s="3">
        <v>4222311041812</v>
      </c>
      <c r="B1135">
        <v>1</v>
      </c>
      <c r="C1135" s="2">
        <v>2022</v>
      </c>
      <c r="E1135" t="s">
        <v>121</v>
      </c>
      <c r="F1135" t="str">
        <f>VLOOKUP(E1135,[1]PRODI_2019!$F$2:$L$70,7,FALSE)</f>
        <v>FKIP</v>
      </c>
      <c r="G1135" t="str">
        <f>VLOOKUP(F1135,Sheet1!$H$4:$I$11,2,FALSE)</f>
        <v>2_FKIP</v>
      </c>
      <c r="H1135" t="s">
        <v>1258</v>
      </c>
      <c r="I1135" t="s">
        <v>30</v>
      </c>
      <c r="J1135" t="s">
        <v>1558</v>
      </c>
      <c r="K1135" t="s">
        <v>1793</v>
      </c>
      <c r="L1135" t="s">
        <v>26</v>
      </c>
      <c r="M1135" t="s">
        <v>93</v>
      </c>
      <c r="N1135" t="s">
        <v>89</v>
      </c>
      <c r="O1135" t="s">
        <v>2500</v>
      </c>
      <c r="P1135" t="str">
        <f t="shared" si="55"/>
        <v>MAN</v>
      </c>
      <c r="Q1135" t="str">
        <f t="shared" si="56"/>
        <v>Negeri</v>
      </c>
      <c r="R1135" t="str">
        <f t="shared" si="57"/>
        <v>MA</v>
      </c>
      <c r="S1135" t="s">
        <v>93</v>
      </c>
      <c r="T1135" t="s">
        <v>89</v>
      </c>
      <c r="Z1135" t="str">
        <f>VLOOKUP(A1135,[2]registrasi!$B$2:$C$3000,2,FALSE)</f>
        <v>registrasi</v>
      </c>
      <c r="AA1135">
        <f>VLOOKUP(E1135,[3]Sheet1!$C$5:$H$46,6,FALSE)</f>
        <v>82</v>
      </c>
      <c r="AB1135" t="e">
        <f>VLOOKUP(A1135,[2]nim!$A$2:$B$3000,2,FALSE)</f>
        <v>#N/A</v>
      </c>
    </row>
    <row r="1136" spans="1:28" x14ac:dyDescent="0.3">
      <c r="A1136" s="3">
        <v>4122311050196</v>
      </c>
      <c r="B1136">
        <v>1</v>
      </c>
      <c r="C1136" s="2">
        <v>2021</v>
      </c>
      <c r="E1136" t="s">
        <v>42</v>
      </c>
      <c r="F1136" t="str">
        <f>VLOOKUP(E1136,[1]PRODI_2019!$F$2:$L$70,7,FALSE)</f>
        <v>FKIP</v>
      </c>
      <c r="G1136" t="str">
        <f>VLOOKUP(F1136,Sheet1!$H$4:$I$11,2,FALSE)</f>
        <v>2_FKIP</v>
      </c>
      <c r="H1136" t="s">
        <v>1259</v>
      </c>
      <c r="I1136" t="s">
        <v>25</v>
      </c>
      <c r="J1136" t="s">
        <v>1552</v>
      </c>
      <c r="K1136" t="s">
        <v>2323</v>
      </c>
      <c r="L1136" t="s">
        <v>26</v>
      </c>
      <c r="M1136" t="s">
        <v>1921</v>
      </c>
      <c r="N1136" t="s">
        <v>89</v>
      </c>
      <c r="O1136" t="s">
        <v>2583</v>
      </c>
      <c r="P1136" t="str">
        <f t="shared" si="55"/>
        <v>SMKN</v>
      </c>
      <c r="Q1136" t="str">
        <f t="shared" si="56"/>
        <v>Negeri</v>
      </c>
      <c r="R1136" t="str">
        <f t="shared" si="57"/>
        <v>SMK</v>
      </c>
      <c r="S1136" t="s">
        <v>1921</v>
      </c>
      <c r="T1136" t="s">
        <v>89</v>
      </c>
      <c r="Z1136" t="str">
        <f>VLOOKUP(A1136,[2]registrasi!$B$2:$C$3000,2,FALSE)</f>
        <v>registrasi</v>
      </c>
      <c r="AA1136">
        <f>VLOOKUP(E1136,[3]Sheet1!$C$5:$H$46,6,FALSE)</f>
        <v>8</v>
      </c>
      <c r="AB1136" t="str">
        <f>VLOOKUP(A1136,[2]nim!$A$2:$B$3000,2,FALSE)</f>
        <v>diterima</v>
      </c>
    </row>
    <row r="1137" spans="1:28" x14ac:dyDescent="0.3">
      <c r="A1137" s="3">
        <v>4122311050674</v>
      </c>
      <c r="B1137">
        <v>2</v>
      </c>
      <c r="C1137" s="2">
        <v>2020</v>
      </c>
      <c r="E1137" t="s">
        <v>42</v>
      </c>
      <c r="F1137" t="str">
        <f>VLOOKUP(E1137,[1]PRODI_2019!$F$2:$L$70,7,FALSE)</f>
        <v>FKIP</v>
      </c>
      <c r="G1137" t="str">
        <f>VLOOKUP(F1137,Sheet1!$H$4:$I$11,2,FALSE)</f>
        <v>2_FKIP</v>
      </c>
      <c r="H1137" t="s">
        <v>1260</v>
      </c>
      <c r="I1137" t="s">
        <v>25</v>
      </c>
      <c r="J1137" t="s">
        <v>2067</v>
      </c>
      <c r="K1137" t="s">
        <v>2324</v>
      </c>
      <c r="L1137" t="s">
        <v>26</v>
      </c>
      <c r="M1137" t="s">
        <v>93</v>
      </c>
      <c r="N1137" t="s">
        <v>89</v>
      </c>
      <c r="O1137" t="s">
        <v>2479</v>
      </c>
      <c r="P1137" t="str">
        <f t="shared" si="55"/>
        <v>SMAN</v>
      </c>
      <c r="Q1137" t="str">
        <f t="shared" si="56"/>
        <v>Negeri</v>
      </c>
      <c r="R1137" t="str">
        <f t="shared" si="57"/>
        <v>SMA</v>
      </c>
      <c r="S1137" t="s">
        <v>93</v>
      </c>
      <c r="T1137" t="s">
        <v>89</v>
      </c>
      <c r="Z1137" t="e">
        <f>VLOOKUP(A1137,[2]registrasi!$B$2:$C$3000,2,FALSE)</f>
        <v>#N/A</v>
      </c>
      <c r="AA1137">
        <f>VLOOKUP(E1137,[3]Sheet1!$C$5:$H$46,6,FALSE)</f>
        <v>8</v>
      </c>
      <c r="AB1137" t="e">
        <f>VLOOKUP(A1137,[2]nim!$A$2:$B$3000,2,FALSE)</f>
        <v>#N/A</v>
      </c>
    </row>
    <row r="1138" spans="1:28" x14ac:dyDescent="0.3">
      <c r="A1138" s="3">
        <v>4122311050565</v>
      </c>
      <c r="B1138">
        <v>2</v>
      </c>
      <c r="C1138" s="2">
        <v>2022</v>
      </c>
      <c r="E1138" t="s">
        <v>42</v>
      </c>
      <c r="F1138" t="str">
        <f>VLOOKUP(E1138,[1]PRODI_2019!$F$2:$L$70,7,FALSE)</f>
        <v>FKIP</v>
      </c>
      <c r="G1138" t="str">
        <f>VLOOKUP(F1138,Sheet1!$H$4:$I$11,2,FALSE)</f>
        <v>2_FKIP</v>
      </c>
      <c r="H1138" t="s">
        <v>1261</v>
      </c>
      <c r="I1138" t="s">
        <v>30</v>
      </c>
      <c r="J1138" t="s">
        <v>1558</v>
      </c>
      <c r="K1138" t="s">
        <v>1752</v>
      </c>
      <c r="L1138" t="s">
        <v>26</v>
      </c>
      <c r="M1138" t="s">
        <v>93</v>
      </c>
      <c r="N1138" t="s">
        <v>89</v>
      </c>
      <c r="O1138" t="s">
        <v>2485</v>
      </c>
      <c r="P1138" t="str">
        <f t="shared" si="55"/>
        <v>SMAN</v>
      </c>
      <c r="Q1138" t="str">
        <f t="shared" si="56"/>
        <v>Negeri</v>
      </c>
      <c r="R1138" t="str">
        <f t="shared" si="57"/>
        <v>SMA</v>
      </c>
      <c r="S1138" t="s">
        <v>93</v>
      </c>
      <c r="T1138" t="s">
        <v>89</v>
      </c>
      <c r="Z1138" t="str">
        <f>VLOOKUP(A1138,[2]registrasi!$B$2:$C$3000,2,FALSE)</f>
        <v>registrasi</v>
      </c>
      <c r="AA1138">
        <f>VLOOKUP(E1138,[3]Sheet1!$C$5:$H$46,6,FALSE)</f>
        <v>8</v>
      </c>
      <c r="AB1138" t="e">
        <f>VLOOKUP(A1138,[2]nim!$A$2:$B$3000,2,FALSE)</f>
        <v>#N/A</v>
      </c>
    </row>
    <row r="1139" spans="1:28" x14ac:dyDescent="0.3">
      <c r="A1139" s="3">
        <v>4122311050079</v>
      </c>
      <c r="B1139">
        <v>2</v>
      </c>
      <c r="C1139" s="2">
        <v>2022</v>
      </c>
      <c r="E1139" t="s">
        <v>122</v>
      </c>
      <c r="F1139" t="str">
        <f>VLOOKUP(E1139,[1]PRODI_2019!$F$2:$L$70,7,FALSE)</f>
        <v>FKIP</v>
      </c>
      <c r="G1139" t="str">
        <f>VLOOKUP(F1139,Sheet1!$H$4:$I$11,2,FALSE)</f>
        <v>2_FKIP</v>
      </c>
      <c r="H1139" t="s">
        <v>1262</v>
      </c>
      <c r="I1139" t="s">
        <v>25</v>
      </c>
      <c r="J1139" t="s">
        <v>1552</v>
      </c>
      <c r="K1139" t="s">
        <v>1580</v>
      </c>
      <c r="L1139" t="s">
        <v>26</v>
      </c>
      <c r="M1139" t="s">
        <v>1921</v>
      </c>
      <c r="N1139" t="s">
        <v>89</v>
      </c>
      <c r="O1139" t="s">
        <v>2714</v>
      </c>
      <c r="P1139" t="str">
        <f t="shared" si="55"/>
        <v>SMKS</v>
      </c>
      <c r="Q1139" t="str">
        <f t="shared" si="56"/>
        <v>Swasta</v>
      </c>
      <c r="R1139" t="str">
        <f t="shared" si="57"/>
        <v>SMK</v>
      </c>
      <c r="S1139" t="s">
        <v>1921</v>
      </c>
      <c r="T1139" t="s">
        <v>89</v>
      </c>
      <c r="Z1139" t="str">
        <f>VLOOKUP(A1139,[2]registrasi!$B$2:$C$3000,2,FALSE)</f>
        <v>registrasi</v>
      </c>
      <c r="AA1139">
        <f>VLOOKUP(E1139,[3]Sheet1!$C$5:$H$46,6,FALSE)</f>
        <v>14</v>
      </c>
      <c r="AB1139" t="e">
        <f>VLOOKUP(A1139,[2]nim!$A$2:$B$3000,2,FALSE)</f>
        <v>#N/A</v>
      </c>
    </row>
    <row r="1140" spans="1:28" x14ac:dyDescent="0.3">
      <c r="A1140" s="3">
        <v>4122311050874</v>
      </c>
      <c r="B1140">
        <v>2</v>
      </c>
      <c r="C1140" s="2">
        <v>2022</v>
      </c>
      <c r="E1140" t="s">
        <v>122</v>
      </c>
      <c r="F1140" t="str">
        <f>VLOOKUP(E1140,[1]PRODI_2019!$F$2:$L$70,7,FALSE)</f>
        <v>FKIP</v>
      </c>
      <c r="G1140" t="str">
        <f>VLOOKUP(F1140,Sheet1!$H$4:$I$11,2,FALSE)</f>
        <v>2_FKIP</v>
      </c>
      <c r="H1140" t="s">
        <v>1263</v>
      </c>
      <c r="I1140" t="s">
        <v>25</v>
      </c>
      <c r="J1140" t="s">
        <v>1561</v>
      </c>
      <c r="K1140" t="s">
        <v>1686</v>
      </c>
      <c r="L1140" t="s">
        <v>26</v>
      </c>
      <c r="M1140" t="s">
        <v>2187</v>
      </c>
      <c r="N1140" t="s">
        <v>89</v>
      </c>
      <c r="O1140" t="s">
        <v>2864</v>
      </c>
      <c r="P1140" t="str">
        <f t="shared" si="55"/>
        <v>SMKN</v>
      </c>
      <c r="Q1140" t="str">
        <f t="shared" si="56"/>
        <v>Negeri</v>
      </c>
      <c r="R1140" t="str">
        <f t="shared" si="57"/>
        <v>SMK</v>
      </c>
      <c r="S1140" t="s">
        <v>2187</v>
      </c>
      <c r="T1140" t="s">
        <v>89</v>
      </c>
      <c r="Z1140" t="e">
        <f>VLOOKUP(A1140,[2]registrasi!$B$2:$C$3000,2,FALSE)</f>
        <v>#N/A</v>
      </c>
      <c r="AA1140">
        <f>VLOOKUP(E1140,[3]Sheet1!$C$5:$H$46,6,FALSE)</f>
        <v>14</v>
      </c>
      <c r="AB1140" t="e">
        <f>VLOOKUP(A1140,[2]nim!$A$2:$B$3000,2,FALSE)</f>
        <v>#N/A</v>
      </c>
    </row>
    <row r="1141" spans="1:28" x14ac:dyDescent="0.3">
      <c r="A1141" s="3">
        <v>4122311050344</v>
      </c>
      <c r="B1141">
        <v>1</v>
      </c>
      <c r="C1141" s="2">
        <v>2022</v>
      </c>
      <c r="E1141" t="s">
        <v>122</v>
      </c>
      <c r="F1141" t="str">
        <f>VLOOKUP(E1141,[1]PRODI_2019!$F$2:$L$70,7,FALSE)</f>
        <v>FKIP</v>
      </c>
      <c r="G1141" t="str">
        <f>VLOOKUP(F1141,Sheet1!$H$4:$I$11,2,FALSE)</f>
        <v>2_FKIP</v>
      </c>
      <c r="H1141" t="s">
        <v>1264</v>
      </c>
      <c r="I1141" t="s">
        <v>25</v>
      </c>
      <c r="J1141" t="s">
        <v>1556</v>
      </c>
      <c r="K1141" t="s">
        <v>2325</v>
      </c>
      <c r="L1141" t="s">
        <v>26</v>
      </c>
      <c r="M1141" t="s">
        <v>1824</v>
      </c>
      <c r="N1141" t="s">
        <v>89</v>
      </c>
      <c r="O1141" t="s">
        <v>2673</v>
      </c>
      <c r="P1141" t="str">
        <f t="shared" si="55"/>
        <v>SMAN</v>
      </c>
      <c r="Q1141" t="str">
        <f t="shared" si="56"/>
        <v>Negeri</v>
      </c>
      <c r="R1141" t="str">
        <f t="shared" si="57"/>
        <v>SMA</v>
      </c>
      <c r="S1141" t="s">
        <v>1824</v>
      </c>
      <c r="T1141" t="s">
        <v>89</v>
      </c>
      <c r="Z1141" t="e">
        <f>VLOOKUP(A1141,[2]registrasi!$B$2:$C$3000,2,FALSE)</f>
        <v>#N/A</v>
      </c>
      <c r="AA1141">
        <f>VLOOKUP(E1141,[3]Sheet1!$C$5:$H$46,6,FALSE)</f>
        <v>14</v>
      </c>
      <c r="AB1141" t="e">
        <f>VLOOKUP(A1141,[2]nim!$A$2:$B$3000,2,FALSE)</f>
        <v>#N/A</v>
      </c>
    </row>
    <row r="1142" spans="1:28" x14ac:dyDescent="0.3">
      <c r="A1142" s="3">
        <v>4122311050072</v>
      </c>
      <c r="B1142">
        <v>1</v>
      </c>
      <c r="C1142" s="2">
        <v>2022</v>
      </c>
      <c r="E1142" t="s">
        <v>122</v>
      </c>
      <c r="F1142" t="str">
        <f>VLOOKUP(E1142,[1]PRODI_2019!$F$2:$L$70,7,FALSE)</f>
        <v>FKIP</v>
      </c>
      <c r="G1142" t="str">
        <f>VLOOKUP(F1142,Sheet1!$H$4:$I$11,2,FALSE)</f>
        <v>2_FKIP</v>
      </c>
      <c r="H1142" t="s">
        <v>1265</v>
      </c>
      <c r="I1142" t="s">
        <v>25</v>
      </c>
      <c r="J1142" t="s">
        <v>1558</v>
      </c>
      <c r="K1142" t="s">
        <v>2182</v>
      </c>
      <c r="L1142" t="s">
        <v>26</v>
      </c>
      <c r="M1142" t="s">
        <v>93</v>
      </c>
      <c r="N1142" t="s">
        <v>89</v>
      </c>
      <c r="O1142" t="s">
        <v>84</v>
      </c>
      <c r="P1142" t="str">
        <f t="shared" si="55"/>
        <v>SMKN</v>
      </c>
      <c r="Q1142" t="str">
        <f t="shared" si="56"/>
        <v>Negeri</v>
      </c>
      <c r="R1142" t="str">
        <f t="shared" si="57"/>
        <v>SMK</v>
      </c>
      <c r="S1142" t="s">
        <v>93</v>
      </c>
      <c r="T1142" t="s">
        <v>89</v>
      </c>
      <c r="Z1142" t="str">
        <f>VLOOKUP(A1142,[2]registrasi!$B$2:$C$3000,2,FALSE)</f>
        <v>registrasi</v>
      </c>
      <c r="AA1142">
        <f>VLOOKUP(E1142,[3]Sheet1!$C$5:$H$46,6,FALSE)</f>
        <v>14</v>
      </c>
      <c r="AB1142" t="str">
        <f>VLOOKUP(A1142,[2]nim!$A$2:$B$3000,2,FALSE)</f>
        <v>diterima</v>
      </c>
    </row>
    <row r="1143" spans="1:28" x14ac:dyDescent="0.3">
      <c r="A1143" s="3">
        <v>4122311051134</v>
      </c>
      <c r="B1143">
        <v>1</v>
      </c>
      <c r="C1143" s="2">
        <v>2022</v>
      </c>
      <c r="E1143" t="s">
        <v>122</v>
      </c>
      <c r="F1143" t="str">
        <f>VLOOKUP(E1143,[1]PRODI_2019!$F$2:$L$70,7,FALSE)</f>
        <v>FKIP</v>
      </c>
      <c r="G1143" t="str">
        <f>VLOOKUP(F1143,Sheet1!$H$4:$I$11,2,FALSE)</f>
        <v>2_FKIP</v>
      </c>
      <c r="H1143" t="s">
        <v>1266</v>
      </c>
      <c r="I1143" t="s">
        <v>25</v>
      </c>
      <c r="J1143" t="s">
        <v>2238</v>
      </c>
      <c r="K1143" t="s">
        <v>2070</v>
      </c>
      <c r="L1143" t="s">
        <v>26</v>
      </c>
      <c r="M1143" t="s">
        <v>1921</v>
      </c>
      <c r="N1143" t="s">
        <v>89</v>
      </c>
      <c r="O1143" t="s">
        <v>2583</v>
      </c>
      <c r="P1143" t="str">
        <f t="shared" si="55"/>
        <v>SMKN</v>
      </c>
      <c r="Q1143" t="str">
        <f t="shared" si="56"/>
        <v>Negeri</v>
      </c>
      <c r="R1143" t="str">
        <f t="shared" si="57"/>
        <v>SMK</v>
      </c>
      <c r="S1143" t="s">
        <v>1921</v>
      </c>
      <c r="T1143" t="s">
        <v>89</v>
      </c>
      <c r="Z1143" t="str">
        <f>VLOOKUP(A1143,[2]registrasi!$B$2:$C$3000,2,FALSE)</f>
        <v>registrasi</v>
      </c>
      <c r="AA1143">
        <f>VLOOKUP(E1143,[3]Sheet1!$C$5:$H$46,6,FALSE)</f>
        <v>14</v>
      </c>
      <c r="AB1143" t="e">
        <f>VLOOKUP(A1143,[2]nim!$A$2:$B$3000,2,FALSE)</f>
        <v>#N/A</v>
      </c>
    </row>
    <row r="1144" spans="1:28" x14ac:dyDescent="0.3">
      <c r="A1144" s="3">
        <v>4122311050697</v>
      </c>
      <c r="B1144">
        <v>1</v>
      </c>
      <c r="C1144" s="2">
        <v>2021</v>
      </c>
      <c r="E1144" t="s">
        <v>122</v>
      </c>
      <c r="F1144" t="str">
        <f>VLOOKUP(E1144,[1]PRODI_2019!$F$2:$L$70,7,FALSE)</f>
        <v>FKIP</v>
      </c>
      <c r="G1144" t="str">
        <f>VLOOKUP(F1144,Sheet1!$H$4:$I$11,2,FALSE)</f>
        <v>2_FKIP</v>
      </c>
      <c r="H1144" t="s">
        <v>1267</v>
      </c>
      <c r="I1144" t="s">
        <v>25</v>
      </c>
      <c r="J1144" t="s">
        <v>1552</v>
      </c>
      <c r="K1144" t="s">
        <v>1928</v>
      </c>
      <c r="L1144" t="s">
        <v>26</v>
      </c>
      <c r="M1144" t="s">
        <v>1921</v>
      </c>
      <c r="N1144" t="s">
        <v>89</v>
      </c>
      <c r="O1144" t="s">
        <v>2865</v>
      </c>
      <c r="P1144" t="str">
        <f t="shared" si="55"/>
        <v>SMKS</v>
      </c>
      <c r="Q1144" t="str">
        <f t="shared" si="56"/>
        <v>Swasta</v>
      </c>
      <c r="R1144" t="str">
        <f t="shared" si="57"/>
        <v>SMK</v>
      </c>
      <c r="S1144" t="s">
        <v>1921</v>
      </c>
      <c r="T1144" t="s">
        <v>89</v>
      </c>
      <c r="Z1144" t="str">
        <f>VLOOKUP(A1144,[2]registrasi!$B$2:$C$3000,2,FALSE)</f>
        <v>registrasi</v>
      </c>
      <c r="AA1144">
        <f>VLOOKUP(E1144,[3]Sheet1!$C$5:$H$46,6,FALSE)</f>
        <v>14</v>
      </c>
      <c r="AB1144" t="str">
        <f>VLOOKUP(A1144,[2]nim!$A$2:$B$3000,2,FALSE)</f>
        <v>diterima</v>
      </c>
    </row>
    <row r="1145" spans="1:28" x14ac:dyDescent="0.3">
      <c r="A1145" s="3">
        <v>4122311050561</v>
      </c>
      <c r="B1145">
        <v>2</v>
      </c>
      <c r="C1145" s="2">
        <v>2022</v>
      </c>
      <c r="E1145" t="s">
        <v>122</v>
      </c>
      <c r="F1145" t="str">
        <f>VLOOKUP(E1145,[1]PRODI_2019!$F$2:$L$70,7,FALSE)</f>
        <v>FKIP</v>
      </c>
      <c r="G1145" t="str">
        <f>VLOOKUP(F1145,Sheet1!$H$4:$I$11,2,FALSE)</f>
        <v>2_FKIP</v>
      </c>
      <c r="H1145" t="s">
        <v>1268</v>
      </c>
      <c r="I1145" t="s">
        <v>30</v>
      </c>
      <c r="J1145" t="s">
        <v>1979</v>
      </c>
      <c r="K1145" t="s">
        <v>2251</v>
      </c>
      <c r="L1145" t="s">
        <v>2424</v>
      </c>
      <c r="M1145" t="s">
        <v>1824</v>
      </c>
      <c r="N1145" t="s">
        <v>89</v>
      </c>
      <c r="O1145" t="s">
        <v>2866</v>
      </c>
      <c r="P1145" t="str">
        <f t="shared" si="55"/>
        <v>SMAN</v>
      </c>
      <c r="Q1145" t="str">
        <f t="shared" si="56"/>
        <v>Negeri</v>
      </c>
      <c r="R1145" t="str">
        <f t="shared" si="57"/>
        <v>SMA</v>
      </c>
      <c r="S1145" t="s">
        <v>1824</v>
      </c>
      <c r="T1145" t="s">
        <v>89</v>
      </c>
      <c r="Z1145" t="str">
        <f>VLOOKUP(A1145,[2]registrasi!$B$2:$C$3000,2,FALSE)</f>
        <v>registrasi</v>
      </c>
      <c r="AA1145">
        <f>VLOOKUP(E1145,[3]Sheet1!$C$5:$H$46,6,FALSE)</f>
        <v>14</v>
      </c>
      <c r="AB1145" t="e">
        <f>VLOOKUP(A1145,[2]nim!$A$2:$B$3000,2,FALSE)</f>
        <v>#N/A</v>
      </c>
    </row>
    <row r="1146" spans="1:28" x14ac:dyDescent="0.3">
      <c r="A1146" s="3">
        <v>4122311042061</v>
      </c>
      <c r="B1146">
        <v>2</v>
      </c>
      <c r="C1146" s="2">
        <v>2022</v>
      </c>
      <c r="E1146" t="s">
        <v>122</v>
      </c>
      <c r="F1146" t="str">
        <f>VLOOKUP(E1146,[1]PRODI_2019!$F$2:$L$70,7,FALSE)</f>
        <v>FKIP</v>
      </c>
      <c r="G1146" t="str">
        <f>VLOOKUP(F1146,Sheet1!$H$4:$I$11,2,FALSE)</f>
        <v>2_FKIP</v>
      </c>
      <c r="H1146" t="s">
        <v>1269</v>
      </c>
      <c r="I1146" t="s">
        <v>25</v>
      </c>
      <c r="J1146" t="s">
        <v>1552</v>
      </c>
      <c r="K1146" t="s">
        <v>2326</v>
      </c>
      <c r="L1146" t="s">
        <v>26</v>
      </c>
      <c r="M1146" t="s">
        <v>1921</v>
      </c>
      <c r="N1146" t="s">
        <v>89</v>
      </c>
      <c r="O1146" t="s">
        <v>2583</v>
      </c>
      <c r="P1146" t="str">
        <f t="shared" si="55"/>
        <v>SMKN</v>
      </c>
      <c r="Q1146" t="str">
        <f t="shared" si="56"/>
        <v>Negeri</v>
      </c>
      <c r="R1146" t="str">
        <f t="shared" si="57"/>
        <v>SMK</v>
      </c>
      <c r="S1146" t="s">
        <v>1921</v>
      </c>
      <c r="T1146" t="s">
        <v>89</v>
      </c>
      <c r="Z1146" t="str">
        <f>VLOOKUP(A1146,[2]registrasi!$B$2:$C$3000,2,FALSE)</f>
        <v>registrasi</v>
      </c>
      <c r="AA1146">
        <f>VLOOKUP(E1146,[3]Sheet1!$C$5:$H$46,6,FALSE)</f>
        <v>14</v>
      </c>
      <c r="AB1146" t="e">
        <f>VLOOKUP(A1146,[2]nim!$A$2:$B$3000,2,FALSE)</f>
        <v>#N/A</v>
      </c>
    </row>
    <row r="1147" spans="1:28" x14ac:dyDescent="0.3">
      <c r="A1147" s="3">
        <v>4122311051174</v>
      </c>
      <c r="B1147">
        <v>1</v>
      </c>
      <c r="C1147" s="2">
        <v>2022</v>
      </c>
      <c r="E1147" t="s">
        <v>122</v>
      </c>
      <c r="F1147" t="str">
        <f>VLOOKUP(E1147,[1]PRODI_2019!$F$2:$L$70,7,FALSE)</f>
        <v>FKIP</v>
      </c>
      <c r="G1147" t="str">
        <f>VLOOKUP(F1147,Sheet1!$H$4:$I$11,2,FALSE)</f>
        <v>2_FKIP</v>
      </c>
      <c r="H1147" t="s">
        <v>1270</v>
      </c>
      <c r="I1147" t="s">
        <v>25</v>
      </c>
      <c r="J1147" t="s">
        <v>1558</v>
      </c>
      <c r="K1147" t="s">
        <v>2242</v>
      </c>
      <c r="L1147" t="s">
        <v>26</v>
      </c>
      <c r="M1147" t="s">
        <v>93</v>
      </c>
      <c r="N1147" t="s">
        <v>89</v>
      </c>
      <c r="O1147" t="s">
        <v>84</v>
      </c>
      <c r="P1147" t="str">
        <f t="shared" si="55"/>
        <v>SMKN</v>
      </c>
      <c r="Q1147" t="str">
        <f t="shared" si="56"/>
        <v>Negeri</v>
      </c>
      <c r="R1147" t="str">
        <f t="shared" si="57"/>
        <v>SMK</v>
      </c>
      <c r="S1147" t="s">
        <v>93</v>
      </c>
      <c r="T1147" t="s">
        <v>89</v>
      </c>
      <c r="Z1147" t="str">
        <f>VLOOKUP(A1147,[2]registrasi!$B$2:$C$3000,2,FALSE)</f>
        <v>registrasi</v>
      </c>
      <c r="AA1147">
        <f>VLOOKUP(E1147,[3]Sheet1!$C$5:$H$46,6,FALSE)</f>
        <v>14</v>
      </c>
      <c r="AB1147" t="e">
        <f>VLOOKUP(A1147,[2]nim!$A$2:$B$3000,2,FALSE)</f>
        <v>#N/A</v>
      </c>
    </row>
    <row r="1148" spans="1:28" x14ac:dyDescent="0.3">
      <c r="A1148" s="3">
        <v>4122311041595</v>
      </c>
      <c r="B1148">
        <v>1</v>
      </c>
      <c r="C1148" s="2">
        <v>2022</v>
      </c>
      <c r="E1148" t="s">
        <v>122</v>
      </c>
      <c r="F1148" t="str">
        <f>VLOOKUP(E1148,[1]PRODI_2019!$F$2:$L$70,7,FALSE)</f>
        <v>FKIP</v>
      </c>
      <c r="G1148" t="str">
        <f>VLOOKUP(F1148,Sheet1!$H$4:$I$11,2,FALSE)</f>
        <v>2_FKIP</v>
      </c>
      <c r="H1148" t="s">
        <v>1271</v>
      </c>
      <c r="I1148" t="s">
        <v>25</v>
      </c>
      <c r="J1148" t="s">
        <v>2327</v>
      </c>
      <c r="K1148" t="s">
        <v>1622</v>
      </c>
      <c r="L1148" t="s">
        <v>26</v>
      </c>
      <c r="M1148" t="s">
        <v>93</v>
      </c>
      <c r="N1148" t="s">
        <v>89</v>
      </c>
      <c r="O1148" t="s">
        <v>84</v>
      </c>
      <c r="P1148" t="str">
        <f t="shared" si="55"/>
        <v>SMKN</v>
      </c>
      <c r="Q1148" t="str">
        <f t="shared" si="56"/>
        <v>Negeri</v>
      </c>
      <c r="R1148" t="str">
        <f t="shared" si="57"/>
        <v>SMK</v>
      </c>
      <c r="S1148" t="s">
        <v>93</v>
      </c>
      <c r="T1148" t="s">
        <v>89</v>
      </c>
      <c r="Z1148" t="str">
        <f>VLOOKUP(A1148,[2]registrasi!$B$2:$C$3000,2,FALSE)</f>
        <v>registrasi</v>
      </c>
      <c r="AA1148">
        <f>VLOOKUP(E1148,[3]Sheet1!$C$5:$H$46,6,FALSE)</f>
        <v>14</v>
      </c>
      <c r="AB1148" t="e">
        <f>VLOOKUP(A1148,[2]nim!$A$2:$B$3000,2,FALSE)</f>
        <v>#N/A</v>
      </c>
    </row>
    <row r="1149" spans="1:28" x14ac:dyDescent="0.3">
      <c r="A1149" s="3">
        <v>4122311051359</v>
      </c>
      <c r="B1149">
        <v>1</v>
      </c>
      <c r="C1149" s="2">
        <v>2022</v>
      </c>
      <c r="E1149" t="s">
        <v>122</v>
      </c>
      <c r="F1149" t="str">
        <f>VLOOKUP(E1149,[1]PRODI_2019!$F$2:$L$70,7,FALSE)</f>
        <v>FKIP</v>
      </c>
      <c r="G1149" t="str">
        <f>VLOOKUP(F1149,Sheet1!$H$4:$I$11,2,FALSE)</f>
        <v>2_FKIP</v>
      </c>
      <c r="H1149" t="s">
        <v>1272</v>
      </c>
      <c r="I1149" t="s">
        <v>25</v>
      </c>
      <c r="J1149" t="s">
        <v>1552</v>
      </c>
      <c r="K1149" t="s">
        <v>1678</v>
      </c>
      <c r="L1149" t="s">
        <v>26</v>
      </c>
      <c r="M1149" t="s">
        <v>2290</v>
      </c>
      <c r="N1149" t="s">
        <v>89</v>
      </c>
      <c r="O1149" t="s">
        <v>2473</v>
      </c>
      <c r="P1149" t="str">
        <f t="shared" si="55"/>
        <v>SMAN</v>
      </c>
      <c r="Q1149" t="str">
        <f t="shared" si="56"/>
        <v>Negeri</v>
      </c>
      <c r="R1149" t="str">
        <f t="shared" si="57"/>
        <v>SMA</v>
      </c>
      <c r="S1149" t="s">
        <v>2290</v>
      </c>
      <c r="T1149" t="s">
        <v>89</v>
      </c>
      <c r="Z1149" t="str">
        <f>VLOOKUP(A1149,[2]registrasi!$B$2:$C$3000,2,FALSE)</f>
        <v>registrasi</v>
      </c>
      <c r="AA1149">
        <f>VLOOKUP(E1149,[3]Sheet1!$C$5:$H$46,6,FALSE)</f>
        <v>14</v>
      </c>
      <c r="AB1149" t="e">
        <f>VLOOKUP(A1149,[2]nim!$A$2:$B$3000,2,FALSE)</f>
        <v>#N/A</v>
      </c>
    </row>
    <row r="1150" spans="1:28" x14ac:dyDescent="0.3">
      <c r="A1150" s="3">
        <v>4122311041933</v>
      </c>
      <c r="B1150">
        <v>1</v>
      </c>
      <c r="C1150" s="2">
        <v>2022</v>
      </c>
      <c r="E1150" t="s">
        <v>122</v>
      </c>
      <c r="F1150" t="str">
        <f>VLOOKUP(E1150,[1]PRODI_2019!$F$2:$L$70,7,FALSE)</f>
        <v>FKIP</v>
      </c>
      <c r="G1150" t="str">
        <f>VLOOKUP(F1150,Sheet1!$H$4:$I$11,2,FALSE)</f>
        <v>2_FKIP</v>
      </c>
      <c r="H1150" t="s">
        <v>1273</v>
      </c>
      <c r="I1150" t="s">
        <v>25</v>
      </c>
      <c r="J1150" t="s">
        <v>1558</v>
      </c>
      <c r="K1150" t="s">
        <v>2328</v>
      </c>
      <c r="L1150" t="s">
        <v>26</v>
      </c>
      <c r="M1150" t="s">
        <v>1921</v>
      </c>
      <c r="N1150" t="s">
        <v>89</v>
      </c>
      <c r="O1150" t="s">
        <v>2583</v>
      </c>
      <c r="P1150" t="str">
        <f t="shared" si="55"/>
        <v>SMKN</v>
      </c>
      <c r="Q1150" t="str">
        <f t="shared" si="56"/>
        <v>Negeri</v>
      </c>
      <c r="R1150" t="str">
        <f t="shared" si="57"/>
        <v>SMK</v>
      </c>
      <c r="S1150" t="s">
        <v>1921</v>
      </c>
      <c r="T1150" t="s">
        <v>89</v>
      </c>
      <c r="Z1150" t="str">
        <f>VLOOKUP(A1150,[2]registrasi!$B$2:$C$3000,2,FALSE)</f>
        <v>registrasi</v>
      </c>
      <c r="AA1150">
        <f>VLOOKUP(E1150,[3]Sheet1!$C$5:$H$46,6,FALSE)</f>
        <v>14</v>
      </c>
      <c r="AB1150" t="e">
        <f>VLOOKUP(A1150,[2]nim!$A$2:$B$3000,2,FALSE)</f>
        <v>#N/A</v>
      </c>
    </row>
    <row r="1151" spans="1:28" x14ac:dyDescent="0.3">
      <c r="A1151" s="3">
        <v>4122311050329</v>
      </c>
      <c r="B1151">
        <v>1</v>
      </c>
      <c r="C1151" s="2">
        <v>2022</v>
      </c>
      <c r="E1151" t="s">
        <v>123</v>
      </c>
      <c r="F1151" t="str">
        <f>VLOOKUP(E1151,[1]PRODI_2019!$F$2:$L$70,7,FALSE)</f>
        <v>Teknik</v>
      </c>
      <c r="G1151" t="str">
        <f>VLOOKUP(F1151,Sheet1!$H$4:$I$11,2,FALSE)</f>
        <v>3_Teknik</v>
      </c>
      <c r="H1151" t="s">
        <v>1274</v>
      </c>
      <c r="I1151" t="s">
        <v>25</v>
      </c>
      <c r="J1151" t="s">
        <v>1552</v>
      </c>
      <c r="K1151" t="s">
        <v>2329</v>
      </c>
      <c r="L1151" t="s">
        <v>26</v>
      </c>
      <c r="M1151" t="s">
        <v>1921</v>
      </c>
      <c r="N1151" t="s">
        <v>89</v>
      </c>
      <c r="O1151" t="s">
        <v>2583</v>
      </c>
      <c r="P1151" t="str">
        <f t="shared" si="55"/>
        <v>SMKN</v>
      </c>
      <c r="Q1151" t="str">
        <f t="shared" si="56"/>
        <v>Negeri</v>
      </c>
      <c r="R1151" t="str">
        <f t="shared" si="57"/>
        <v>SMK</v>
      </c>
      <c r="S1151" t="s">
        <v>1921</v>
      </c>
      <c r="T1151" t="s">
        <v>89</v>
      </c>
      <c r="Z1151" t="str">
        <f>VLOOKUP(A1151,[2]registrasi!$B$2:$C$3000,2,FALSE)</f>
        <v>registrasi</v>
      </c>
      <c r="AA1151">
        <f>VLOOKUP(E1151,[3]Sheet1!$C$5:$H$46,6,FALSE)</f>
        <v>121</v>
      </c>
      <c r="AB1151" t="str">
        <f>VLOOKUP(A1151,[2]nim!$A$2:$B$3000,2,FALSE)</f>
        <v>diterima</v>
      </c>
    </row>
    <row r="1152" spans="1:28" x14ac:dyDescent="0.3">
      <c r="A1152" s="3">
        <v>4122311050164</v>
      </c>
      <c r="B1152">
        <v>1</v>
      </c>
      <c r="C1152" s="2">
        <v>2022</v>
      </c>
      <c r="E1152" t="s">
        <v>123</v>
      </c>
      <c r="F1152" t="str">
        <f>VLOOKUP(E1152,[1]PRODI_2019!$F$2:$L$70,7,FALSE)</f>
        <v>Teknik</v>
      </c>
      <c r="G1152" t="str">
        <f>VLOOKUP(F1152,Sheet1!$H$4:$I$11,2,FALSE)</f>
        <v>3_Teknik</v>
      </c>
      <c r="H1152" t="s">
        <v>1275</v>
      </c>
      <c r="I1152" t="s">
        <v>25</v>
      </c>
      <c r="J1152" t="s">
        <v>1552</v>
      </c>
      <c r="K1152" t="s">
        <v>2330</v>
      </c>
      <c r="L1152" t="s">
        <v>26</v>
      </c>
      <c r="M1152" t="s">
        <v>1921</v>
      </c>
      <c r="N1152" t="s">
        <v>89</v>
      </c>
      <c r="O1152" t="s">
        <v>2502</v>
      </c>
      <c r="P1152" t="str">
        <f t="shared" si="55"/>
        <v>SMAN</v>
      </c>
      <c r="Q1152" t="str">
        <f t="shared" si="56"/>
        <v>Negeri</v>
      </c>
      <c r="R1152" t="str">
        <f t="shared" si="57"/>
        <v>SMA</v>
      </c>
      <c r="S1152" t="s">
        <v>1921</v>
      </c>
      <c r="T1152" t="s">
        <v>89</v>
      </c>
      <c r="Z1152" t="e">
        <f>VLOOKUP(A1152,[2]registrasi!$B$2:$C$3000,2,FALSE)</f>
        <v>#N/A</v>
      </c>
      <c r="AA1152">
        <f>VLOOKUP(E1152,[3]Sheet1!$C$5:$H$46,6,FALSE)</f>
        <v>121</v>
      </c>
      <c r="AB1152" t="e">
        <f>VLOOKUP(A1152,[2]nim!$A$2:$B$3000,2,FALSE)</f>
        <v>#N/A</v>
      </c>
    </row>
    <row r="1153" spans="1:28" x14ac:dyDescent="0.3">
      <c r="A1153" s="3">
        <v>4122311050161</v>
      </c>
      <c r="B1153">
        <v>1</v>
      </c>
      <c r="C1153" s="2">
        <v>2022</v>
      </c>
      <c r="E1153" t="s">
        <v>123</v>
      </c>
      <c r="F1153" t="str">
        <f>VLOOKUP(E1153,[1]PRODI_2019!$F$2:$L$70,7,FALSE)</f>
        <v>Teknik</v>
      </c>
      <c r="G1153" t="str">
        <f>VLOOKUP(F1153,Sheet1!$H$4:$I$11,2,FALSE)</f>
        <v>3_Teknik</v>
      </c>
      <c r="H1153" t="s">
        <v>1276</v>
      </c>
      <c r="I1153" t="s">
        <v>25</v>
      </c>
      <c r="J1153" t="s">
        <v>2331</v>
      </c>
      <c r="K1153" t="s">
        <v>2249</v>
      </c>
      <c r="L1153" t="s">
        <v>26</v>
      </c>
      <c r="M1153" t="s">
        <v>93</v>
      </c>
      <c r="N1153" t="s">
        <v>89</v>
      </c>
      <c r="O1153" t="s">
        <v>2474</v>
      </c>
      <c r="P1153" t="str">
        <f t="shared" si="55"/>
        <v>SMAN</v>
      </c>
      <c r="Q1153" t="str">
        <f t="shared" si="56"/>
        <v>Negeri</v>
      </c>
      <c r="R1153" t="str">
        <f t="shared" si="57"/>
        <v>SMA</v>
      </c>
      <c r="S1153" t="s">
        <v>93</v>
      </c>
      <c r="T1153" t="s">
        <v>89</v>
      </c>
      <c r="Z1153" t="str">
        <f>VLOOKUP(A1153,[2]registrasi!$B$2:$C$3000,2,FALSE)</f>
        <v>registrasi</v>
      </c>
      <c r="AA1153">
        <f>VLOOKUP(E1153,[3]Sheet1!$C$5:$H$46,6,FALSE)</f>
        <v>121</v>
      </c>
      <c r="AB1153" t="str">
        <f>VLOOKUP(A1153,[2]nim!$A$2:$B$3000,2,FALSE)</f>
        <v>diterima</v>
      </c>
    </row>
    <row r="1154" spans="1:28" x14ac:dyDescent="0.3">
      <c r="A1154" s="3">
        <v>4122322200195</v>
      </c>
      <c r="B1154">
        <v>1</v>
      </c>
      <c r="C1154" s="2">
        <v>2021</v>
      </c>
      <c r="E1154" t="s">
        <v>123</v>
      </c>
      <c r="F1154" t="str">
        <f>VLOOKUP(E1154,[1]PRODI_2019!$F$2:$L$70,7,FALSE)</f>
        <v>Teknik</v>
      </c>
      <c r="G1154" t="str">
        <f>VLOOKUP(F1154,Sheet1!$H$4:$I$11,2,FALSE)</f>
        <v>3_Teknik</v>
      </c>
      <c r="H1154" t="s">
        <v>1277</v>
      </c>
      <c r="I1154" t="s">
        <v>25</v>
      </c>
      <c r="J1154" t="s">
        <v>1556</v>
      </c>
      <c r="K1154" t="s">
        <v>2332</v>
      </c>
      <c r="L1154" t="s">
        <v>26</v>
      </c>
      <c r="M1154" t="s">
        <v>1824</v>
      </c>
      <c r="N1154" t="s">
        <v>89</v>
      </c>
      <c r="O1154" t="s">
        <v>2867</v>
      </c>
      <c r="P1154" t="str">
        <f t="shared" si="55"/>
        <v>SMKS</v>
      </c>
      <c r="Q1154" t="str">
        <f t="shared" si="56"/>
        <v>Swasta</v>
      </c>
      <c r="R1154" t="str">
        <f t="shared" si="57"/>
        <v>SMK</v>
      </c>
      <c r="S1154" t="s">
        <v>1824</v>
      </c>
      <c r="T1154" t="s">
        <v>89</v>
      </c>
      <c r="Z1154" t="str">
        <f>VLOOKUP(A1154,[2]registrasi!$B$2:$C$3000,2,FALSE)</f>
        <v>registrasi</v>
      </c>
      <c r="AA1154">
        <f>VLOOKUP(E1154,[3]Sheet1!$C$5:$H$46,6,FALSE)</f>
        <v>121</v>
      </c>
      <c r="AB1154" t="e">
        <f>VLOOKUP(A1154,[2]nim!$A$2:$B$3000,2,FALSE)</f>
        <v>#N/A</v>
      </c>
    </row>
    <row r="1155" spans="1:28" x14ac:dyDescent="0.3">
      <c r="A1155" s="3">
        <v>4122311050872</v>
      </c>
      <c r="B1155">
        <v>1</v>
      </c>
      <c r="C1155" s="2">
        <v>2022</v>
      </c>
      <c r="E1155" t="s">
        <v>123</v>
      </c>
      <c r="F1155" t="str">
        <f>VLOOKUP(E1155,[1]PRODI_2019!$F$2:$L$70,7,FALSE)</f>
        <v>Teknik</v>
      </c>
      <c r="G1155" t="str">
        <f>VLOOKUP(F1155,Sheet1!$H$4:$I$11,2,FALSE)</f>
        <v>3_Teknik</v>
      </c>
      <c r="H1155" t="s">
        <v>1278</v>
      </c>
      <c r="I1155" t="s">
        <v>25</v>
      </c>
      <c r="J1155" t="s">
        <v>1552</v>
      </c>
      <c r="K1155" t="s">
        <v>2333</v>
      </c>
      <c r="L1155" t="s">
        <v>26</v>
      </c>
      <c r="M1155" t="s">
        <v>1921</v>
      </c>
      <c r="N1155" t="s">
        <v>89</v>
      </c>
      <c r="O1155" t="s">
        <v>2583</v>
      </c>
      <c r="P1155" t="str">
        <f t="shared" ref="P1155:P1218" si="58">TRIM(LEFT(O1155,FIND(" ",O1155,1)))</f>
        <v>SMKN</v>
      </c>
      <c r="Q1155" t="str">
        <f t="shared" si="56"/>
        <v>Negeri</v>
      </c>
      <c r="R1155" t="str">
        <f t="shared" si="57"/>
        <v>SMK</v>
      </c>
      <c r="S1155" t="s">
        <v>1921</v>
      </c>
      <c r="T1155" t="s">
        <v>89</v>
      </c>
      <c r="Z1155" t="str">
        <f>VLOOKUP(A1155,[2]registrasi!$B$2:$C$3000,2,FALSE)</f>
        <v>registrasi</v>
      </c>
      <c r="AA1155">
        <f>VLOOKUP(E1155,[3]Sheet1!$C$5:$H$46,6,FALSE)</f>
        <v>121</v>
      </c>
      <c r="AB1155" t="e">
        <f>VLOOKUP(A1155,[2]nim!$A$2:$B$3000,2,FALSE)</f>
        <v>#N/A</v>
      </c>
    </row>
    <row r="1156" spans="1:28" x14ac:dyDescent="0.3">
      <c r="A1156" s="3">
        <v>4122311050676</v>
      </c>
      <c r="B1156">
        <v>2</v>
      </c>
      <c r="C1156" s="2">
        <v>2022</v>
      </c>
      <c r="E1156" t="s">
        <v>123</v>
      </c>
      <c r="F1156" t="str">
        <f>VLOOKUP(E1156,[1]PRODI_2019!$F$2:$L$70,7,FALSE)</f>
        <v>Teknik</v>
      </c>
      <c r="G1156" t="str">
        <f>VLOOKUP(F1156,Sheet1!$H$4:$I$11,2,FALSE)</f>
        <v>3_Teknik</v>
      </c>
      <c r="H1156" t="s">
        <v>1279</v>
      </c>
      <c r="I1156" t="s">
        <v>25</v>
      </c>
      <c r="J1156" t="s">
        <v>1556</v>
      </c>
      <c r="K1156" t="s">
        <v>2334</v>
      </c>
      <c r="L1156" t="s">
        <v>26</v>
      </c>
      <c r="M1156" t="s">
        <v>2427</v>
      </c>
      <c r="N1156" t="s">
        <v>89</v>
      </c>
      <c r="O1156" t="s">
        <v>2843</v>
      </c>
      <c r="P1156" t="str">
        <f t="shared" si="58"/>
        <v>SMAN</v>
      </c>
      <c r="Q1156" t="str">
        <f t="shared" si="56"/>
        <v>Negeri</v>
      </c>
      <c r="R1156" t="str">
        <f t="shared" si="57"/>
        <v>SMA</v>
      </c>
      <c r="S1156" t="s">
        <v>2427</v>
      </c>
      <c r="T1156" t="s">
        <v>89</v>
      </c>
      <c r="Z1156" t="str">
        <f>VLOOKUP(A1156,[2]registrasi!$B$2:$C$3000,2,FALSE)</f>
        <v>registrasi</v>
      </c>
      <c r="AA1156">
        <f>VLOOKUP(E1156,[3]Sheet1!$C$5:$H$46,6,FALSE)</f>
        <v>121</v>
      </c>
      <c r="AB1156" t="str">
        <f>VLOOKUP(A1156,[2]nim!$A$2:$B$3000,2,FALSE)</f>
        <v>diterima</v>
      </c>
    </row>
    <row r="1157" spans="1:28" x14ac:dyDescent="0.3">
      <c r="A1157" s="3">
        <v>4122341030763</v>
      </c>
      <c r="B1157">
        <v>1</v>
      </c>
      <c r="C1157" s="2">
        <v>2022</v>
      </c>
      <c r="E1157" t="s">
        <v>123</v>
      </c>
      <c r="F1157" t="str">
        <f>VLOOKUP(E1157,[1]PRODI_2019!$F$2:$L$70,7,FALSE)</f>
        <v>Teknik</v>
      </c>
      <c r="G1157" t="str">
        <f>VLOOKUP(F1157,Sheet1!$H$4:$I$11,2,FALSE)</f>
        <v>3_Teknik</v>
      </c>
      <c r="H1157" t="s">
        <v>1280</v>
      </c>
      <c r="I1157" t="s">
        <v>25</v>
      </c>
      <c r="J1157" t="s">
        <v>1824</v>
      </c>
      <c r="K1157" t="s">
        <v>1945</v>
      </c>
      <c r="L1157" t="s">
        <v>26</v>
      </c>
      <c r="M1157" t="s">
        <v>1824</v>
      </c>
      <c r="N1157" t="s">
        <v>89</v>
      </c>
      <c r="O1157" t="s">
        <v>2505</v>
      </c>
      <c r="P1157" t="str">
        <f t="shared" si="58"/>
        <v>SMAN</v>
      </c>
      <c r="Q1157" t="str">
        <f t="shared" si="56"/>
        <v>Negeri</v>
      </c>
      <c r="R1157" t="str">
        <f t="shared" si="57"/>
        <v>SMA</v>
      </c>
      <c r="S1157" t="s">
        <v>1824</v>
      </c>
      <c r="T1157" t="s">
        <v>89</v>
      </c>
      <c r="Z1157" t="str">
        <f>VLOOKUP(A1157,[2]registrasi!$B$2:$C$3000,2,FALSE)</f>
        <v>registrasi</v>
      </c>
      <c r="AA1157">
        <f>VLOOKUP(E1157,[3]Sheet1!$C$5:$H$46,6,FALSE)</f>
        <v>121</v>
      </c>
      <c r="AB1157" t="e">
        <f>VLOOKUP(A1157,[2]nim!$A$2:$B$3000,2,FALSE)</f>
        <v>#N/A</v>
      </c>
    </row>
    <row r="1158" spans="1:28" x14ac:dyDescent="0.3">
      <c r="A1158" s="3">
        <v>4122311050536</v>
      </c>
      <c r="B1158">
        <v>1</v>
      </c>
      <c r="C1158" s="2">
        <v>2022</v>
      </c>
      <c r="E1158" t="s">
        <v>123</v>
      </c>
      <c r="F1158" t="str">
        <f>VLOOKUP(E1158,[1]PRODI_2019!$F$2:$L$70,7,FALSE)</f>
        <v>Teknik</v>
      </c>
      <c r="G1158" t="str">
        <f>VLOOKUP(F1158,Sheet1!$H$4:$I$11,2,FALSE)</f>
        <v>3_Teknik</v>
      </c>
      <c r="H1158" t="s">
        <v>1281</v>
      </c>
      <c r="I1158" t="s">
        <v>25</v>
      </c>
      <c r="J1158" t="s">
        <v>2335</v>
      </c>
      <c r="K1158" t="s">
        <v>2199</v>
      </c>
      <c r="L1158" t="s">
        <v>26</v>
      </c>
      <c r="M1158" t="s">
        <v>93</v>
      </c>
      <c r="N1158" t="s">
        <v>89</v>
      </c>
      <c r="O1158" t="s">
        <v>2485</v>
      </c>
      <c r="P1158" t="str">
        <f t="shared" si="58"/>
        <v>SMAN</v>
      </c>
      <c r="Q1158" t="str">
        <f t="shared" si="56"/>
        <v>Negeri</v>
      </c>
      <c r="R1158" t="str">
        <f t="shared" si="57"/>
        <v>SMA</v>
      </c>
      <c r="S1158" t="s">
        <v>93</v>
      </c>
      <c r="T1158" t="s">
        <v>89</v>
      </c>
      <c r="Z1158" t="str">
        <f>VLOOKUP(A1158,[2]registrasi!$B$2:$C$3000,2,FALSE)</f>
        <v>registrasi</v>
      </c>
      <c r="AA1158">
        <f>VLOOKUP(E1158,[3]Sheet1!$C$5:$H$46,6,FALSE)</f>
        <v>121</v>
      </c>
      <c r="AB1158" t="str">
        <f>VLOOKUP(A1158,[2]nim!$A$2:$B$3000,2,FALSE)</f>
        <v>diterima</v>
      </c>
    </row>
    <row r="1159" spans="1:28" x14ac:dyDescent="0.3">
      <c r="A1159" s="3">
        <v>4122311050608</v>
      </c>
      <c r="B1159">
        <v>1</v>
      </c>
      <c r="C1159" s="2">
        <v>2022</v>
      </c>
      <c r="E1159" t="s">
        <v>123</v>
      </c>
      <c r="F1159" t="str">
        <f>VLOOKUP(E1159,[1]PRODI_2019!$F$2:$L$70,7,FALSE)</f>
        <v>Teknik</v>
      </c>
      <c r="G1159" t="str">
        <f>VLOOKUP(F1159,Sheet1!$H$4:$I$11,2,FALSE)</f>
        <v>3_Teknik</v>
      </c>
      <c r="H1159" t="s">
        <v>1282</v>
      </c>
      <c r="I1159" t="s">
        <v>25</v>
      </c>
      <c r="J1159" t="s">
        <v>1578</v>
      </c>
      <c r="K1159" t="s">
        <v>2116</v>
      </c>
      <c r="L1159" t="s">
        <v>26</v>
      </c>
      <c r="M1159" t="s">
        <v>1921</v>
      </c>
      <c r="N1159" t="s">
        <v>89</v>
      </c>
      <c r="O1159" t="s">
        <v>2583</v>
      </c>
      <c r="P1159" t="str">
        <f t="shared" si="58"/>
        <v>SMKN</v>
      </c>
      <c r="Q1159" t="str">
        <f t="shared" si="56"/>
        <v>Negeri</v>
      </c>
      <c r="R1159" t="str">
        <f t="shared" si="57"/>
        <v>SMK</v>
      </c>
      <c r="S1159" t="s">
        <v>1921</v>
      </c>
      <c r="T1159" t="s">
        <v>89</v>
      </c>
      <c r="Z1159" t="e">
        <f>VLOOKUP(A1159,[2]registrasi!$B$2:$C$3000,2,FALSE)</f>
        <v>#N/A</v>
      </c>
      <c r="AA1159">
        <f>VLOOKUP(E1159,[3]Sheet1!$C$5:$H$46,6,FALSE)</f>
        <v>121</v>
      </c>
      <c r="AB1159" t="e">
        <f>VLOOKUP(A1159,[2]nim!$A$2:$B$3000,2,FALSE)</f>
        <v>#N/A</v>
      </c>
    </row>
    <row r="1160" spans="1:28" x14ac:dyDescent="0.3">
      <c r="A1160" s="3">
        <v>4122311050878</v>
      </c>
      <c r="B1160">
        <v>1</v>
      </c>
      <c r="C1160" s="2">
        <v>2022</v>
      </c>
      <c r="E1160" t="s">
        <v>123</v>
      </c>
      <c r="F1160" t="str">
        <f>VLOOKUP(E1160,[1]PRODI_2019!$F$2:$L$70,7,FALSE)</f>
        <v>Teknik</v>
      </c>
      <c r="G1160" t="str">
        <f>VLOOKUP(F1160,Sheet1!$H$4:$I$11,2,FALSE)</f>
        <v>3_Teknik</v>
      </c>
      <c r="H1160" t="s">
        <v>1283</v>
      </c>
      <c r="I1160" t="s">
        <v>25</v>
      </c>
      <c r="J1160" t="s">
        <v>1552</v>
      </c>
      <c r="K1160" t="s">
        <v>2336</v>
      </c>
      <c r="L1160" t="s">
        <v>26</v>
      </c>
      <c r="M1160" t="s">
        <v>2290</v>
      </c>
      <c r="N1160" t="s">
        <v>89</v>
      </c>
      <c r="O1160" t="s">
        <v>2662</v>
      </c>
      <c r="P1160" t="str">
        <f t="shared" si="58"/>
        <v>SMAN</v>
      </c>
      <c r="Q1160" t="str">
        <f t="shared" si="56"/>
        <v>Negeri</v>
      </c>
      <c r="R1160" t="str">
        <f t="shared" si="57"/>
        <v>SMA</v>
      </c>
      <c r="S1160" t="s">
        <v>2290</v>
      </c>
      <c r="T1160" t="s">
        <v>89</v>
      </c>
      <c r="Z1160" t="str">
        <f>VLOOKUP(A1160,[2]registrasi!$B$2:$C$3000,2,FALSE)</f>
        <v>registrasi</v>
      </c>
      <c r="AA1160">
        <f>VLOOKUP(E1160,[3]Sheet1!$C$5:$H$46,6,FALSE)</f>
        <v>121</v>
      </c>
      <c r="AB1160" t="str">
        <f>VLOOKUP(A1160,[2]nim!$A$2:$B$3000,2,FALSE)</f>
        <v>diterima</v>
      </c>
    </row>
    <row r="1161" spans="1:28" x14ac:dyDescent="0.3">
      <c r="A1161" s="3">
        <v>4122311051045</v>
      </c>
      <c r="B1161">
        <v>1</v>
      </c>
      <c r="C1161" s="2">
        <v>2022</v>
      </c>
      <c r="E1161" t="s">
        <v>123</v>
      </c>
      <c r="F1161" t="str">
        <f>VLOOKUP(E1161,[1]PRODI_2019!$F$2:$L$70,7,FALSE)</f>
        <v>Teknik</v>
      </c>
      <c r="G1161" t="str">
        <f>VLOOKUP(F1161,Sheet1!$H$4:$I$11,2,FALSE)</f>
        <v>3_Teknik</v>
      </c>
      <c r="H1161" t="s">
        <v>1284</v>
      </c>
      <c r="I1161" t="s">
        <v>25</v>
      </c>
      <c r="J1161" t="s">
        <v>1552</v>
      </c>
      <c r="K1161" t="s">
        <v>2337</v>
      </c>
      <c r="L1161" t="s">
        <v>26</v>
      </c>
      <c r="M1161" t="s">
        <v>1921</v>
      </c>
      <c r="N1161" t="s">
        <v>89</v>
      </c>
      <c r="O1161" t="s">
        <v>2583</v>
      </c>
      <c r="P1161" t="str">
        <f t="shared" si="58"/>
        <v>SMKN</v>
      </c>
      <c r="Q1161" t="str">
        <f t="shared" si="56"/>
        <v>Negeri</v>
      </c>
      <c r="R1161" t="str">
        <f t="shared" si="57"/>
        <v>SMK</v>
      </c>
      <c r="S1161" t="s">
        <v>1921</v>
      </c>
      <c r="T1161" t="s">
        <v>89</v>
      </c>
      <c r="Z1161" t="str">
        <f>VLOOKUP(A1161,[2]registrasi!$B$2:$C$3000,2,FALSE)</f>
        <v>registrasi</v>
      </c>
      <c r="AA1161">
        <f>VLOOKUP(E1161,[3]Sheet1!$C$5:$H$46,6,FALSE)</f>
        <v>121</v>
      </c>
      <c r="AB1161" t="e">
        <f>VLOOKUP(A1161,[2]nim!$A$2:$B$3000,2,FALSE)</f>
        <v>#N/A</v>
      </c>
    </row>
    <row r="1162" spans="1:28" x14ac:dyDescent="0.3">
      <c r="A1162" s="3">
        <v>4122334260320</v>
      </c>
      <c r="B1162">
        <v>1</v>
      </c>
      <c r="C1162" s="2">
        <v>2022</v>
      </c>
      <c r="E1162" t="s">
        <v>123</v>
      </c>
      <c r="F1162" t="str">
        <f>VLOOKUP(E1162,[1]PRODI_2019!$F$2:$L$70,7,FALSE)</f>
        <v>Teknik</v>
      </c>
      <c r="G1162" t="str">
        <f>VLOOKUP(F1162,Sheet1!$H$4:$I$11,2,FALSE)</f>
        <v>3_Teknik</v>
      </c>
      <c r="H1162" t="s">
        <v>1285</v>
      </c>
      <c r="I1162" t="s">
        <v>30</v>
      </c>
      <c r="J1162" t="s">
        <v>2338</v>
      </c>
      <c r="K1162" t="s">
        <v>2201</v>
      </c>
      <c r="L1162" t="s">
        <v>26</v>
      </c>
      <c r="M1162" t="s">
        <v>2935</v>
      </c>
      <c r="N1162" t="s">
        <v>2466</v>
      </c>
      <c r="O1162" t="s">
        <v>2868</v>
      </c>
      <c r="P1162" t="str">
        <f t="shared" si="58"/>
        <v>SMA</v>
      </c>
      <c r="Q1162" t="str">
        <f t="shared" si="56"/>
        <v>Swasta</v>
      </c>
      <c r="R1162" t="str">
        <f t="shared" si="57"/>
        <v>SMA</v>
      </c>
      <c r="S1162" t="s">
        <v>2935</v>
      </c>
      <c r="T1162" t="s">
        <v>2466</v>
      </c>
      <c r="Z1162" t="e">
        <f>VLOOKUP(A1162,[2]registrasi!$B$2:$C$3000,2,FALSE)</f>
        <v>#N/A</v>
      </c>
      <c r="AA1162">
        <f>VLOOKUP(E1162,[3]Sheet1!$C$5:$H$46,6,FALSE)</f>
        <v>121</v>
      </c>
      <c r="AB1162" t="e">
        <f>VLOOKUP(A1162,[2]nim!$A$2:$B$3000,2,FALSE)</f>
        <v>#N/A</v>
      </c>
    </row>
    <row r="1163" spans="1:28" x14ac:dyDescent="0.3">
      <c r="A1163" s="3">
        <v>4122311050845</v>
      </c>
      <c r="B1163">
        <v>1</v>
      </c>
      <c r="C1163" s="2">
        <v>2022</v>
      </c>
      <c r="E1163" t="s">
        <v>123</v>
      </c>
      <c r="F1163" t="str">
        <f>VLOOKUP(E1163,[1]PRODI_2019!$F$2:$L$70,7,FALSE)</f>
        <v>Teknik</v>
      </c>
      <c r="G1163" t="str">
        <f>VLOOKUP(F1163,Sheet1!$H$4:$I$11,2,FALSE)</f>
        <v>3_Teknik</v>
      </c>
      <c r="H1163" t="s">
        <v>1286</v>
      </c>
      <c r="I1163" t="s">
        <v>25</v>
      </c>
      <c r="J1163" t="s">
        <v>1552</v>
      </c>
      <c r="K1163" t="s">
        <v>2154</v>
      </c>
      <c r="L1163" t="s">
        <v>26</v>
      </c>
      <c r="M1163" t="s">
        <v>1921</v>
      </c>
      <c r="N1163" t="s">
        <v>89</v>
      </c>
      <c r="O1163" t="s">
        <v>2583</v>
      </c>
      <c r="P1163" t="str">
        <f t="shared" si="58"/>
        <v>SMKN</v>
      </c>
      <c r="Q1163" t="str">
        <f t="shared" ref="Q1163:Q1226" si="59">IF(RIGHT(P1163,1)="N","Negeri","Swasta")</f>
        <v>Negeri</v>
      </c>
      <c r="R1163" t="str">
        <f t="shared" ref="R1163:R1226" si="60">IF(Q1163="Negeri",LEFT(P1163,LEN(P1163)-1),IF(RIGHT(P1163,1)="S",LEFT(P1163,LEN(P1163)-1),P1163))</f>
        <v>SMK</v>
      </c>
      <c r="S1163" t="s">
        <v>1921</v>
      </c>
      <c r="T1163" t="s">
        <v>89</v>
      </c>
      <c r="Z1163" t="str">
        <f>VLOOKUP(A1163,[2]registrasi!$B$2:$C$3000,2,FALSE)</f>
        <v>registrasi</v>
      </c>
      <c r="AA1163">
        <f>VLOOKUP(E1163,[3]Sheet1!$C$5:$H$46,6,FALSE)</f>
        <v>121</v>
      </c>
      <c r="AB1163" t="str">
        <f>VLOOKUP(A1163,[2]nim!$A$2:$B$3000,2,FALSE)</f>
        <v>diterima</v>
      </c>
    </row>
    <row r="1164" spans="1:28" x14ac:dyDescent="0.3">
      <c r="A1164" s="3">
        <v>4122311050586</v>
      </c>
      <c r="B1164">
        <v>2</v>
      </c>
      <c r="C1164" s="2">
        <v>2022</v>
      </c>
      <c r="E1164" t="s">
        <v>123</v>
      </c>
      <c r="F1164" t="str">
        <f>VLOOKUP(E1164,[1]PRODI_2019!$F$2:$L$70,7,FALSE)</f>
        <v>Teknik</v>
      </c>
      <c r="G1164" t="str">
        <f>VLOOKUP(F1164,Sheet1!$H$4:$I$11,2,FALSE)</f>
        <v>3_Teknik</v>
      </c>
      <c r="H1164" t="s">
        <v>1287</v>
      </c>
      <c r="I1164" t="s">
        <v>25</v>
      </c>
      <c r="J1164" t="s">
        <v>1552</v>
      </c>
      <c r="K1164" t="s">
        <v>1749</v>
      </c>
      <c r="L1164" t="s">
        <v>82</v>
      </c>
      <c r="M1164" t="s">
        <v>1921</v>
      </c>
      <c r="N1164" t="s">
        <v>89</v>
      </c>
      <c r="O1164" t="s">
        <v>2491</v>
      </c>
      <c r="P1164" t="str">
        <f t="shared" si="58"/>
        <v>SMAN</v>
      </c>
      <c r="Q1164" t="str">
        <f t="shared" si="59"/>
        <v>Negeri</v>
      </c>
      <c r="R1164" t="str">
        <f t="shared" si="60"/>
        <v>SMA</v>
      </c>
      <c r="S1164" t="s">
        <v>1921</v>
      </c>
      <c r="T1164" t="s">
        <v>89</v>
      </c>
      <c r="Z1164" t="str">
        <f>VLOOKUP(A1164,[2]registrasi!$B$2:$C$3000,2,FALSE)</f>
        <v>registrasi</v>
      </c>
      <c r="AA1164">
        <f>VLOOKUP(E1164,[3]Sheet1!$C$5:$H$46,6,FALSE)</f>
        <v>121</v>
      </c>
      <c r="AB1164" t="e">
        <f>VLOOKUP(A1164,[2]nim!$A$2:$B$3000,2,FALSE)</f>
        <v>#N/A</v>
      </c>
    </row>
    <row r="1165" spans="1:28" x14ac:dyDescent="0.3">
      <c r="A1165" s="3">
        <v>4122311050748</v>
      </c>
      <c r="B1165">
        <v>2</v>
      </c>
      <c r="C1165" s="2">
        <v>2022</v>
      </c>
      <c r="E1165" t="s">
        <v>123</v>
      </c>
      <c r="F1165" t="str">
        <f>VLOOKUP(E1165,[1]PRODI_2019!$F$2:$L$70,7,FALSE)</f>
        <v>Teknik</v>
      </c>
      <c r="G1165" t="str">
        <f>VLOOKUP(F1165,Sheet1!$H$4:$I$11,2,FALSE)</f>
        <v>3_Teknik</v>
      </c>
      <c r="H1165" t="s">
        <v>1288</v>
      </c>
      <c r="I1165" t="s">
        <v>25</v>
      </c>
      <c r="J1165" t="s">
        <v>1814</v>
      </c>
      <c r="K1165" t="s">
        <v>1632</v>
      </c>
      <c r="L1165" t="s">
        <v>26</v>
      </c>
      <c r="M1165" t="s">
        <v>1921</v>
      </c>
      <c r="N1165" t="s">
        <v>89</v>
      </c>
      <c r="O1165" t="s">
        <v>2502</v>
      </c>
      <c r="P1165" t="str">
        <f t="shared" si="58"/>
        <v>SMAN</v>
      </c>
      <c r="Q1165" t="str">
        <f t="shared" si="59"/>
        <v>Negeri</v>
      </c>
      <c r="R1165" t="str">
        <f t="shared" si="60"/>
        <v>SMA</v>
      </c>
      <c r="S1165" t="s">
        <v>1921</v>
      </c>
      <c r="T1165" t="s">
        <v>89</v>
      </c>
      <c r="Z1165" t="str">
        <f>VLOOKUP(A1165,[2]registrasi!$B$2:$C$3000,2,FALSE)</f>
        <v>registrasi</v>
      </c>
      <c r="AA1165">
        <f>VLOOKUP(E1165,[3]Sheet1!$C$5:$H$46,6,FALSE)</f>
        <v>121</v>
      </c>
      <c r="AB1165" t="str">
        <f>VLOOKUP(A1165,[2]nim!$A$2:$B$3000,2,FALSE)</f>
        <v>diterima</v>
      </c>
    </row>
    <row r="1166" spans="1:28" x14ac:dyDescent="0.3">
      <c r="A1166" s="3">
        <v>4122311050514</v>
      </c>
      <c r="B1166">
        <v>1</v>
      </c>
      <c r="C1166" s="2">
        <v>2022</v>
      </c>
      <c r="E1166" t="s">
        <v>123</v>
      </c>
      <c r="F1166" t="str">
        <f>VLOOKUP(E1166,[1]PRODI_2019!$F$2:$L$70,7,FALSE)</f>
        <v>Teknik</v>
      </c>
      <c r="G1166" t="str">
        <f>VLOOKUP(F1166,Sheet1!$H$4:$I$11,2,FALSE)</f>
        <v>3_Teknik</v>
      </c>
      <c r="H1166" t="s">
        <v>1289</v>
      </c>
      <c r="I1166" t="s">
        <v>25</v>
      </c>
      <c r="J1166" t="s">
        <v>2252</v>
      </c>
      <c r="K1166" t="s">
        <v>2152</v>
      </c>
      <c r="L1166" t="s">
        <v>26</v>
      </c>
      <c r="M1166" t="s">
        <v>1921</v>
      </c>
      <c r="N1166" t="s">
        <v>89</v>
      </c>
      <c r="O1166" t="s">
        <v>2532</v>
      </c>
      <c r="P1166" t="str">
        <f t="shared" si="58"/>
        <v>SMAS</v>
      </c>
      <c r="Q1166" t="str">
        <f t="shared" si="59"/>
        <v>Swasta</v>
      </c>
      <c r="R1166" t="str">
        <f t="shared" si="60"/>
        <v>SMA</v>
      </c>
      <c r="S1166" t="s">
        <v>1921</v>
      </c>
      <c r="T1166" t="s">
        <v>89</v>
      </c>
      <c r="Z1166" t="str">
        <f>VLOOKUP(A1166,[2]registrasi!$B$2:$C$3000,2,FALSE)</f>
        <v>registrasi</v>
      </c>
      <c r="AA1166">
        <f>VLOOKUP(E1166,[3]Sheet1!$C$5:$H$46,6,FALSE)</f>
        <v>121</v>
      </c>
      <c r="AB1166" t="str">
        <f>VLOOKUP(A1166,[2]nim!$A$2:$B$3000,2,FALSE)</f>
        <v>diterima</v>
      </c>
    </row>
    <row r="1167" spans="1:28" x14ac:dyDescent="0.3">
      <c r="A1167" s="3">
        <v>4122311050914</v>
      </c>
      <c r="B1167">
        <v>1</v>
      </c>
      <c r="C1167" s="2">
        <v>2022</v>
      </c>
      <c r="E1167" t="s">
        <v>123</v>
      </c>
      <c r="F1167" t="str">
        <f>VLOOKUP(E1167,[1]PRODI_2019!$F$2:$L$70,7,FALSE)</f>
        <v>Teknik</v>
      </c>
      <c r="G1167" t="str">
        <f>VLOOKUP(F1167,Sheet1!$H$4:$I$11,2,FALSE)</f>
        <v>3_Teknik</v>
      </c>
      <c r="H1167" t="s">
        <v>1290</v>
      </c>
      <c r="I1167" t="s">
        <v>25</v>
      </c>
      <c r="J1167" t="s">
        <v>2339</v>
      </c>
      <c r="K1167" t="s">
        <v>1609</v>
      </c>
      <c r="L1167" t="s">
        <v>26</v>
      </c>
      <c r="M1167" t="s">
        <v>1921</v>
      </c>
      <c r="N1167" t="s">
        <v>89</v>
      </c>
      <c r="O1167" t="s">
        <v>2491</v>
      </c>
      <c r="P1167" t="str">
        <f t="shared" si="58"/>
        <v>SMAN</v>
      </c>
      <c r="Q1167" t="str">
        <f t="shared" si="59"/>
        <v>Negeri</v>
      </c>
      <c r="R1167" t="str">
        <f t="shared" si="60"/>
        <v>SMA</v>
      </c>
      <c r="S1167" t="s">
        <v>1921</v>
      </c>
      <c r="T1167" t="s">
        <v>89</v>
      </c>
      <c r="Z1167" t="str">
        <f>VLOOKUP(A1167,[2]registrasi!$B$2:$C$3000,2,FALSE)</f>
        <v>registrasi</v>
      </c>
      <c r="AA1167">
        <f>VLOOKUP(E1167,[3]Sheet1!$C$5:$H$46,6,FALSE)</f>
        <v>121</v>
      </c>
      <c r="AB1167" t="str">
        <f>VLOOKUP(A1167,[2]nim!$A$2:$B$3000,2,FALSE)</f>
        <v>diterima</v>
      </c>
    </row>
    <row r="1168" spans="1:28" x14ac:dyDescent="0.3">
      <c r="A1168" s="3">
        <v>4122311050796</v>
      </c>
      <c r="B1168">
        <v>2</v>
      </c>
      <c r="C1168" s="2">
        <v>2021</v>
      </c>
      <c r="E1168" t="s">
        <v>123</v>
      </c>
      <c r="F1168" t="str">
        <f>VLOOKUP(E1168,[1]PRODI_2019!$F$2:$L$70,7,FALSE)</f>
        <v>Teknik</v>
      </c>
      <c r="G1168" t="str">
        <f>VLOOKUP(F1168,Sheet1!$H$4:$I$11,2,FALSE)</f>
        <v>3_Teknik</v>
      </c>
      <c r="H1168" t="s">
        <v>1291</v>
      </c>
      <c r="I1168" t="s">
        <v>25</v>
      </c>
      <c r="J1168" t="s">
        <v>1552</v>
      </c>
      <c r="K1168" t="s">
        <v>2340</v>
      </c>
      <c r="L1168" t="s">
        <v>26</v>
      </c>
      <c r="M1168" t="s">
        <v>93</v>
      </c>
      <c r="N1168" t="s">
        <v>89</v>
      </c>
      <c r="O1168" t="s">
        <v>84</v>
      </c>
      <c r="P1168" t="str">
        <f t="shared" si="58"/>
        <v>SMKN</v>
      </c>
      <c r="Q1168" t="str">
        <f t="shared" si="59"/>
        <v>Negeri</v>
      </c>
      <c r="R1168" t="str">
        <f t="shared" si="60"/>
        <v>SMK</v>
      </c>
      <c r="S1168" t="s">
        <v>93</v>
      </c>
      <c r="T1168" t="s">
        <v>89</v>
      </c>
      <c r="Z1168" t="str">
        <f>VLOOKUP(A1168,[2]registrasi!$B$2:$C$3000,2,FALSE)</f>
        <v>registrasi</v>
      </c>
      <c r="AA1168">
        <f>VLOOKUP(E1168,[3]Sheet1!$C$5:$H$46,6,FALSE)</f>
        <v>121</v>
      </c>
      <c r="AB1168" t="e">
        <f>VLOOKUP(A1168,[2]nim!$A$2:$B$3000,2,FALSE)</f>
        <v>#N/A</v>
      </c>
    </row>
    <row r="1169" spans="1:28" x14ac:dyDescent="0.3">
      <c r="A1169" s="3">
        <v>4122311041845</v>
      </c>
      <c r="B1169">
        <v>1</v>
      </c>
      <c r="C1169" s="2">
        <v>2022</v>
      </c>
      <c r="E1169" t="s">
        <v>123</v>
      </c>
      <c r="F1169" t="str">
        <f>VLOOKUP(E1169,[1]PRODI_2019!$F$2:$L$70,7,FALSE)</f>
        <v>Teknik</v>
      </c>
      <c r="G1169" t="str">
        <f>VLOOKUP(F1169,Sheet1!$H$4:$I$11,2,FALSE)</f>
        <v>3_Teknik</v>
      </c>
      <c r="H1169" t="s">
        <v>1292</v>
      </c>
      <c r="I1169" t="s">
        <v>25</v>
      </c>
      <c r="J1169" t="s">
        <v>1558</v>
      </c>
      <c r="K1169" t="s">
        <v>2341</v>
      </c>
      <c r="L1169" t="s">
        <v>26</v>
      </c>
      <c r="M1169" t="s">
        <v>93</v>
      </c>
      <c r="N1169" t="s">
        <v>89</v>
      </c>
      <c r="O1169" t="s">
        <v>2474</v>
      </c>
      <c r="P1169" t="str">
        <f t="shared" si="58"/>
        <v>SMAN</v>
      </c>
      <c r="Q1169" t="str">
        <f t="shared" si="59"/>
        <v>Negeri</v>
      </c>
      <c r="R1169" t="str">
        <f t="shared" si="60"/>
        <v>SMA</v>
      </c>
      <c r="S1169" t="s">
        <v>93</v>
      </c>
      <c r="T1169" t="s">
        <v>89</v>
      </c>
      <c r="Z1169" t="str">
        <f>VLOOKUP(A1169,[2]registrasi!$B$2:$C$3000,2,FALSE)</f>
        <v>registrasi</v>
      </c>
      <c r="AA1169">
        <f>VLOOKUP(E1169,[3]Sheet1!$C$5:$H$46,6,FALSE)</f>
        <v>121</v>
      </c>
      <c r="AB1169" t="e">
        <f>VLOOKUP(A1169,[2]nim!$A$2:$B$3000,2,FALSE)</f>
        <v>#N/A</v>
      </c>
    </row>
    <row r="1170" spans="1:28" x14ac:dyDescent="0.3">
      <c r="A1170" s="3">
        <v>4122311050866</v>
      </c>
      <c r="B1170">
        <v>1</v>
      </c>
      <c r="C1170" s="2">
        <v>2022</v>
      </c>
      <c r="E1170" t="s">
        <v>123</v>
      </c>
      <c r="F1170" t="str">
        <f>VLOOKUP(E1170,[1]PRODI_2019!$F$2:$L$70,7,FALSE)</f>
        <v>Teknik</v>
      </c>
      <c r="G1170" t="str">
        <f>VLOOKUP(F1170,Sheet1!$H$4:$I$11,2,FALSE)</f>
        <v>3_Teknik</v>
      </c>
      <c r="H1170" t="s">
        <v>1293</v>
      </c>
      <c r="I1170" t="s">
        <v>25</v>
      </c>
      <c r="J1170" t="s">
        <v>1556</v>
      </c>
      <c r="K1170" t="s">
        <v>2089</v>
      </c>
      <c r="L1170" t="s">
        <v>26</v>
      </c>
      <c r="M1170" t="s">
        <v>1754</v>
      </c>
      <c r="N1170" t="s">
        <v>89</v>
      </c>
      <c r="O1170" t="s">
        <v>2833</v>
      </c>
      <c r="P1170" t="str">
        <f t="shared" si="58"/>
        <v>SMAN</v>
      </c>
      <c r="Q1170" t="str">
        <f t="shared" si="59"/>
        <v>Negeri</v>
      </c>
      <c r="R1170" t="str">
        <f t="shared" si="60"/>
        <v>SMA</v>
      </c>
      <c r="S1170" t="s">
        <v>1754</v>
      </c>
      <c r="T1170" t="s">
        <v>89</v>
      </c>
      <c r="Z1170" t="str">
        <f>VLOOKUP(A1170,[2]registrasi!$B$2:$C$3000,2,FALSE)</f>
        <v>registrasi</v>
      </c>
      <c r="AA1170">
        <f>VLOOKUP(E1170,[3]Sheet1!$C$5:$H$46,6,FALSE)</f>
        <v>121</v>
      </c>
      <c r="AB1170" t="e">
        <f>VLOOKUP(A1170,[2]nim!$A$2:$B$3000,2,FALSE)</f>
        <v>#N/A</v>
      </c>
    </row>
    <row r="1171" spans="1:28" x14ac:dyDescent="0.3">
      <c r="A1171" s="3">
        <v>4122311050719</v>
      </c>
      <c r="B1171">
        <v>1</v>
      </c>
      <c r="C1171" s="2">
        <v>2022</v>
      </c>
      <c r="E1171" t="s">
        <v>123</v>
      </c>
      <c r="F1171" t="str">
        <f>VLOOKUP(E1171,[1]PRODI_2019!$F$2:$L$70,7,FALSE)</f>
        <v>Teknik</v>
      </c>
      <c r="G1171" t="str">
        <f>VLOOKUP(F1171,Sheet1!$H$4:$I$11,2,FALSE)</f>
        <v>3_Teknik</v>
      </c>
      <c r="H1171" t="s">
        <v>1294</v>
      </c>
      <c r="I1171" t="s">
        <v>25</v>
      </c>
      <c r="J1171" t="s">
        <v>2342</v>
      </c>
      <c r="K1171" t="s">
        <v>1884</v>
      </c>
      <c r="L1171" t="s">
        <v>26</v>
      </c>
      <c r="M1171" t="s">
        <v>1921</v>
      </c>
      <c r="N1171" t="s">
        <v>89</v>
      </c>
      <c r="O1171" t="s">
        <v>2869</v>
      </c>
      <c r="P1171" t="str">
        <f t="shared" si="58"/>
        <v>SMA</v>
      </c>
      <c r="Q1171" t="str">
        <f t="shared" si="59"/>
        <v>Swasta</v>
      </c>
      <c r="R1171" t="str">
        <f t="shared" si="60"/>
        <v>SMA</v>
      </c>
      <c r="S1171" t="s">
        <v>1921</v>
      </c>
      <c r="T1171" t="s">
        <v>89</v>
      </c>
      <c r="Z1171" t="str">
        <f>VLOOKUP(A1171,[2]registrasi!$B$2:$C$3000,2,FALSE)</f>
        <v>registrasi</v>
      </c>
      <c r="AA1171">
        <f>VLOOKUP(E1171,[3]Sheet1!$C$5:$H$46,6,FALSE)</f>
        <v>121</v>
      </c>
      <c r="AB1171" t="str">
        <f>VLOOKUP(A1171,[2]nim!$A$2:$B$3000,2,FALSE)</f>
        <v>diterima</v>
      </c>
    </row>
    <row r="1172" spans="1:28" x14ac:dyDescent="0.3">
      <c r="A1172" s="3">
        <v>4122322200975</v>
      </c>
      <c r="B1172">
        <v>1</v>
      </c>
      <c r="C1172" s="2">
        <v>2022</v>
      </c>
      <c r="E1172" t="s">
        <v>123</v>
      </c>
      <c r="F1172" t="str">
        <f>VLOOKUP(E1172,[1]PRODI_2019!$F$2:$L$70,7,FALSE)</f>
        <v>Teknik</v>
      </c>
      <c r="G1172" t="str">
        <f>VLOOKUP(F1172,Sheet1!$H$4:$I$11,2,FALSE)</f>
        <v>3_Teknik</v>
      </c>
      <c r="H1172" t="s">
        <v>1295</v>
      </c>
      <c r="I1172" t="s">
        <v>25</v>
      </c>
      <c r="J1172" t="s">
        <v>2343</v>
      </c>
      <c r="K1172" t="s">
        <v>2344</v>
      </c>
      <c r="L1172" t="s">
        <v>2424</v>
      </c>
      <c r="M1172" t="s">
        <v>2427</v>
      </c>
      <c r="N1172" t="s">
        <v>89</v>
      </c>
      <c r="O1172" t="s">
        <v>2870</v>
      </c>
      <c r="P1172" t="str">
        <f t="shared" si="58"/>
        <v>SMAS</v>
      </c>
      <c r="Q1172" t="str">
        <f t="shared" si="59"/>
        <v>Swasta</v>
      </c>
      <c r="R1172" t="str">
        <f t="shared" si="60"/>
        <v>SMA</v>
      </c>
      <c r="S1172" t="s">
        <v>2427</v>
      </c>
      <c r="T1172" t="s">
        <v>89</v>
      </c>
      <c r="Z1172" t="str">
        <f>VLOOKUP(A1172,[2]registrasi!$B$2:$C$3000,2,FALSE)</f>
        <v>registrasi</v>
      </c>
      <c r="AA1172">
        <f>VLOOKUP(E1172,[3]Sheet1!$C$5:$H$46,6,FALSE)</f>
        <v>121</v>
      </c>
      <c r="AB1172" t="str">
        <f>VLOOKUP(A1172,[2]nim!$A$2:$B$3000,2,FALSE)</f>
        <v>diterima</v>
      </c>
    </row>
    <row r="1173" spans="1:28" x14ac:dyDescent="0.3">
      <c r="A1173" s="3">
        <v>4122334260326</v>
      </c>
      <c r="B1173">
        <v>2</v>
      </c>
      <c r="C1173" s="2">
        <v>2022</v>
      </c>
      <c r="E1173" t="s">
        <v>123</v>
      </c>
      <c r="F1173" t="str">
        <f>VLOOKUP(E1173,[1]PRODI_2019!$F$2:$L$70,7,FALSE)</f>
        <v>Teknik</v>
      </c>
      <c r="G1173" t="str">
        <f>VLOOKUP(F1173,Sheet1!$H$4:$I$11,2,FALSE)</f>
        <v>3_Teknik</v>
      </c>
      <c r="H1173" t="s">
        <v>1296</v>
      </c>
      <c r="I1173" t="s">
        <v>30</v>
      </c>
      <c r="J1173" t="s">
        <v>1610</v>
      </c>
      <c r="K1173" t="s">
        <v>2007</v>
      </c>
      <c r="L1173" t="s">
        <v>26</v>
      </c>
      <c r="M1173" t="s">
        <v>1862</v>
      </c>
      <c r="N1173" t="s">
        <v>90</v>
      </c>
      <c r="O1173" t="s">
        <v>2591</v>
      </c>
      <c r="P1173" t="str">
        <f t="shared" si="58"/>
        <v>SMAS</v>
      </c>
      <c r="Q1173" t="str">
        <f t="shared" si="59"/>
        <v>Swasta</v>
      </c>
      <c r="R1173" t="str">
        <f t="shared" si="60"/>
        <v>SMA</v>
      </c>
      <c r="S1173" t="s">
        <v>1862</v>
      </c>
      <c r="T1173" t="s">
        <v>90</v>
      </c>
      <c r="Z1173" t="e">
        <f>VLOOKUP(A1173,[2]registrasi!$B$2:$C$3000,2,FALSE)</f>
        <v>#N/A</v>
      </c>
      <c r="AA1173">
        <f>VLOOKUP(E1173,[3]Sheet1!$C$5:$H$46,6,FALSE)</f>
        <v>121</v>
      </c>
      <c r="AB1173" t="e">
        <f>VLOOKUP(A1173,[2]nim!$A$2:$B$3000,2,FALSE)</f>
        <v>#N/A</v>
      </c>
    </row>
    <row r="1174" spans="1:28" x14ac:dyDescent="0.3">
      <c r="A1174" s="3">
        <v>4122311050900</v>
      </c>
      <c r="B1174">
        <v>1</v>
      </c>
      <c r="C1174" s="2">
        <v>2022</v>
      </c>
      <c r="E1174" t="s">
        <v>123</v>
      </c>
      <c r="F1174" t="str">
        <f>VLOOKUP(E1174,[1]PRODI_2019!$F$2:$L$70,7,FALSE)</f>
        <v>Teknik</v>
      </c>
      <c r="G1174" t="str">
        <f>VLOOKUP(F1174,Sheet1!$H$4:$I$11,2,FALSE)</f>
        <v>3_Teknik</v>
      </c>
      <c r="H1174" t="s">
        <v>1297</v>
      </c>
      <c r="I1174" t="s">
        <v>25</v>
      </c>
      <c r="J1174" t="s">
        <v>1552</v>
      </c>
      <c r="K1174" t="s">
        <v>1685</v>
      </c>
      <c r="L1174" t="s">
        <v>26</v>
      </c>
      <c r="M1174" t="s">
        <v>2290</v>
      </c>
      <c r="N1174" t="s">
        <v>89</v>
      </c>
      <c r="O1174" t="s">
        <v>2662</v>
      </c>
      <c r="P1174" t="str">
        <f t="shared" si="58"/>
        <v>SMAN</v>
      </c>
      <c r="Q1174" t="str">
        <f t="shared" si="59"/>
        <v>Negeri</v>
      </c>
      <c r="R1174" t="str">
        <f t="shared" si="60"/>
        <v>SMA</v>
      </c>
      <c r="S1174" t="s">
        <v>2290</v>
      </c>
      <c r="T1174" t="s">
        <v>89</v>
      </c>
      <c r="Z1174" t="str">
        <f>VLOOKUP(A1174,[2]registrasi!$B$2:$C$3000,2,FALSE)</f>
        <v>registrasi</v>
      </c>
      <c r="AA1174">
        <f>VLOOKUP(E1174,[3]Sheet1!$C$5:$H$46,6,FALSE)</f>
        <v>121</v>
      </c>
      <c r="AB1174" t="str">
        <f>VLOOKUP(A1174,[2]nim!$A$2:$B$3000,2,FALSE)</f>
        <v>diterima</v>
      </c>
    </row>
    <row r="1175" spans="1:28" x14ac:dyDescent="0.3">
      <c r="A1175" s="3">
        <v>4122311051040</v>
      </c>
      <c r="B1175">
        <v>1</v>
      </c>
      <c r="C1175" s="2">
        <v>2022</v>
      </c>
      <c r="E1175" t="s">
        <v>123</v>
      </c>
      <c r="F1175" t="str">
        <f>VLOOKUP(E1175,[1]PRODI_2019!$F$2:$L$70,7,FALSE)</f>
        <v>Teknik</v>
      </c>
      <c r="G1175" t="str">
        <f>VLOOKUP(F1175,Sheet1!$H$4:$I$11,2,FALSE)</f>
        <v>3_Teknik</v>
      </c>
      <c r="H1175" t="s">
        <v>1298</v>
      </c>
      <c r="I1175" t="s">
        <v>25</v>
      </c>
      <c r="J1175" t="s">
        <v>2345</v>
      </c>
      <c r="K1175" t="s">
        <v>2123</v>
      </c>
      <c r="L1175" t="s">
        <v>26</v>
      </c>
      <c r="M1175" t="s">
        <v>2461</v>
      </c>
      <c r="N1175" t="s">
        <v>2468</v>
      </c>
      <c r="O1175" t="s">
        <v>2871</v>
      </c>
      <c r="P1175" t="str">
        <f t="shared" si="58"/>
        <v>SMAN</v>
      </c>
      <c r="Q1175" t="str">
        <f t="shared" si="59"/>
        <v>Negeri</v>
      </c>
      <c r="R1175" t="str">
        <f t="shared" si="60"/>
        <v>SMA</v>
      </c>
      <c r="S1175" t="s">
        <v>2461</v>
      </c>
      <c r="T1175" t="s">
        <v>2468</v>
      </c>
      <c r="Z1175" t="e">
        <f>VLOOKUP(A1175,[2]registrasi!$B$2:$C$3000,2,FALSE)</f>
        <v>#N/A</v>
      </c>
      <c r="AA1175">
        <f>VLOOKUP(E1175,[3]Sheet1!$C$5:$H$46,6,FALSE)</f>
        <v>121</v>
      </c>
      <c r="AB1175" t="e">
        <f>VLOOKUP(A1175,[2]nim!$A$2:$B$3000,2,FALSE)</f>
        <v>#N/A</v>
      </c>
    </row>
    <row r="1176" spans="1:28" x14ac:dyDescent="0.3">
      <c r="A1176" s="3">
        <v>4122311050967</v>
      </c>
      <c r="B1176">
        <v>1</v>
      </c>
      <c r="C1176" s="2">
        <v>2021</v>
      </c>
      <c r="E1176" t="s">
        <v>123</v>
      </c>
      <c r="F1176" t="str">
        <f>VLOOKUP(E1176,[1]PRODI_2019!$F$2:$L$70,7,FALSE)</f>
        <v>Teknik</v>
      </c>
      <c r="G1176" t="str">
        <f>VLOOKUP(F1176,Sheet1!$H$4:$I$11,2,FALSE)</f>
        <v>3_Teknik</v>
      </c>
      <c r="H1176" t="s">
        <v>1299</v>
      </c>
      <c r="I1176" t="s">
        <v>25</v>
      </c>
      <c r="J1176" t="s">
        <v>1726</v>
      </c>
      <c r="K1176" t="s">
        <v>2006</v>
      </c>
      <c r="L1176" t="s">
        <v>26</v>
      </c>
      <c r="M1176" t="s">
        <v>1921</v>
      </c>
      <c r="N1176" t="s">
        <v>89</v>
      </c>
      <c r="O1176" t="s">
        <v>2872</v>
      </c>
      <c r="P1176" t="str">
        <f t="shared" si="58"/>
        <v>SMK</v>
      </c>
      <c r="Q1176" t="str">
        <f t="shared" si="59"/>
        <v>Swasta</v>
      </c>
      <c r="R1176" t="str">
        <f t="shared" si="60"/>
        <v>SMK</v>
      </c>
      <c r="S1176" t="s">
        <v>1921</v>
      </c>
      <c r="T1176" t="s">
        <v>89</v>
      </c>
      <c r="Z1176" t="str">
        <f>VLOOKUP(A1176,[2]registrasi!$B$2:$C$3000,2,FALSE)</f>
        <v>registrasi</v>
      </c>
      <c r="AA1176">
        <f>VLOOKUP(E1176,[3]Sheet1!$C$5:$H$46,6,FALSE)</f>
        <v>121</v>
      </c>
      <c r="AB1176" t="e">
        <f>VLOOKUP(A1176,[2]nim!$A$2:$B$3000,2,FALSE)</f>
        <v>#N/A</v>
      </c>
    </row>
    <row r="1177" spans="1:28" x14ac:dyDescent="0.3">
      <c r="A1177" s="3">
        <v>4122334260335</v>
      </c>
      <c r="B1177">
        <v>2</v>
      </c>
      <c r="C1177" s="2">
        <v>2022</v>
      </c>
      <c r="E1177" t="s">
        <v>123</v>
      </c>
      <c r="F1177" t="str">
        <f>VLOOKUP(E1177,[1]PRODI_2019!$F$2:$L$70,7,FALSE)</f>
        <v>Teknik</v>
      </c>
      <c r="G1177" t="str">
        <f>VLOOKUP(F1177,Sheet1!$H$4:$I$11,2,FALSE)</f>
        <v>3_Teknik</v>
      </c>
      <c r="H1177" t="s">
        <v>1300</v>
      </c>
      <c r="I1177" t="s">
        <v>25</v>
      </c>
      <c r="J1177" t="s">
        <v>2101</v>
      </c>
      <c r="K1177" t="s">
        <v>2132</v>
      </c>
      <c r="L1177" t="s">
        <v>26</v>
      </c>
      <c r="M1177" t="s">
        <v>2428</v>
      </c>
      <c r="N1177" t="s">
        <v>90</v>
      </c>
      <c r="O1177" t="s">
        <v>2611</v>
      </c>
      <c r="P1177" t="str">
        <f t="shared" si="58"/>
        <v>MAS</v>
      </c>
      <c r="Q1177" t="str">
        <f t="shared" si="59"/>
        <v>Swasta</v>
      </c>
      <c r="R1177" t="str">
        <f t="shared" si="60"/>
        <v>MA</v>
      </c>
      <c r="S1177" t="s">
        <v>2428</v>
      </c>
      <c r="T1177" t="s">
        <v>90</v>
      </c>
      <c r="Z1177" t="str">
        <f>VLOOKUP(A1177,[2]registrasi!$B$2:$C$3000,2,FALSE)</f>
        <v>registrasi</v>
      </c>
      <c r="AA1177">
        <f>VLOOKUP(E1177,[3]Sheet1!$C$5:$H$46,6,FALSE)</f>
        <v>121</v>
      </c>
      <c r="AB1177" t="e">
        <f>VLOOKUP(A1177,[2]nim!$A$2:$B$3000,2,FALSE)</f>
        <v>#N/A</v>
      </c>
    </row>
    <row r="1178" spans="1:28" x14ac:dyDescent="0.3">
      <c r="A1178" s="3">
        <v>4122322201384</v>
      </c>
      <c r="B1178">
        <v>2</v>
      </c>
      <c r="C1178" s="2">
        <v>2021</v>
      </c>
      <c r="E1178" t="s">
        <v>123</v>
      </c>
      <c r="F1178" t="str">
        <f>VLOOKUP(E1178,[1]PRODI_2019!$F$2:$L$70,7,FALSE)</f>
        <v>Teknik</v>
      </c>
      <c r="G1178" t="str">
        <f>VLOOKUP(F1178,Sheet1!$H$4:$I$11,2,FALSE)</f>
        <v>3_Teknik</v>
      </c>
      <c r="H1178" t="s">
        <v>1301</v>
      </c>
      <c r="I1178" t="s">
        <v>30</v>
      </c>
      <c r="J1178" t="s">
        <v>1610</v>
      </c>
      <c r="K1178" t="s">
        <v>2128</v>
      </c>
      <c r="L1178" t="s">
        <v>26</v>
      </c>
      <c r="M1178" t="s">
        <v>2429</v>
      </c>
      <c r="N1178" t="s">
        <v>2942</v>
      </c>
      <c r="O1178" t="s">
        <v>2873</v>
      </c>
      <c r="P1178" t="str">
        <f t="shared" si="58"/>
        <v>SMAN</v>
      </c>
      <c r="Q1178" t="str">
        <f t="shared" si="59"/>
        <v>Negeri</v>
      </c>
      <c r="R1178" t="str">
        <f t="shared" si="60"/>
        <v>SMA</v>
      </c>
      <c r="S1178" t="s">
        <v>2429</v>
      </c>
      <c r="T1178" t="s">
        <v>2942</v>
      </c>
      <c r="Z1178" t="str">
        <f>VLOOKUP(A1178,[2]registrasi!$B$2:$C$3000,2,FALSE)</f>
        <v>registrasi</v>
      </c>
      <c r="AA1178">
        <f>VLOOKUP(E1178,[3]Sheet1!$C$5:$H$46,6,FALSE)</f>
        <v>121</v>
      </c>
      <c r="AB1178" t="str">
        <f>VLOOKUP(A1178,[2]nim!$A$2:$B$3000,2,FALSE)</f>
        <v>diterima</v>
      </c>
    </row>
    <row r="1179" spans="1:28" x14ac:dyDescent="0.3">
      <c r="A1179" s="3">
        <v>4122311051143</v>
      </c>
      <c r="B1179">
        <v>1</v>
      </c>
      <c r="C1179" s="2">
        <v>2021</v>
      </c>
      <c r="E1179" t="s">
        <v>123</v>
      </c>
      <c r="F1179" t="str">
        <f>VLOOKUP(E1179,[1]PRODI_2019!$F$2:$L$70,7,FALSE)</f>
        <v>Teknik</v>
      </c>
      <c r="G1179" t="str">
        <f>VLOOKUP(F1179,Sheet1!$H$4:$I$11,2,FALSE)</f>
        <v>3_Teknik</v>
      </c>
      <c r="H1179" t="s">
        <v>1302</v>
      </c>
      <c r="I1179" t="s">
        <v>25</v>
      </c>
      <c r="J1179" t="s">
        <v>1726</v>
      </c>
      <c r="K1179" t="s">
        <v>2346</v>
      </c>
      <c r="L1179" t="s">
        <v>26</v>
      </c>
      <c r="M1179" t="s">
        <v>93</v>
      </c>
      <c r="N1179" t="s">
        <v>89</v>
      </c>
      <c r="O1179" t="s">
        <v>2485</v>
      </c>
      <c r="P1179" t="str">
        <f t="shared" si="58"/>
        <v>SMAN</v>
      </c>
      <c r="Q1179" t="str">
        <f t="shared" si="59"/>
        <v>Negeri</v>
      </c>
      <c r="R1179" t="str">
        <f t="shared" si="60"/>
        <v>SMA</v>
      </c>
      <c r="S1179" t="s">
        <v>93</v>
      </c>
      <c r="T1179" t="s">
        <v>89</v>
      </c>
      <c r="Z1179" t="str">
        <f>VLOOKUP(A1179,[2]registrasi!$B$2:$C$3000,2,FALSE)</f>
        <v>registrasi</v>
      </c>
      <c r="AA1179">
        <f>VLOOKUP(E1179,[3]Sheet1!$C$5:$H$46,6,FALSE)</f>
        <v>121</v>
      </c>
      <c r="AB1179" t="e">
        <f>VLOOKUP(A1179,[2]nim!$A$2:$B$3000,2,FALSE)</f>
        <v>#N/A</v>
      </c>
    </row>
    <row r="1180" spans="1:28" x14ac:dyDescent="0.3">
      <c r="A1180" s="3">
        <v>4122311051122</v>
      </c>
      <c r="B1180">
        <v>1</v>
      </c>
      <c r="C1180" s="2">
        <v>2022</v>
      </c>
      <c r="E1180" t="s">
        <v>123</v>
      </c>
      <c r="F1180" t="str">
        <f>VLOOKUP(E1180,[1]PRODI_2019!$F$2:$L$70,7,FALSE)</f>
        <v>Teknik</v>
      </c>
      <c r="G1180" t="str">
        <f>VLOOKUP(F1180,Sheet1!$H$4:$I$11,2,FALSE)</f>
        <v>3_Teknik</v>
      </c>
      <c r="H1180" t="s">
        <v>1303</v>
      </c>
      <c r="I1180" t="s">
        <v>25</v>
      </c>
      <c r="J1180" t="s">
        <v>1569</v>
      </c>
      <c r="K1180" t="s">
        <v>2264</v>
      </c>
      <c r="L1180" t="s">
        <v>26</v>
      </c>
      <c r="M1180" t="s">
        <v>2426</v>
      </c>
      <c r="N1180" t="s">
        <v>89</v>
      </c>
      <c r="O1180" t="s">
        <v>2779</v>
      </c>
      <c r="P1180" t="str">
        <f t="shared" si="58"/>
        <v>SMAN</v>
      </c>
      <c r="Q1180" t="str">
        <f t="shared" si="59"/>
        <v>Negeri</v>
      </c>
      <c r="R1180" t="str">
        <f t="shared" si="60"/>
        <v>SMA</v>
      </c>
      <c r="S1180" t="s">
        <v>2426</v>
      </c>
      <c r="T1180" t="s">
        <v>89</v>
      </c>
      <c r="Z1180" t="str">
        <f>VLOOKUP(A1180,[2]registrasi!$B$2:$C$3000,2,FALSE)</f>
        <v>registrasi</v>
      </c>
      <c r="AA1180">
        <f>VLOOKUP(E1180,[3]Sheet1!$C$5:$H$46,6,FALSE)</f>
        <v>121</v>
      </c>
      <c r="AB1180" t="e">
        <f>VLOOKUP(A1180,[2]nim!$A$2:$B$3000,2,FALSE)</f>
        <v>#N/A</v>
      </c>
    </row>
    <row r="1181" spans="1:28" x14ac:dyDescent="0.3">
      <c r="A1181" s="3">
        <v>4122311051165</v>
      </c>
      <c r="B1181">
        <v>2</v>
      </c>
      <c r="C1181" s="2">
        <v>2022</v>
      </c>
      <c r="E1181" t="s">
        <v>123</v>
      </c>
      <c r="F1181" t="str">
        <f>VLOOKUP(E1181,[1]PRODI_2019!$F$2:$L$70,7,FALSE)</f>
        <v>Teknik</v>
      </c>
      <c r="G1181" t="str">
        <f>VLOOKUP(F1181,Sheet1!$H$4:$I$11,2,FALSE)</f>
        <v>3_Teknik</v>
      </c>
      <c r="H1181" t="s">
        <v>1304</v>
      </c>
      <c r="I1181" t="s">
        <v>25</v>
      </c>
      <c r="J1181" t="s">
        <v>1567</v>
      </c>
      <c r="K1181" t="s">
        <v>1946</v>
      </c>
      <c r="L1181" t="s">
        <v>26</v>
      </c>
      <c r="M1181" t="s">
        <v>2187</v>
      </c>
      <c r="N1181" t="s">
        <v>89</v>
      </c>
      <c r="O1181" t="s">
        <v>2492</v>
      </c>
      <c r="P1181" t="str">
        <f t="shared" si="58"/>
        <v>SMAN</v>
      </c>
      <c r="Q1181" t="str">
        <f t="shared" si="59"/>
        <v>Negeri</v>
      </c>
      <c r="R1181" t="str">
        <f t="shared" si="60"/>
        <v>SMA</v>
      </c>
      <c r="S1181" t="s">
        <v>2187</v>
      </c>
      <c r="T1181" t="s">
        <v>89</v>
      </c>
      <c r="Z1181" t="str">
        <f>VLOOKUP(A1181,[2]registrasi!$B$2:$C$3000,2,FALSE)</f>
        <v>registrasi</v>
      </c>
      <c r="AA1181">
        <f>VLOOKUP(E1181,[3]Sheet1!$C$5:$H$46,6,FALSE)</f>
        <v>121</v>
      </c>
      <c r="AB1181" t="e">
        <f>VLOOKUP(A1181,[2]nim!$A$2:$B$3000,2,FALSE)</f>
        <v>#N/A</v>
      </c>
    </row>
    <row r="1182" spans="1:28" x14ac:dyDescent="0.3">
      <c r="A1182" s="3">
        <v>4122311051173</v>
      </c>
      <c r="B1182">
        <v>1</v>
      </c>
      <c r="C1182" s="2">
        <v>2022</v>
      </c>
      <c r="E1182" t="s">
        <v>123</v>
      </c>
      <c r="F1182" t="str">
        <f>VLOOKUP(E1182,[1]PRODI_2019!$F$2:$L$70,7,FALSE)</f>
        <v>Teknik</v>
      </c>
      <c r="G1182" t="str">
        <f>VLOOKUP(F1182,Sheet1!$H$4:$I$11,2,FALSE)</f>
        <v>3_Teknik</v>
      </c>
      <c r="H1182" t="s">
        <v>1305</v>
      </c>
      <c r="I1182" t="s">
        <v>25</v>
      </c>
      <c r="J1182" t="s">
        <v>2067</v>
      </c>
      <c r="K1182" t="s">
        <v>2347</v>
      </c>
      <c r="L1182" t="s">
        <v>26</v>
      </c>
      <c r="M1182" t="s">
        <v>1921</v>
      </c>
      <c r="N1182" t="s">
        <v>89</v>
      </c>
      <c r="O1182" t="s">
        <v>2583</v>
      </c>
      <c r="P1182" t="str">
        <f t="shared" si="58"/>
        <v>SMKN</v>
      </c>
      <c r="Q1182" t="str">
        <f t="shared" si="59"/>
        <v>Negeri</v>
      </c>
      <c r="R1182" t="str">
        <f t="shared" si="60"/>
        <v>SMK</v>
      </c>
      <c r="S1182" t="s">
        <v>1921</v>
      </c>
      <c r="T1182" t="s">
        <v>89</v>
      </c>
      <c r="Z1182" t="str">
        <f>VLOOKUP(A1182,[2]registrasi!$B$2:$C$3000,2,FALSE)</f>
        <v>registrasi</v>
      </c>
      <c r="AA1182">
        <f>VLOOKUP(E1182,[3]Sheet1!$C$5:$H$46,6,FALSE)</f>
        <v>121</v>
      </c>
      <c r="AB1182" t="e">
        <f>VLOOKUP(A1182,[2]nim!$A$2:$B$3000,2,FALSE)</f>
        <v>#N/A</v>
      </c>
    </row>
    <row r="1183" spans="1:28" x14ac:dyDescent="0.3">
      <c r="A1183" s="3">
        <v>4122311051190</v>
      </c>
      <c r="B1183">
        <v>1</v>
      </c>
      <c r="C1183" s="2">
        <v>2022</v>
      </c>
      <c r="E1183" t="s">
        <v>123</v>
      </c>
      <c r="F1183" t="str">
        <f>VLOOKUP(E1183,[1]PRODI_2019!$F$2:$L$70,7,FALSE)</f>
        <v>Teknik</v>
      </c>
      <c r="G1183" t="str">
        <f>VLOOKUP(F1183,Sheet1!$H$4:$I$11,2,FALSE)</f>
        <v>3_Teknik</v>
      </c>
      <c r="H1183" t="s">
        <v>1306</v>
      </c>
      <c r="I1183" t="s">
        <v>25</v>
      </c>
      <c r="J1183" t="s">
        <v>1578</v>
      </c>
      <c r="K1183" t="s">
        <v>2149</v>
      </c>
      <c r="L1183" t="s">
        <v>26</v>
      </c>
      <c r="M1183" t="s">
        <v>1921</v>
      </c>
      <c r="N1183" t="s">
        <v>89</v>
      </c>
      <c r="O1183" t="s">
        <v>2502</v>
      </c>
      <c r="P1183" t="str">
        <f t="shared" si="58"/>
        <v>SMAN</v>
      </c>
      <c r="Q1183" t="str">
        <f t="shared" si="59"/>
        <v>Negeri</v>
      </c>
      <c r="R1183" t="str">
        <f t="shared" si="60"/>
        <v>SMA</v>
      </c>
      <c r="S1183" t="s">
        <v>1921</v>
      </c>
      <c r="T1183" t="s">
        <v>89</v>
      </c>
      <c r="Z1183" t="e">
        <f>VLOOKUP(A1183,[2]registrasi!$B$2:$C$3000,2,FALSE)</f>
        <v>#N/A</v>
      </c>
      <c r="AA1183">
        <f>VLOOKUP(E1183,[3]Sheet1!$C$5:$H$46,6,FALSE)</f>
        <v>121</v>
      </c>
      <c r="AB1183" t="e">
        <f>VLOOKUP(A1183,[2]nim!$A$2:$B$3000,2,FALSE)</f>
        <v>#N/A</v>
      </c>
    </row>
    <row r="1184" spans="1:28" x14ac:dyDescent="0.3">
      <c r="A1184" s="3">
        <v>4122311051384</v>
      </c>
      <c r="B1184">
        <v>1</v>
      </c>
      <c r="C1184" s="2">
        <v>2022</v>
      </c>
      <c r="E1184" t="s">
        <v>123</v>
      </c>
      <c r="F1184" t="str">
        <f>VLOOKUP(E1184,[1]PRODI_2019!$F$2:$L$70,7,FALSE)</f>
        <v>Teknik</v>
      </c>
      <c r="G1184" t="str">
        <f>VLOOKUP(F1184,Sheet1!$H$4:$I$11,2,FALSE)</f>
        <v>3_Teknik</v>
      </c>
      <c r="H1184" t="s">
        <v>1307</v>
      </c>
      <c r="I1184" t="s">
        <v>25</v>
      </c>
      <c r="J1184" t="s">
        <v>1610</v>
      </c>
      <c r="K1184" t="s">
        <v>1732</v>
      </c>
      <c r="L1184" t="s">
        <v>26</v>
      </c>
      <c r="M1184" t="s">
        <v>93</v>
      </c>
      <c r="N1184" t="s">
        <v>89</v>
      </c>
      <c r="O1184" t="s">
        <v>2479</v>
      </c>
      <c r="P1184" t="str">
        <f t="shared" si="58"/>
        <v>SMAN</v>
      </c>
      <c r="Q1184" t="str">
        <f t="shared" si="59"/>
        <v>Negeri</v>
      </c>
      <c r="R1184" t="str">
        <f t="shared" si="60"/>
        <v>SMA</v>
      </c>
      <c r="S1184" t="s">
        <v>93</v>
      </c>
      <c r="T1184" t="s">
        <v>89</v>
      </c>
      <c r="Z1184" t="str">
        <f>VLOOKUP(A1184,[2]registrasi!$B$2:$C$3000,2,FALSE)</f>
        <v>registrasi</v>
      </c>
      <c r="AA1184">
        <f>VLOOKUP(E1184,[3]Sheet1!$C$5:$H$46,6,FALSE)</f>
        <v>121</v>
      </c>
      <c r="AB1184" t="e">
        <f>VLOOKUP(A1184,[2]nim!$A$2:$B$3000,2,FALSE)</f>
        <v>#N/A</v>
      </c>
    </row>
    <row r="1185" spans="1:28" x14ac:dyDescent="0.3">
      <c r="A1185" s="3">
        <v>4122311051312</v>
      </c>
      <c r="B1185">
        <v>1</v>
      </c>
      <c r="C1185" s="2">
        <v>2022</v>
      </c>
      <c r="E1185" t="s">
        <v>123</v>
      </c>
      <c r="F1185" t="str">
        <f>VLOOKUP(E1185,[1]PRODI_2019!$F$2:$L$70,7,FALSE)</f>
        <v>Teknik</v>
      </c>
      <c r="G1185" t="str">
        <f>VLOOKUP(F1185,Sheet1!$H$4:$I$11,2,FALSE)</f>
        <v>3_Teknik</v>
      </c>
      <c r="H1185" t="s">
        <v>1308</v>
      </c>
      <c r="I1185" t="s">
        <v>25</v>
      </c>
      <c r="J1185" t="s">
        <v>1567</v>
      </c>
      <c r="K1185" t="s">
        <v>1700</v>
      </c>
      <c r="L1185" t="s">
        <v>26</v>
      </c>
      <c r="M1185" t="s">
        <v>2187</v>
      </c>
      <c r="N1185" t="s">
        <v>89</v>
      </c>
      <c r="O1185" t="s">
        <v>2478</v>
      </c>
      <c r="P1185" t="str">
        <f t="shared" si="58"/>
        <v>SMAN</v>
      </c>
      <c r="Q1185" t="str">
        <f t="shared" si="59"/>
        <v>Negeri</v>
      </c>
      <c r="R1185" t="str">
        <f t="shared" si="60"/>
        <v>SMA</v>
      </c>
      <c r="S1185" t="s">
        <v>2187</v>
      </c>
      <c r="T1185" t="s">
        <v>89</v>
      </c>
      <c r="Z1185" t="str">
        <f>VLOOKUP(A1185,[2]registrasi!$B$2:$C$3000,2,FALSE)</f>
        <v>registrasi</v>
      </c>
      <c r="AA1185">
        <f>VLOOKUP(E1185,[3]Sheet1!$C$5:$H$46,6,FALSE)</f>
        <v>121</v>
      </c>
      <c r="AB1185" t="str">
        <f>VLOOKUP(A1185,[2]nim!$A$2:$B$3000,2,FALSE)</f>
        <v>diterima</v>
      </c>
    </row>
    <row r="1186" spans="1:28" x14ac:dyDescent="0.3">
      <c r="A1186" s="3">
        <v>4122311041860</v>
      </c>
      <c r="B1186">
        <v>2</v>
      </c>
      <c r="C1186" s="2">
        <v>2022</v>
      </c>
      <c r="E1186" t="s">
        <v>123</v>
      </c>
      <c r="F1186" t="str">
        <f>VLOOKUP(E1186,[1]PRODI_2019!$F$2:$L$70,7,FALSE)</f>
        <v>Teknik</v>
      </c>
      <c r="G1186" t="str">
        <f>VLOOKUP(F1186,Sheet1!$H$4:$I$11,2,FALSE)</f>
        <v>3_Teknik</v>
      </c>
      <c r="H1186" t="s">
        <v>1309</v>
      </c>
      <c r="I1186" t="s">
        <v>30</v>
      </c>
      <c r="J1186" t="s">
        <v>1558</v>
      </c>
      <c r="K1186" t="s">
        <v>2051</v>
      </c>
      <c r="L1186" t="s">
        <v>26</v>
      </c>
      <c r="M1186" t="s">
        <v>2187</v>
      </c>
      <c r="N1186" t="s">
        <v>89</v>
      </c>
      <c r="O1186" t="s">
        <v>2478</v>
      </c>
      <c r="P1186" t="str">
        <f t="shared" si="58"/>
        <v>SMAN</v>
      </c>
      <c r="Q1186" t="str">
        <f t="shared" si="59"/>
        <v>Negeri</v>
      </c>
      <c r="R1186" t="str">
        <f t="shared" si="60"/>
        <v>SMA</v>
      </c>
      <c r="S1186" t="s">
        <v>2187</v>
      </c>
      <c r="T1186" t="s">
        <v>89</v>
      </c>
      <c r="Z1186" t="str">
        <f>VLOOKUP(A1186,[2]registrasi!$B$2:$C$3000,2,FALSE)</f>
        <v>registrasi</v>
      </c>
      <c r="AA1186">
        <f>VLOOKUP(E1186,[3]Sheet1!$C$5:$H$46,6,FALSE)</f>
        <v>121</v>
      </c>
      <c r="AB1186" t="e">
        <f>VLOOKUP(A1186,[2]nim!$A$2:$B$3000,2,FALSE)</f>
        <v>#N/A</v>
      </c>
    </row>
    <row r="1187" spans="1:28" x14ac:dyDescent="0.3">
      <c r="A1187" s="3">
        <v>4122311050139</v>
      </c>
      <c r="B1187">
        <v>1</v>
      </c>
      <c r="C1187" s="2">
        <v>2022</v>
      </c>
      <c r="E1187" t="s">
        <v>124</v>
      </c>
      <c r="F1187" t="str">
        <f>VLOOKUP(E1187,[1]PRODI_2019!$F$2:$L$70,7,FALSE)</f>
        <v>Teknik</v>
      </c>
      <c r="G1187" t="str">
        <f>VLOOKUP(F1187,Sheet1!$H$4:$I$11,2,FALSE)</f>
        <v>3_Teknik</v>
      </c>
      <c r="H1187" t="s">
        <v>1310</v>
      </c>
      <c r="I1187" t="s">
        <v>25</v>
      </c>
      <c r="J1187" t="s">
        <v>1726</v>
      </c>
      <c r="K1187" t="s">
        <v>2219</v>
      </c>
      <c r="L1187" t="s">
        <v>26</v>
      </c>
      <c r="M1187" t="s">
        <v>1921</v>
      </c>
      <c r="N1187" t="s">
        <v>89</v>
      </c>
      <c r="O1187" t="s">
        <v>2497</v>
      </c>
      <c r="P1187" t="str">
        <f t="shared" si="58"/>
        <v>SMAN</v>
      </c>
      <c r="Q1187" t="str">
        <f t="shared" si="59"/>
        <v>Negeri</v>
      </c>
      <c r="R1187" t="str">
        <f t="shared" si="60"/>
        <v>SMA</v>
      </c>
      <c r="S1187" t="s">
        <v>1921</v>
      </c>
      <c r="T1187" t="s">
        <v>89</v>
      </c>
      <c r="Z1187" t="str">
        <f>VLOOKUP(A1187,[2]registrasi!$B$2:$C$3000,2,FALSE)</f>
        <v>registrasi</v>
      </c>
      <c r="AA1187">
        <f>VLOOKUP(E1187,[3]Sheet1!$C$5:$H$46,6,FALSE)</f>
        <v>368</v>
      </c>
      <c r="AB1187" t="e">
        <f>VLOOKUP(A1187,[2]nim!$A$2:$B$3000,2,FALSE)</f>
        <v>#N/A</v>
      </c>
    </row>
    <row r="1188" spans="1:28" x14ac:dyDescent="0.3">
      <c r="A1188" s="3">
        <v>4122311050390</v>
      </c>
      <c r="B1188">
        <v>1</v>
      </c>
      <c r="C1188" s="2">
        <v>2022</v>
      </c>
      <c r="E1188" t="s">
        <v>124</v>
      </c>
      <c r="F1188" t="str">
        <f>VLOOKUP(E1188,[1]PRODI_2019!$F$2:$L$70,7,FALSE)</f>
        <v>Teknik</v>
      </c>
      <c r="G1188" t="str">
        <f>VLOOKUP(F1188,Sheet1!$H$4:$I$11,2,FALSE)</f>
        <v>3_Teknik</v>
      </c>
      <c r="H1188" t="s">
        <v>1311</v>
      </c>
      <c r="I1188" t="s">
        <v>25</v>
      </c>
      <c r="J1188" t="s">
        <v>1567</v>
      </c>
      <c r="K1188" t="s">
        <v>1750</v>
      </c>
      <c r="L1188" t="s">
        <v>26</v>
      </c>
      <c r="M1188" t="s">
        <v>2426</v>
      </c>
      <c r="N1188" t="s">
        <v>89</v>
      </c>
      <c r="O1188" t="s">
        <v>2526</v>
      </c>
      <c r="P1188" t="str">
        <f t="shared" si="58"/>
        <v>SMAN</v>
      </c>
      <c r="Q1188" t="str">
        <f t="shared" si="59"/>
        <v>Negeri</v>
      </c>
      <c r="R1188" t="str">
        <f t="shared" si="60"/>
        <v>SMA</v>
      </c>
      <c r="S1188" t="s">
        <v>2426</v>
      </c>
      <c r="T1188" t="s">
        <v>89</v>
      </c>
      <c r="Z1188" t="str">
        <f>VLOOKUP(A1188,[2]registrasi!$B$2:$C$3000,2,FALSE)</f>
        <v>registrasi</v>
      </c>
      <c r="AA1188">
        <f>VLOOKUP(E1188,[3]Sheet1!$C$5:$H$46,6,FALSE)</f>
        <v>368</v>
      </c>
      <c r="AB1188" t="str">
        <f>VLOOKUP(A1188,[2]nim!$A$2:$B$3000,2,FALSE)</f>
        <v>diterima</v>
      </c>
    </row>
    <row r="1189" spans="1:28" x14ac:dyDescent="0.3">
      <c r="A1189" s="3">
        <v>4122311050241</v>
      </c>
      <c r="B1189">
        <v>1</v>
      </c>
      <c r="C1189" s="2">
        <v>2020</v>
      </c>
      <c r="E1189" t="s">
        <v>124</v>
      </c>
      <c r="F1189" t="str">
        <f>VLOOKUP(E1189,[1]PRODI_2019!$F$2:$L$70,7,FALSE)</f>
        <v>Teknik</v>
      </c>
      <c r="G1189" t="str">
        <f>VLOOKUP(F1189,Sheet1!$H$4:$I$11,2,FALSE)</f>
        <v>3_Teknik</v>
      </c>
      <c r="H1189" t="s">
        <v>1312</v>
      </c>
      <c r="I1189" t="s">
        <v>30</v>
      </c>
      <c r="J1189" t="s">
        <v>1552</v>
      </c>
      <c r="K1189" t="s">
        <v>2037</v>
      </c>
      <c r="L1189" t="s">
        <v>26</v>
      </c>
      <c r="M1189" t="s">
        <v>93</v>
      </c>
      <c r="N1189" t="s">
        <v>89</v>
      </c>
      <c r="O1189" t="s">
        <v>2485</v>
      </c>
      <c r="P1189" t="str">
        <f t="shared" si="58"/>
        <v>SMAN</v>
      </c>
      <c r="Q1189" t="str">
        <f t="shared" si="59"/>
        <v>Negeri</v>
      </c>
      <c r="R1189" t="str">
        <f t="shared" si="60"/>
        <v>SMA</v>
      </c>
      <c r="S1189" t="s">
        <v>93</v>
      </c>
      <c r="T1189" t="s">
        <v>89</v>
      </c>
      <c r="Z1189" t="str">
        <f>VLOOKUP(A1189,[2]registrasi!$B$2:$C$3000,2,FALSE)</f>
        <v>registrasi</v>
      </c>
      <c r="AA1189">
        <f>VLOOKUP(E1189,[3]Sheet1!$C$5:$H$46,6,FALSE)</f>
        <v>368</v>
      </c>
      <c r="AB1189" t="e">
        <f>VLOOKUP(A1189,[2]nim!$A$2:$B$3000,2,FALSE)</f>
        <v>#N/A</v>
      </c>
    </row>
    <row r="1190" spans="1:28" x14ac:dyDescent="0.3">
      <c r="A1190" s="3">
        <v>4122311050094</v>
      </c>
      <c r="B1190">
        <v>1</v>
      </c>
      <c r="C1190" s="2">
        <v>2022</v>
      </c>
      <c r="E1190" t="s">
        <v>124</v>
      </c>
      <c r="F1190" t="str">
        <f>VLOOKUP(E1190,[1]PRODI_2019!$F$2:$L$70,7,FALSE)</f>
        <v>Teknik</v>
      </c>
      <c r="G1190" t="str">
        <f>VLOOKUP(F1190,Sheet1!$H$4:$I$11,2,FALSE)</f>
        <v>3_Teknik</v>
      </c>
      <c r="H1190" t="s">
        <v>1313</v>
      </c>
      <c r="I1190" t="s">
        <v>25</v>
      </c>
      <c r="J1190" t="s">
        <v>1558</v>
      </c>
      <c r="K1190" t="s">
        <v>2348</v>
      </c>
      <c r="L1190" t="s">
        <v>26</v>
      </c>
      <c r="M1190" t="s">
        <v>93</v>
      </c>
      <c r="N1190" t="s">
        <v>89</v>
      </c>
      <c r="O1190" t="s">
        <v>2842</v>
      </c>
      <c r="P1190" t="str">
        <f t="shared" si="58"/>
        <v>SMKS</v>
      </c>
      <c r="Q1190" t="str">
        <f t="shared" si="59"/>
        <v>Swasta</v>
      </c>
      <c r="R1190" t="str">
        <f t="shared" si="60"/>
        <v>SMK</v>
      </c>
      <c r="S1190" t="s">
        <v>93</v>
      </c>
      <c r="T1190" t="s">
        <v>89</v>
      </c>
      <c r="Z1190" t="str">
        <f>VLOOKUP(A1190,[2]registrasi!$B$2:$C$3000,2,FALSE)</f>
        <v>registrasi</v>
      </c>
      <c r="AA1190">
        <f>VLOOKUP(E1190,[3]Sheet1!$C$5:$H$46,6,FALSE)</f>
        <v>368</v>
      </c>
      <c r="AB1190" t="str">
        <f>VLOOKUP(A1190,[2]nim!$A$2:$B$3000,2,FALSE)</f>
        <v>diterima</v>
      </c>
    </row>
    <row r="1191" spans="1:28" x14ac:dyDescent="0.3">
      <c r="A1191" s="3">
        <v>4122311050207</v>
      </c>
      <c r="B1191">
        <v>1</v>
      </c>
      <c r="C1191" s="2">
        <v>2020</v>
      </c>
      <c r="E1191" t="s">
        <v>124</v>
      </c>
      <c r="F1191" t="str">
        <f>VLOOKUP(E1191,[1]PRODI_2019!$F$2:$L$70,7,FALSE)</f>
        <v>Teknik</v>
      </c>
      <c r="G1191" t="str">
        <f>VLOOKUP(F1191,Sheet1!$H$4:$I$11,2,FALSE)</f>
        <v>3_Teknik</v>
      </c>
      <c r="H1191" t="s">
        <v>1314</v>
      </c>
      <c r="I1191" t="s">
        <v>30</v>
      </c>
      <c r="J1191" t="s">
        <v>1554</v>
      </c>
      <c r="K1191" t="s">
        <v>2349</v>
      </c>
      <c r="L1191" t="s">
        <v>26</v>
      </c>
      <c r="M1191" t="s">
        <v>2187</v>
      </c>
      <c r="N1191" t="s">
        <v>89</v>
      </c>
      <c r="O1191" t="s">
        <v>2874</v>
      </c>
      <c r="P1191" t="str">
        <f t="shared" si="58"/>
        <v>SMAN</v>
      </c>
      <c r="Q1191" t="str">
        <f t="shared" si="59"/>
        <v>Negeri</v>
      </c>
      <c r="R1191" t="str">
        <f t="shared" si="60"/>
        <v>SMA</v>
      </c>
      <c r="S1191" t="s">
        <v>2187</v>
      </c>
      <c r="T1191" t="s">
        <v>89</v>
      </c>
      <c r="Z1191" t="str">
        <f>VLOOKUP(A1191,[2]registrasi!$B$2:$C$3000,2,FALSE)</f>
        <v>registrasi</v>
      </c>
      <c r="AA1191">
        <f>VLOOKUP(E1191,[3]Sheet1!$C$5:$H$46,6,FALSE)</f>
        <v>368</v>
      </c>
      <c r="AB1191" t="e">
        <f>VLOOKUP(A1191,[2]nim!$A$2:$B$3000,2,FALSE)</f>
        <v>#N/A</v>
      </c>
    </row>
    <row r="1192" spans="1:28" x14ac:dyDescent="0.3">
      <c r="A1192" s="3">
        <v>4122311050468</v>
      </c>
      <c r="B1192">
        <v>1</v>
      </c>
      <c r="C1192" s="2">
        <v>2022</v>
      </c>
      <c r="E1192" t="s">
        <v>124</v>
      </c>
      <c r="F1192" t="str">
        <f>VLOOKUP(E1192,[1]PRODI_2019!$F$2:$L$70,7,FALSE)</f>
        <v>Teknik</v>
      </c>
      <c r="G1192" t="str">
        <f>VLOOKUP(F1192,Sheet1!$H$4:$I$11,2,FALSE)</f>
        <v>3_Teknik</v>
      </c>
      <c r="H1192" t="s">
        <v>1315</v>
      </c>
      <c r="I1192" t="s">
        <v>25</v>
      </c>
      <c r="J1192" t="s">
        <v>1652</v>
      </c>
      <c r="K1192" t="s">
        <v>2350</v>
      </c>
      <c r="L1192" t="s">
        <v>26</v>
      </c>
      <c r="M1192" t="s">
        <v>93</v>
      </c>
      <c r="N1192" t="s">
        <v>89</v>
      </c>
      <c r="O1192" t="s">
        <v>2484</v>
      </c>
      <c r="P1192" t="str">
        <f t="shared" si="58"/>
        <v>SMAN</v>
      </c>
      <c r="Q1192" t="str">
        <f t="shared" si="59"/>
        <v>Negeri</v>
      </c>
      <c r="R1192" t="str">
        <f t="shared" si="60"/>
        <v>SMA</v>
      </c>
      <c r="S1192" t="s">
        <v>93</v>
      </c>
      <c r="T1192" t="s">
        <v>89</v>
      </c>
      <c r="Z1192" t="str">
        <f>VLOOKUP(A1192,[2]registrasi!$B$2:$C$3000,2,FALSE)</f>
        <v>registrasi</v>
      </c>
      <c r="AA1192">
        <f>VLOOKUP(E1192,[3]Sheet1!$C$5:$H$46,6,FALSE)</f>
        <v>368</v>
      </c>
      <c r="AB1192" t="str">
        <f>VLOOKUP(A1192,[2]nim!$A$2:$B$3000,2,FALSE)</f>
        <v>diterima</v>
      </c>
    </row>
    <row r="1193" spans="1:28" x14ac:dyDescent="0.3">
      <c r="A1193" s="3">
        <v>4122311050483</v>
      </c>
      <c r="B1193">
        <v>1</v>
      </c>
      <c r="C1193" s="2">
        <v>2022</v>
      </c>
      <c r="E1193" t="s">
        <v>124</v>
      </c>
      <c r="F1193" t="str">
        <f>VLOOKUP(E1193,[1]PRODI_2019!$F$2:$L$70,7,FALSE)</f>
        <v>Teknik</v>
      </c>
      <c r="G1193" t="str">
        <f>VLOOKUP(F1193,Sheet1!$H$4:$I$11,2,FALSE)</f>
        <v>3_Teknik</v>
      </c>
      <c r="H1193" t="s">
        <v>1316</v>
      </c>
      <c r="I1193" t="s">
        <v>25</v>
      </c>
      <c r="J1193" t="s">
        <v>1558</v>
      </c>
      <c r="K1193" t="s">
        <v>2351</v>
      </c>
      <c r="L1193" t="s">
        <v>26</v>
      </c>
      <c r="M1193" t="s">
        <v>93</v>
      </c>
      <c r="N1193" t="s">
        <v>89</v>
      </c>
      <c r="O1193" t="s">
        <v>2474</v>
      </c>
      <c r="P1193" t="str">
        <f t="shared" si="58"/>
        <v>SMAN</v>
      </c>
      <c r="Q1193" t="str">
        <f t="shared" si="59"/>
        <v>Negeri</v>
      </c>
      <c r="R1193" t="str">
        <f t="shared" si="60"/>
        <v>SMA</v>
      </c>
      <c r="S1193" t="s">
        <v>93</v>
      </c>
      <c r="T1193" t="s">
        <v>89</v>
      </c>
      <c r="Z1193" t="str">
        <f>VLOOKUP(A1193,[2]registrasi!$B$2:$C$3000,2,FALSE)</f>
        <v>registrasi</v>
      </c>
      <c r="AA1193">
        <f>VLOOKUP(E1193,[3]Sheet1!$C$5:$H$46,6,FALSE)</f>
        <v>368</v>
      </c>
      <c r="AB1193" t="str">
        <f>VLOOKUP(A1193,[2]nim!$A$2:$B$3000,2,FALSE)</f>
        <v>diterima</v>
      </c>
    </row>
    <row r="1194" spans="1:28" x14ac:dyDescent="0.3">
      <c r="A1194" s="3">
        <v>4122311050840</v>
      </c>
      <c r="B1194">
        <v>1</v>
      </c>
      <c r="C1194" s="2">
        <v>2022</v>
      </c>
      <c r="E1194" t="s">
        <v>124</v>
      </c>
      <c r="F1194" t="str">
        <f>VLOOKUP(E1194,[1]PRODI_2019!$F$2:$L$70,7,FALSE)</f>
        <v>Teknik</v>
      </c>
      <c r="G1194" t="str">
        <f>VLOOKUP(F1194,Sheet1!$H$4:$I$11,2,FALSE)</f>
        <v>3_Teknik</v>
      </c>
      <c r="H1194" t="s">
        <v>1317</v>
      </c>
      <c r="I1194" t="s">
        <v>25</v>
      </c>
      <c r="J1194" t="s">
        <v>1569</v>
      </c>
      <c r="K1194" t="s">
        <v>2003</v>
      </c>
      <c r="L1194" t="s">
        <v>26</v>
      </c>
      <c r="M1194" t="s">
        <v>2426</v>
      </c>
      <c r="N1194" t="s">
        <v>89</v>
      </c>
      <c r="O1194" t="s">
        <v>2797</v>
      </c>
      <c r="P1194" t="str">
        <f t="shared" si="58"/>
        <v>SMAS</v>
      </c>
      <c r="Q1194" t="str">
        <f t="shared" si="59"/>
        <v>Swasta</v>
      </c>
      <c r="R1194" t="str">
        <f t="shared" si="60"/>
        <v>SMA</v>
      </c>
      <c r="S1194" t="s">
        <v>2426</v>
      </c>
      <c r="T1194" t="s">
        <v>89</v>
      </c>
      <c r="Z1194" t="str">
        <f>VLOOKUP(A1194,[2]registrasi!$B$2:$C$3000,2,FALSE)</f>
        <v>registrasi</v>
      </c>
      <c r="AA1194">
        <f>VLOOKUP(E1194,[3]Sheet1!$C$5:$H$46,6,FALSE)</f>
        <v>368</v>
      </c>
      <c r="AB1194" t="str">
        <f>VLOOKUP(A1194,[2]nim!$A$2:$B$3000,2,FALSE)</f>
        <v>diterima</v>
      </c>
    </row>
    <row r="1195" spans="1:28" x14ac:dyDescent="0.3">
      <c r="A1195" s="3">
        <v>4122311050269</v>
      </c>
      <c r="B1195">
        <v>1</v>
      </c>
      <c r="C1195" s="2">
        <v>2022</v>
      </c>
      <c r="E1195" t="s">
        <v>124</v>
      </c>
      <c r="F1195" t="str">
        <f>VLOOKUP(E1195,[1]PRODI_2019!$F$2:$L$70,7,FALSE)</f>
        <v>Teknik</v>
      </c>
      <c r="G1195" t="str">
        <f>VLOOKUP(F1195,Sheet1!$H$4:$I$11,2,FALSE)</f>
        <v>3_Teknik</v>
      </c>
      <c r="H1195" t="s">
        <v>1318</v>
      </c>
      <c r="I1195" t="s">
        <v>25</v>
      </c>
      <c r="J1195" t="s">
        <v>1556</v>
      </c>
      <c r="K1195" t="s">
        <v>1888</v>
      </c>
      <c r="L1195" t="s">
        <v>26</v>
      </c>
      <c r="M1195" t="s">
        <v>1824</v>
      </c>
      <c r="N1195" t="s">
        <v>89</v>
      </c>
      <c r="O1195" t="s">
        <v>2875</v>
      </c>
      <c r="P1195" t="str">
        <f t="shared" si="58"/>
        <v>SMKN</v>
      </c>
      <c r="Q1195" t="str">
        <f t="shared" si="59"/>
        <v>Negeri</v>
      </c>
      <c r="R1195" t="str">
        <f t="shared" si="60"/>
        <v>SMK</v>
      </c>
      <c r="S1195" t="s">
        <v>1824</v>
      </c>
      <c r="T1195" t="s">
        <v>89</v>
      </c>
      <c r="Z1195" t="str">
        <f>VLOOKUP(A1195,[2]registrasi!$B$2:$C$3000,2,FALSE)</f>
        <v>registrasi</v>
      </c>
      <c r="AA1195">
        <f>VLOOKUP(E1195,[3]Sheet1!$C$5:$H$46,6,FALSE)</f>
        <v>368</v>
      </c>
      <c r="AB1195" t="e">
        <f>VLOOKUP(A1195,[2]nim!$A$2:$B$3000,2,FALSE)</f>
        <v>#N/A</v>
      </c>
    </row>
    <row r="1196" spans="1:28" x14ac:dyDescent="0.3">
      <c r="A1196" s="3">
        <v>4122311050130</v>
      </c>
      <c r="B1196">
        <v>2</v>
      </c>
      <c r="C1196" s="2">
        <v>2022</v>
      </c>
      <c r="E1196" t="s">
        <v>124</v>
      </c>
      <c r="F1196" t="str">
        <f>VLOOKUP(E1196,[1]PRODI_2019!$F$2:$L$70,7,FALSE)</f>
        <v>Teknik</v>
      </c>
      <c r="G1196" t="str">
        <f>VLOOKUP(F1196,Sheet1!$H$4:$I$11,2,FALSE)</f>
        <v>3_Teknik</v>
      </c>
      <c r="H1196" t="s">
        <v>1319</v>
      </c>
      <c r="I1196" t="s">
        <v>30</v>
      </c>
      <c r="J1196" t="s">
        <v>2250</v>
      </c>
      <c r="K1196" t="s">
        <v>1731</v>
      </c>
      <c r="L1196" t="s">
        <v>2424</v>
      </c>
      <c r="M1196" t="s">
        <v>1921</v>
      </c>
      <c r="N1196" t="s">
        <v>89</v>
      </c>
      <c r="O1196" t="s">
        <v>2491</v>
      </c>
      <c r="P1196" t="str">
        <f t="shared" si="58"/>
        <v>SMAN</v>
      </c>
      <c r="Q1196" t="str">
        <f t="shared" si="59"/>
        <v>Negeri</v>
      </c>
      <c r="R1196" t="str">
        <f t="shared" si="60"/>
        <v>SMA</v>
      </c>
      <c r="S1196" t="s">
        <v>1921</v>
      </c>
      <c r="T1196" t="s">
        <v>89</v>
      </c>
      <c r="Z1196" t="str">
        <f>VLOOKUP(A1196,[2]registrasi!$B$2:$C$3000,2,FALSE)</f>
        <v>registrasi</v>
      </c>
      <c r="AA1196">
        <f>VLOOKUP(E1196,[3]Sheet1!$C$5:$H$46,6,FALSE)</f>
        <v>368</v>
      </c>
      <c r="AB1196" t="e">
        <f>VLOOKUP(A1196,[2]nim!$A$2:$B$3000,2,FALSE)</f>
        <v>#N/A</v>
      </c>
    </row>
    <row r="1197" spans="1:28" x14ac:dyDescent="0.3">
      <c r="A1197" s="3">
        <v>4122311051090</v>
      </c>
      <c r="B1197">
        <v>1</v>
      </c>
      <c r="C1197" s="2">
        <v>2022</v>
      </c>
      <c r="E1197" t="s">
        <v>124</v>
      </c>
      <c r="F1197" t="str">
        <f>VLOOKUP(E1197,[1]PRODI_2019!$F$2:$L$70,7,FALSE)</f>
        <v>Teknik</v>
      </c>
      <c r="G1197" t="str">
        <f>VLOOKUP(F1197,Sheet1!$H$4:$I$11,2,FALSE)</f>
        <v>3_Teknik</v>
      </c>
      <c r="H1197" t="s">
        <v>1320</v>
      </c>
      <c r="I1197" t="s">
        <v>25</v>
      </c>
      <c r="J1197" t="s">
        <v>1558</v>
      </c>
      <c r="K1197" t="s">
        <v>1889</v>
      </c>
      <c r="L1197" t="s">
        <v>26</v>
      </c>
      <c r="M1197" t="s">
        <v>93</v>
      </c>
      <c r="N1197" t="s">
        <v>89</v>
      </c>
      <c r="O1197" t="s">
        <v>2489</v>
      </c>
      <c r="P1197" t="str">
        <f t="shared" si="58"/>
        <v>MAN</v>
      </c>
      <c r="Q1197" t="str">
        <f t="shared" si="59"/>
        <v>Negeri</v>
      </c>
      <c r="R1197" t="str">
        <f t="shared" si="60"/>
        <v>MA</v>
      </c>
      <c r="S1197" t="s">
        <v>93</v>
      </c>
      <c r="T1197" t="s">
        <v>89</v>
      </c>
      <c r="Z1197" t="str">
        <f>VLOOKUP(A1197,[2]registrasi!$B$2:$C$3000,2,FALSE)</f>
        <v>registrasi</v>
      </c>
      <c r="AA1197">
        <f>VLOOKUP(E1197,[3]Sheet1!$C$5:$H$46,6,FALSE)</f>
        <v>368</v>
      </c>
      <c r="AB1197" t="str">
        <f>VLOOKUP(A1197,[2]nim!$A$2:$B$3000,2,FALSE)</f>
        <v>diterima</v>
      </c>
    </row>
    <row r="1198" spans="1:28" x14ac:dyDescent="0.3">
      <c r="A1198" s="3">
        <v>4122311050384</v>
      </c>
      <c r="B1198">
        <v>1</v>
      </c>
      <c r="C1198" s="2">
        <v>2022</v>
      </c>
      <c r="E1198" t="s">
        <v>124</v>
      </c>
      <c r="F1198" t="str">
        <f>VLOOKUP(E1198,[1]PRODI_2019!$F$2:$L$70,7,FALSE)</f>
        <v>Teknik</v>
      </c>
      <c r="G1198" t="str">
        <f>VLOOKUP(F1198,Sheet1!$H$4:$I$11,2,FALSE)</f>
        <v>3_Teknik</v>
      </c>
      <c r="H1198" t="s">
        <v>1321</v>
      </c>
      <c r="I1198" t="s">
        <v>25</v>
      </c>
      <c r="J1198" t="s">
        <v>1578</v>
      </c>
      <c r="K1198" t="s">
        <v>1684</v>
      </c>
      <c r="L1198" t="s">
        <v>26</v>
      </c>
      <c r="M1198" t="s">
        <v>1921</v>
      </c>
      <c r="N1198" t="s">
        <v>89</v>
      </c>
      <c r="O1198" t="s">
        <v>2491</v>
      </c>
      <c r="P1198" t="str">
        <f t="shared" si="58"/>
        <v>SMAN</v>
      </c>
      <c r="Q1198" t="str">
        <f t="shared" si="59"/>
        <v>Negeri</v>
      </c>
      <c r="R1198" t="str">
        <f t="shared" si="60"/>
        <v>SMA</v>
      </c>
      <c r="S1198" t="s">
        <v>1921</v>
      </c>
      <c r="T1198" t="s">
        <v>89</v>
      </c>
      <c r="Z1198" t="str">
        <f>VLOOKUP(A1198,[2]registrasi!$B$2:$C$3000,2,FALSE)</f>
        <v>registrasi</v>
      </c>
      <c r="AA1198">
        <f>VLOOKUP(E1198,[3]Sheet1!$C$5:$H$46,6,FALSE)</f>
        <v>368</v>
      </c>
      <c r="AB1198" t="e">
        <f>VLOOKUP(A1198,[2]nim!$A$2:$B$3000,2,FALSE)</f>
        <v>#N/A</v>
      </c>
    </row>
    <row r="1199" spans="1:28" x14ac:dyDescent="0.3">
      <c r="A1199" s="3">
        <v>4122311050442</v>
      </c>
      <c r="B1199">
        <v>1</v>
      </c>
      <c r="C1199" s="2">
        <v>2022</v>
      </c>
      <c r="E1199" t="s">
        <v>124</v>
      </c>
      <c r="F1199" t="str">
        <f>VLOOKUP(E1199,[1]PRODI_2019!$F$2:$L$70,7,FALSE)</f>
        <v>Teknik</v>
      </c>
      <c r="G1199" t="str">
        <f>VLOOKUP(F1199,Sheet1!$H$4:$I$11,2,FALSE)</f>
        <v>3_Teknik</v>
      </c>
      <c r="H1199" t="s">
        <v>1322</v>
      </c>
      <c r="I1199" t="s">
        <v>25</v>
      </c>
      <c r="J1199" t="s">
        <v>1558</v>
      </c>
      <c r="K1199" t="s">
        <v>2352</v>
      </c>
      <c r="L1199" t="s">
        <v>26</v>
      </c>
      <c r="M1199" t="s">
        <v>2426</v>
      </c>
      <c r="N1199" t="s">
        <v>89</v>
      </c>
      <c r="O1199" t="s">
        <v>2590</v>
      </c>
      <c r="P1199" t="str">
        <f t="shared" si="58"/>
        <v>SMA</v>
      </c>
      <c r="Q1199" t="str">
        <f t="shared" si="59"/>
        <v>Swasta</v>
      </c>
      <c r="R1199" t="str">
        <f t="shared" si="60"/>
        <v>SMA</v>
      </c>
      <c r="S1199" t="s">
        <v>2426</v>
      </c>
      <c r="T1199" t="s">
        <v>89</v>
      </c>
      <c r="Z1199" t="str">
        <f>VLOOKUP(A1199,[2]registrasi!$B$2:$C$3000,2,FALSE)</f>
        <v>registrasi</v>
      </c>
      <c r="AA1199">
        <f>VLOOKUP(E1199,[3]Sheet1!$C$5:$H$46,6,FALSE)</f>
        <v>368</v>
      </c>
      <c r="AB1199" t="e">
        <f>VLOOKUP(A1199,[2]nim!$A$2:$B$3000,2,FALSE)</f>
        <v>#N/A</v>
      </c>
    </row>
    <row r="1200" spans="1:28" x14ac:dyDescent="0.3">
      <c r="A1200" s="3">
        <v>4122311050235</v>
      </c>
      <c r="B1200">
        <v>1</v>
      </c>
      <c r="C1200" s="2">
        <v>2022</v>
      </c>
      <c r="E1200" t="s">
        <v>124</v>
      </c>
      <c r="F1200" t="str">
        <f>VLOOKUP(E1200,[1]PRODI_2019!$F$2:$L$70,7,FALSE)</f>
        <v>Teknik</v>
      </c>
      <c r="G1200" t="str">
        <f>VLOOKUP(F1200,Sheet1!$H$4:$I$11,2,FALSE)</f>
        <v>3_Teknik</v>
      </c>
      <c r="H1200" t="s">
        <v>1323</v>
      </c>
      <c r="I1200" t="s">
        <v>25</v>
      </c>
      <c r="J1200" t="s">
        <v>1558</v>
      </c>
      <c r="K1200" t="s">
        <v>1641</v>
      </c>
      <c r="L1200" t="s">
        <v>26</v>
      </c>
      <c r="M1200" t="s">
        <v>2290</v>
      </c>
      <c r="N1200" t="s">
        <v>89</v>
      </c>
      <c r="O1200" t="s">
        <v>2498</v>
      </c>
      <c r="P1200" t="str">
        <f t="shared" si="58"/>
        <v>SMAN</v>
      </c>
      <c r="Q1200" t="str">
        <f t="shared" si="59"/>
        <v>Negeri</v>
      </c>
      <c r="R1200" t="str">
        <f t="shared" si="60"/>
        <v>SMA</v>
      </c>
      <c r="S1200" t="s">
        <v>2290</v>
      </c>
      <c r="T1200" t="s">
        <v>89</v>
      </c>
      <c r="Z1200" t="str">
        <f>VLOOKUP(A1200,[2]registrasi!$B$2:$C$3000,2,FALSE)</f>
        <v>registrasi</v>
      </c>
      <c r="AA1200">
        <f>VLOOKUP(E1200,[3]Sheet1!$C$5:$H$46,6,FALSE)</f>
        <v>368</v>
      </c>
      <c r="AB1200" t="str">
        <f>VLOOKUP(A1200,[2]nim!$A$2:$B$3000,2,FALSE)</f>
        <v>diterima</v>
      </c>
    </row>
    <row r="1201" spans="1:28" x14ac:dyDescent="0.3">
      <c r="A1201" s="3">
        <v>4122311050275</v>
      </c>
      <c r="B1201">
        <v>1</v>
      </c>
      <c r="C1201" s="2">
        <v>2021</v>
      </c>
      <c r="E1201" t="s">
        <v>124</v>
      </c>
      <c r="F1201" t="str">
        <f>VLOOKUP(E1201,[1]PRODI_2019!$F$2:$L$70,7,FALSE)</f>
        <v>Teknik</v>
      </c>
      <c r="G1201" t="str">
        <f>VLOOKUP(F1201,Sheet1!$H$4:$I$11,2,FALSE)</f>
        <v>3_Teknik</v>
      </c>
      <c r="H1201" t="s">
        <v>1324</v>
      </c>
      <c r="I1201" t="s">
        <v>25</v>
      </c>
      <c r="J1201" t="s">
        <v>1610</v>
      </c>
      <c r="K1201" t="s">
        <v>2353</v>
      </c>
      <c r="L1201" t="s">
        <v>26</v>
      </c>
      <c r="M1201" t="s">
        <v>1921</v>
      </c>
      <c r="N1201" t="s">
        <v>89</v>
      </c>
      <c r="O1201" t="s">
        <v>2805</v>
      </c>
      <c r="P1201" t="str">
        <f t="shared" si="58"/>
        <v>SMAS</v>
      </c>
      <c r="Q1201" t="str">
        <f t="shared" si="59"/>
        <v>Swasta</v>
      </c>
      <c r="R1201" t="str">
        <f t="shared" si="60"/>
        <v>SMA</v>
      </c>
      <c r="S1201" t="s">
        <v>1921</v>
      </c>
      <c r="T1201" t="s">
        <v>89</v>
      </c>
      <c r="Z1201" t="str">
        <f>VLOOKUP(A1201,[2]registrasi!$B$2:$C$3000,2,FALSE)</f>
        <v>registrasi</v>
      </c>
      <c r="AA1201">
        <f>VLOOKUP(E1201,[3]Sheet1!$C$5:$H$46,6,FALSE)</f>
        <v>368</v>
      </c>
      <c r="AB1201" t="str">
        <f>VLOOKUP(A1201,[2]nim!$A$2:$B$3000,2,FALSE)</f>
        <v>diterima</v>
      </c>
    </row>
    <row r="1202" spans="1:28" x14ac:dyDescent="0.3">
      <c r="A1202" s="3">
        <v>4122311050445</v>
      </c>
      <c r="B1202">
        <v>1</v>
      </c>
      <c r="C1202" s="2">
        <v>2022</v>
      </c>
      <c r="E1202" t="s">
        <v>124</v>
      </c>
      <c r="F1202" t="str">
        <f>VLOOKUP(E1202,[1]PRODI_2019!$F$2:$L$70,7,FALSE)</f>
        <v>Teknik</v>
      </c>
      <c r="G1202" t="str">
        <f>VLOOKUP(F1202,Sheet1!$H$4:$I$11,2,FALSE)</f>
        <v>3_Teknik</v>
      </c>
      <c r="H1202" t="s">
        <v>1325</v>
      </c>
      <c r="I1202" t="s">
        <v>25</v>
      </c>
      <c r="J1202" t="s">
        <v>2354</v>
      </c>
      <c r="K1202" t="s">
        <v>1597</v>
      </c>
      <c r="L1202" t="s">
        <v>26</v>
      </c>
      <c r="M1202" t="s">
        <v>2290</v>
      </c>
      <c r="N1202" t="s">
        <v>89</v>
      </c>
      <c r="O1202" t="s">
        <v>2662</v>
      </c>
      <c r="P1202" t="str">
        <f t="shared" si="58"/>
        <v>SMAN</v>
      </c>
      <c r="Q1202" t="str">
        <f t="shared" si="59"/>
        <v>Negeri</v>
      </c>
      <c r="R1202" t="str">
        <f t="shared" si="60"/>
        <v>SMA</v>
      </c>
      <c r="S1202" t="s">
        <v>2290</v>
      </c>
      <c r="T1202" t="s">
        <v>89</v>
      </c>
      <c r="Z1202" t="str">
        <f>VLOOKUP(A1202,[2]registrasi!$B$2:$C$3000,2,FALSE)</f>
        <v>registrasi</v>
      </c>
      <c r="AA1202">
        <f>VLOOKUP(E1202,[3]Sheet1!$C$5:$H$46,6,FALSE)</f>
        <v>368</v>
      </c>
      <c r="AB1202" t="e">
        <f>VLOOKUP(A1202,[2]nim!$A$2:$B$3000,2,FALSE)</f>
        <v>#N/A</v>
      </c>
    </row>
    <row r="1203" spans="1:28" x14ac:dyDescent="0.3">
      <c r="A1203" s="3">
        <v>4122311050358</v>
      </c>
      <c r="B1203">
        <v>1</v>
      </c>
      <c r="C1203" s="2">
        <v>2022</v>
      </c>
      <c r="E1203" t="s">
        <v>124</v>
      </c>
      <c r="F1203" t="str">
        <f>VLOOKUP(E1203,[1]PRODI_2019!$F$2:$L$70,7,FALSE)</f>
        <v>Teknik</v>
      </c>
      <c r="G1203" t="str">
        <f>VLOOKUP(F1203,Sheet1!$H$4:$I$11,2,FALSE)</f>
        <v>3_Teknik</v>
      </c>
      <c r="H1203" t="s">
        <v>1326</v>
      </c>
      <c r="I1203" t="s">
        <v>25</v>
      </c>
      <c r="J1203" t="s">
        <v>2355</v>
      </c>
      <c r="K1203" t="s">
        <v>1790</v>
      </c>
      <c r="L1203" t="s">
        <v>26</v>
      </c>
      <c r="M1203" t="s">
        <v>2320</v>
      </c>
      <c r="N1203" t="s">
        <v>90</v>
      </c>
      <c r="O1203" t="s">
        <v>2876</v>
      </c>
      <c r="P1203" t="str">
        <f t="shared" si="58"/>
        <v>SMA</v>
      </c>
      <c r="Q1203" t="str">
        <f t="shared" si="59"/>
        <v>Swasta</v>
      </c>
      <c r="R1203" t="str">
        <f t="shared" si="60"/>
        <v>SMA</v>
      </c>
      <c r="S1203" t="s">
        <v>2320</v>
      </c>
      <c r="T1203" t="s">
        <v>90</v>
      </c>
      <c r="Z1203" t="str">
        <f>VLOOKUP(A1203,[2]registrasi!$B$2:$C$3000,2,FALSE)</f>
        <v>registrasi</v>
      </c>
      <c r="AA1203">
        <f>VLOOKUP(E1203,[3]Sheet1!$C$5:$H$46,6,FALSE)</f>
        <v>368</v>
      </c>
      <c r="AB1203" t="str">
        <f>VLOOKUP(A1203,[2]nim!$A$2:$B$3000,2,FALSE)</f>
        <v>diterima</v>
      </c>
    </row>
    <row r="1204" spans="1:28" x14ac:dyDescent="0.3">
      <c r="A1204" s="3">
        <v>4122311050417</v>
      </c>
      <c r="B1204">
        <v>1</v>
      </c>
      <c r="C1204" s="2">
        <v>2022</v>
      </c>
      <c r="E1204" t="s">
        <v>124</v>
      </c>
      <c r="F1204" t="str">
        <f>VLOOKUP(E1204,[1]PRODI_2019!$F$2:$L$70,7,FALSE)</f>
        <v>Teknik</v>
      </c>
      <c r="G1204" t="str">
        <f>VLOOKUP(F1204,Sheet1!$H$4:$I$11,2,FALSE)</f>
        <v>3_Teknik</v>
      </c>
      <c r="H1204" t="s">
        <v>1327</v>
      </c>
      <c r="I1204" t="s">
        <v>30</v>
      </c>
      <c r="J1204" t="s">
        <v>1552</v>
      </c>
      <c r="K1204" t="s">
        <v>1810</v>
      </c>
      <c r="L1204" t="s">
        <v>26</v>
      </c>
      <c r="M1204" t="s">
        <v>1921</v>
      </c>
      <c r="N1204" t="s">
        <v>89</v>
      </c>
      <c r="O1204" t="s">
        <v>2491</v>
      </c>
      <c r="P1204" t="str">
        <f t="shared" si="58"/>
        <v>SMAN</v>
      </c>
      <c r="Q1204" t="str">
        <f t="shared" si="59"/>
        <v>Negeri</v>
      </c>
      <c r="R1204" t="str">
        <f t="shared" si="60"/>
        <v>SMA</v>
      </c>
      <c r="S1204" t="s">
        <v>1921</v>
      </c>
      <c r="T1204" t="s">
        <v>89</v>
      </c>
      <c r="Z1204" t="str">
        <f>VLOOKUP(A1204,[2]registrasi!$B$2:$C$3000,2,FALSE)</f>
        <v>registrasi</v>
      </c>
      <c r="AA1204">
        <f>VLOOKUP(E1204,[3]Sheet1!$C$5:$H$46,6,FALSE)</f>
        <v>368</v>
      </c>
      <c r="AB1204" t="str">
        <f>VLOOKUP(A1204,[2]nim!$A$2:$B$3000,2,FALSE)</f>
        <v>diterima</v>
      </c>
    </row>
    <row r="1205" spans="1:28" x14ac:dyDescent="0.3">
      <c r="A1205" s="3">
        <v>4122311050360</v>
      </c>
      <c r="B1205">
        <v>1</v>
      </c>
      <c r="C1205" s="2">
        <v>2022</v>
      </c>
      <c r="E1205" t="s">
        <v>124</v>
      </c>
      <c r="F1205" t="str">
        <f>VLOOKUP(E1205,[1]PRODI_2019!$F$2:$L$70,7,FALSE)</f>
        <v>Teknik</v>
      </c>
      <c r="G1205" t="str">
        <f>VLOOKUP(F1205,Sheet1!$H$4:$I$11,2,FALSE)</f>
        <v>3_Teknik</v>
      </c>
      <c r="H1205" t="s">
        <v>1328</v>
      </c>
      <c r="I1205" t="s">
        <v>30</v>
      </c>
      <c r="J1205" t="s">
        <v>1567</v>
      </c>
      <c r="K1205" t="s">
        <v>2356</v>
      </c>
      <c r="L1205" t="s">
        <v>26</v>
      </c>
      <c r="M1205" t="s">
        <v>1754</v>
      </c>
      <c r="N1205" t="s">
        <v>89</v>
      </c>
      <c r="O1205" t="s">
        <v>2609</v>
      </c>
      <c r="P1205" t="str">
        <f t="shared" si="58"/>
        <v>SMAN</v>
      </c>
      <c r="Q1205" t="str">
        <f t="shared" si="59"/>
        <v>Negeri</v>
      </c>
      <c r="R1205" t="str">
        <f t="shared" si="60"/>
        <v>SMA</v>
      </c>
      <c r="S1205" t="s">
        <v>1754</v>
      </c>
      <c r="T1205" t="s">
        <v>89</v>
      </c>
      <c r="Z1205" t="str">
        <f>VLOOKUP(A1205,[2]registrasi!$B$2:$C$3000,2,FALSE)</f>
        <v>registrasi</v>
      </c>
      <c r="AA1205">
        <f>VLOOKUP(E1205,[3]Sheet1!$C$5:$H$46,6,FALSE)</f>
        <v>368</v>
      </c>
      <c r="AB1205" t="e">
        <f>VLOOKUP(A1205,[2]nim!$A$2:$B$3000,2,FALSE)</f>
        <v>#N/A</v>
      </c>
    </row>
    <row r="1206" spans="1:28" x14ac:dyDescent="0.3">
      <c r="A1206" s="3">
        <v>4122311050429</v>
      </c>
      <c r="B1206">
        <v>1</v>
      </c>
      <c r="C1206" s="2">
        <v>2022</v>
      </c>
      <c r="E1206" t="s">
        <v>124</v>
      </c>
      <c r="F1206" t="str">
        <f>VLOOKUP(E1206,[1]PRODI_2019!$F$2:$L$70,7,FALSE)</f>
        <v>Teknik</v>
      </c>
      <c r="G1206" t="str">
        <f>VLOOKUP(F1206,Sheet1!$H$4:$I$11,2,FALSE)</f>
        <v>3_Teknik</v>
      </c>
      <c r="H1206" t="s">
        <v>1329</v>
      </c>
      <c r="I1206" t="s">
        <v>25</v>
      </c>
      <c r="J1206" t="s">
        <v>1900</v>
      </c>
      <c r="K1206" t="s">
        <v>2091</v>
      </c>
      <c r="L1206" t="s">
        <v>26</v>
      </c>
      <c r="M1206" t="s">
        <v>2320</v>
      </c>
      <c r="N1206" t="s">
        <v>90</v>
      </c>
      <c r="O1206" t="s">
        <v>2876</v>
      </c>
      <c r="P1206" t="str">
        <f t="shared" si="58"/>
        <v>SMA</v>
      </c>
      <c r="Q1206" t="str">
        <f t="shared" si="59"/>
        <v>Swasta</v>
      </c>
      <c r="R1206" t="str">
        <f t="shared" si="60"/>
        <v>SMA</v>
      </c>
      <c r="S1206" t="s">
        <v>2320</v>
      </c>
      <c r="T1206" t="s">
        <v>90</v>
      </c>
      <c r="Z1206" t="str">
        <f>VLOOKUP(A1206,[2]registrasi!$B$2:$C$3000,2,FALSE)</f>
        <v>registrasi</v>
      </c>
      <c r="AA1206">
        <f>VLOOKUP(E1206,[3]Sheet1!$C$5:$H$46,6,FALSE)</f>
        <v>368</v>
      </c>
      <c r="AB1206" t="str">
        <f>VLOOKUP(A1206,[2]nim!$A$2:$B$3000,2,FALSE)</f>
        <v>diterima</v>
      </c>
    </row>
    <row r="1207" spans="1:28" x14ac:dyDescent="0.3">
      <c r="A1207" s="3">
        <v>4122311050420</v>
      </c>
      <c r="B1207">
        <v>1</v>
      </c>
      <c r="C1207" s="2">
        <v>2022</v>
      </c>
      <c r="E1207" t="s">
        <v>124</v>
      </c>
      <c r="F1207" t="str">
        <f>VLOOKUP(E1207,[1]PRODI_2019!$F$2:$L$70,7,FALSE)</f>
        <v>Teknik</v>
      </c>
      <c r="G1207" t="str">
        <f>VLOOKUP(F1207,Sheet1!$H$4:$I$11,2,FALSE)</f>
        <v>3_Teknik</v>
      </c>
      <c r="H1207" t="s">
        <v>1330</v>
      </c>
      <c r="I1207" t="s">
        <v>25</v>
      </c>
      <c r="J1207" t="s">
        <v>1558</v>
      </c>
      <c r="K1207" t="s">
        <v>2171</v>
      </c>
      <c r="L1207" t="s">
        <v>26</v>
      </c>
      <c r="M1207" t="s">
        <v>2290</v>
      </c>
      <c r="N1207" t="s">
        <v>89</v>
      </c>
      <c r="O1207" t="s">
        <v>2498</v>
      </c>
      <c r="P1207" t="str">
        <f t="shared" si="58"/>
        <v>SMAN</v>
      </c>
      <c r="Q1207" t="str">
        <f t="shared" si="59"/>
        <v>Negeri</v>
      </c>
      <c r="R1207" t="str">
        <f t="shared" si="60"/>
        <v>SMA</v>
      </c>
      <c r="S1207" t="s">
        <v>2290</v>
      </c>
      <c r="T1207" t="s">
        <v>89</v>
      </c>
      <c r="Z1207" t="str">
        <f>VLOOKUP(A1207,[2]registrasi!$B$2:$C$3000,2,FALSE)</f>
        <v>registrasi</v>
      </c>
      <c r="AA1207">
        <f>VLOOKUP(E1207,[3]Sheet1!$C$5:$H$46,6,FALSE)</f>
        <v>368</v>
      </c>
      <c r="AB1207" t="str">
        <f>VLOOKUP(A1207,[2]nim!$A$2:$B$3000,2,FALSE)</f>
        <v>diterima</v>
      </c>
    </row>
    <row r="1208" spans="1:28" x14ac:dyDescent="0.3">
      <c r="A1208" s="3">
        <v>4122311050876</v>
      </c>
      <c r="B1208">
        <v>1</v>
      </c>
      <c r="C1208" s="2">
        <v>2021</v>
      </c>
      <c r="E1208" t="s">
        <v>124</v>
      </c>
      <c r="F1208" t="str">
        <f>VLOOKUP(E1208,[1]PRODI_2019!$F$2:$L$70,7,FALSE)</f>
        <v>Teknik</v>
      </c>
      <c r="G1208" t="str">
        <f>VLOOKUP(F1208,Sheet1!$H$4:$I$11,2,FALSE)</f>
        <v>3_Teknik</v>
      </c>
      <c r="H1208" t="s">
        <v>1331</v>
      </c>
      <c r="I1208" t="s">
        <v>25</v>
      </c>
      <c r="J1208" t="s">
        <v>1552</v>
      </c>
      <c r="K1208" t="s">
        <v>2102</v>
      </c>
      <c r="L1208" t="s">
        <v>26</v>
      </c>
      <c r="M1208" t="s">
        <v>1921</v>
      </c>
      <c r="N1208" t="s">
        <v>89</v>
      </c>
      <c r="O1208" t="s">
        <v>2506</v>
      </c>
      <c r="P1208" t="str">
        <f t="shared" si="58"/>
        <v>SMAN</v>
      </c>
      <c r="Q1208" t="str">
        <f t="shared" si="59"/>
        <v>Negeri</v>
      </c>
      <c r="R1208" t="str">
        <f t="shared" si="60"/>
        <v>SMA</v>
      </c>
      <c r="S1208" t="s">
        <v>1921</v>
      </c>
      <c r="T1208" t="s">
        <v>89</v>
      </c>
      <c r="Z1208" t="str">
        <f>VLOOKUP(A1208,[2]registrasi!$B$2:$C$3000,2,FALSE)</f>
        <v>registrasi</v>
      </c>
      <c r="AA1208">
        <f>VLOOKUP(E1208,[3]Sheet1!$C$5:$H$46,6,FALSE)</f>
        <v>368</v>
      </c>
      <c r="AB1208" t="e">
        <f>VLOOKUP(A1208,[2]nim!$A$2:$B$3000,2,FALSE)</f>
        <v>#N/A</v>
      </c>
    </row>
    <row r="1209" spans="1:28" x14ac:dyDescent="0.3">
      <c r="A1209" s="3">
        <v>4122311050494</v>
      </c>
      <c r="B1209">
        <v>1</v>
      </c>
      <c r="C1209" s="2">
        <v>2022</v>
      </c>
      <c r="E1209" t="s">
        <v>124</v>
      </c>
      <c r="F1209" t="str">
        <f>VLOOKUP(E1209,[1]PRODI_2019!$F$2:$L$70,7,FALSE)</f>
        <v>Teknik</v>
      </c>
      <c r="G1209" t="str">
        <f>VLOOKUP(F1209,Sheet1!$H$4:$I$11,2,FALSE)</f>
        <v>3_Teknik</v>
      </c>
      <c r="H1209" t="s">
        <v>1332</v>
      </c>
      <c r="I1209" t="s">
        <v>30</v>
      </c>
      <c r="J1209" t="s">
        <v>1556</v>
      </c>
      <c r="K1209" t="s">
        <v>2051</v>
      </c>
      <c r="L1209" t="s">
        <v>26</v>
      </c>
      <c r="M1209" t="s">
        <v>1824</v>
      </c>
      <c r="N1209" t="s">
        <v>89</v>
      </c>
      <c r="O1209" t="s">
        <v>2554</v>
      </c>
      <c r="P1209" t="str">
        <f t="shared" si="58"/>
        <v>SMAS</v>
      </c>
      <c r="Q1209" t="str">
        <f t="shared" si="59"/>
        <v>Swasta</v>
      </c>
      <c r="R1209" t="str">
        <f t="shared" si="60"/>
        <v>SMA</v>
      </c>
      <c r="S1209" t="s">
        <v>1824</v>
      </c>
      <c r="T1209" t="s">
        <v>89</v>
      </c>
      <c r="Z1209" t="str">
        <f>VLOOKUP(A1209,[2]registrasi!$B$2:$C$3000,2,FALSE)</f>
        <v>registrasi</v>
      </c>
      <c r="AA1209">
        <f>VLOOKUP(E1209,[3]Sheet1!$C$5:$H$46,6,FALSE)</f>
        <v>368</v>
      </c>
      <c r="AB1209" t="str">
        <f>VLOOKUP(A1209,[2]nim!$A$2:$B$3000,2,FALSE)</f>
        <v>diterima</v>
      </c>
    </row>
    <row r="1210" spans="1:28" x14ac:dyDescent="0.3">
      <c r="A1210" s="3">
        <v>4122311050576</v>
      </c>
      <c r="B1210">
        <v>1</v>
      </c>
      <c r="C1210" s="2">
        <v>2022</v>
      </c>
      <c r="E1210" t="s">
        <v>124</v>
      </c>
      <c r="F1210" t="str">
        <f>VLOOKUP(E1210,[1]PRODI_2019!$F$2:$L$70,7,FALSE)</f>
        <v>Teknik</v>
      </c>
      <c r="G1210" t="str">
        <f>VLOOKUP(F1210,Sheet1!$H$4:$I$11,2,FALSE)</f>
        <v>3_Teknik</v>
      </c>
      <c r="H1210" t="s">
        <v>1333</v>
      </c>
      <c r="I1210" t="s">
        <v>25</v>
      </c>
      <c r="J1210" t="s">
        <v>1610</v>
      </c>
      <c r="K1210" t="s">
        <v>1761</v>
      </c>
      <c r="L1210" t="s">
        <v>26</v>
      </c>
      <c r="M1210" t="s">
        <v>2431</v>
      </c>
      <c r="N1210" t="s">
        <v>2942</v>
      </c>
      <c r="O1210" t="s">
        <v>2877</v>
      </c>
      <c r="P1210" t="str">
        <f t="shared" si="58"/>
        <v>MA</v>
      </c>
      <c r="Q1210" t="str">
        <f t="shared" si="59"/>
        <v>Swasta</v>
      </c>
      <c r="R1210" t="str">
        <f t="shared" si="60"/>
        <v>MA</v>
      </c>
      <c r="S1210" t="s">
        <v>2431</v>
      </c>
      <c r="T1210" t="s">
        <v>2942</v>
      </c>
      <c r="Z1210" t="str">
        <f>VLOOKUP(A1210,[2]registrasi!$B$2:$C$3000,2,FALSE)</f>
        <v>registrasi</v>
      </c>
      <c r="AA1210">
        <f>VLOOKUP(E1210,[3]Sheet1!$C$5:$H$46,6,FALSE)</f>
        <v>368</v>
      </c>
      <c r="AB1210" t="str">
        <f>VLOOKUP(A1210,[2]nim!$A$2:$B$3000,2,FALSE)</f>
        <v>diterima</v>
      </c>
    </row>
    <row r="1211" spans="1:28" x14ac:dyDescent="0.3">
      <c r="A1211" s="3">
        <v>4122311050496</v>
      </c>
      <c r="B1211">
        <v>1</v>
      </c>
      <c r="C1211" s="2">
        <v>2022</v>
      </c>
      <c r="E1211" t="s">
        <v>124</v>
      </c>
      <c r="F1211" t="str">
        <f>VLOOKUP(E1211,[1]PRODI_2019!$F$2:$L$70,7,FALSE)</f>
        <v>Teknik</v>
      </c>
      <c r="G1211" t="str">
        <f>VLOOKUP(F1211,Sheet1!$H$4:$I$11,2,FALSE)</f>
        <v>3_Teknik</v>
      </c>
      <c r="H1211" t="s">
        <v>1334</v>
      </c>
      <c r="I1211" t="s">
        <v>25</v>
      </c>
      <c r="J1211" t="s">
        <v>1556</v>
      </c>
      <c r="K1211" t="s">
        <v>2357</v>
      </c>
      <c r="L1211" t="s">
        <v>2424</v>
      </c>
      <c r="M1211" t="s">
        <v>1754</v>
      </c>
      <c r="N1211" t="s">
        <v>89</v>
      </c>
      <c r="O1211" t="s">
        <v>2878</v>
      </c>
      <c r="P1211" t="str">
        <f t="shared" si="58"/>
        <v>SMAN</v>
      </c>
      <c r="Q1211" t="str">
        <f t="shared" si="59"/>
        <v>Negeri</v>
      </c>
      <c r="R1211" t="str">
        <f t="shared" si="60"/>
        <v>SMA</v>
      </c>
      <c r="S1211" t="s">
        <v>1754</v>
      </c>
      <c r="T1211" t="s">
        <v>89</v>
      </c>
      <c r="Z1211" t="str">
        <f>VLOOKUP(A1211,[2]registrasi!$B$2:$C$3000,2,FALSE)</f>
        <v>registrasi</v>
      </c>
      <c r="AA1211">
        <f>VLOOKUP(E1211,[3]Sheet1!$C$5:$H$46,6,FALSE)</f>
        <v>368</v>
      </c>
      <c r="AB1211" t="e">
        <f>VLOOKUP(A1211,[2]nim!$A$2:$B$3000,2,FALSE)</f>
        <v>#N/A</v>
      </c>
    </row>
    <row r="1212" spans="1:28" x14ac:dyDescent="0.3">
      <c r="A1212" s="3">
        <v>4122311050904</v>
      </c>
      <c r="B1212">
        <v>1</v>
      </c>
      <c r="C1212" s="2">
        <v>2021</v>
      </c>
      <c r="E1212" t="s">
        <v>124</v>
      </c>
      <c r="F1212" t="str">
        <f>VLOOKUP(E1212,[1]PRODI_2019!$F$2:$L$70,7,FALSE)</f>
        <v>Teknik</v>
      </c>
      <c r="G1212" t="str">
        <f>VLOOKUP(F1212,Sheet1!$H$4:$I$11,2,FALSE)</f>
        <v>3_Teknik</v>
      </c>
      <c r="H1212" t="s">
        <v>1335</v>
      </c>
      <c r="I1212" t="s">
        <v>30</v>
      </c>
      <c r="J1212" t="s">
        <v>1744</v>
      </c>
      <c r="K1212" t="s">
        <v>1709</v>
      </c>
      <c r="L1212" t="s">
        <v>26</v>
      </c>
      <c r="M1212" t="s">
        <v>2187</v>
      </c>
      <c r="N1212" t="s">
        <v>89</v>
      </c>
      <c r="O1212" t="s">
        <v>2488</v>
      </c>
      <c r="P1212" t="str">
        <f t="shared" si="58"/>
        <v>SMAN</v>
      </c>
      <c r="Q1212" t="str">
        <f t="shared" si="59"/>
        <v>Negeri</v>
      </c>
      <c r="R1212" t="str">
        <f t="shared" si="60"/>
        <v>SMA</v>
      </c>
      <c r="S1212" t="s">
        <v>2187</v>
      </c>
      <c r="T1212" t="s">
        <v>89</v>
      </c>
      <c r="Z1212" t="str">
        <f>VLOOKUP(A1212,[2]registrasi!$B$2:$C$3000,2,FALSE)</f>
        <v>registrasi</v>
      </c>
      <c r="AA1212">
        <f>VLOOKUP(E1212,[3]Sheet1!$C$5:$H$46,6,FALSE)</f>
        <v>368</v>
      </c>
      <c r="AB1212" t="str">
        <f>VLOOKUP(A1212,[2]nim!$A$2:$B$3000,2,FALSE)</f>
        <v>diterima</v>
      </c>
    </row>
    <row r="1213" spans="1:28" x14ac:dyDescent="0.3">
      <c r="A1213" s="3">
        <v>4122311050980</v>
      </c>
      <c r="B1213">
        <v>2</v>
      </c>
      <c r="C1213" s="2">
        <v>2020</v>
      </c>
      <c r="E1213" t="s">
        <v>124</v>
      </c>
      <c r="F1213" t="str">
        <f>VLOOKUP(E1213,[1]PRODI_2019!$F$2:$L$70,7,FALSE)</f>
        <v>Teknik</v>
      </c>
      <c r="G1213" t="str">
        <f>VLOOKUP(F1213,Sheet1!$H$4:$I$11,2,FALSE)</f>
        <v>3_Teknik</v>
      </c>
      <c r="H1213" t="s">
        <v>1336</v>
      </c>
      <c r="I1213" t="s">
        <v>25</v>
      </c>
      <c r="J1213" t="s">
        <v>1558</v>
      </c>
      <c r="K1213" t="s">
        <v>2358</v>
      </c>
      <c r="L1213" t="s">
        <v>26</v>
      </c>
      <c r="M1213" t="s">
        <v>2932</v>
      </c>
      <c r="N1213" t="s">
        <v>2468</v>
      </c>
      <c r="O1213" t="s">
        <v>2799</v>
      </c>
      <c r="P1213" t="str">
        <f t="shared" si="58"/>
        <v>KULLIYATUL</v>
      </c>
      <c r="Q1213" t="str">
        <f t="shared" si="59"/>
        <v>Swasta</v>
      </c>
      <c r="R1213" t="s">
        <v>2945</v>
      </c>
      <c r="S1213" t="s">
        <v>2932</v>
      </c>
      <c r="T1213" t="s">
        <v>2468</v>
      </c>
      <c r="Z1213" t="e">
        <f>VLOOKUP(A1213,[2]registrasi!$B$2:$C$3000,2,FALSE)</f>
        <v>#N/A</v>
      </c>
      <c r="AA1213">
        <f>VLOOKUP(E1213,[3]Sheet1!$C$5:$H$46,6,FALSE)</f>
        <v>368</v>
      </c>
      <c r="AB1213" t="e">
        <f>VLOOKUP(A1213,[2]nim!$A$2:$B$3000,2,FALSE)</f>
        <v>#N/A</v>
      </c>
    </row>
    <row r="1214" spans="1:28" x14ac:dyDescent="0.3">
      <c r="A1214" s="3">
        <v>4122311051121</v>
      </c>
      <c r="B1214">
        <v>1</v>
      </c>
      <c r="C1214" s="2">
        <v>2022</v>
      </c>
      <c r="E1214" t="s">
        <v>124</v>
      </c>
      <c r="F1214" t="str">
        <f>VLOOKUP(E1214,[1]PRODI_2019!$F$2:$L$70,7,FALSE)</f>
        <v>Teknik</v>
      </c>
      <c r="G1214" t="str">
        <f>VLOOKUP(F1214,Sheet1!$H$4:$I$11,2,FALSE)</f>
        <v>3_Teknik</v>
      </c>
      <c r="H1214" t="s">
        <v>1337</v>
      </c>
      <c r="I1214" t="s">
        <v>25</v>
      </c>
      <c r="J1214" t="s">
        <v>1814</v>
      </c>
      <c r="K1214" t="s">
        <v>2123</v>
      </c>
      <c r="L1214" t="s">
        <v>26</v>
      </c>
      <c r="M1214" t="s">
        <v>1921</v>
      </c>
      <c r="N1214" t="s">
        <v>89</v>
      </c>
      <c r="O1214" t="s">
        <v>2502</v>
      </c>
      <c r="P1214" t="str">
        <f t="shared" si="58"/>
        <v>SMAN</v>
      </c>
      <c r="Q1214" t="str">
        <f t="shared" si="59"/>
        <v>Negeri</v>
      </c>
      <c r="R1214" t="str">
        <f t="shared" si="60"/>
        <v>SMA</v>
      </c>
      <c r="S1214" t="s">
        <v>1921</v>
      </c>
      <c r="T1214" t="s">
        <v>89</v>
      </c>
      <c r="Z1214" t="str">
        <f>VLOOKUP(A1214,[2]registrasi!$B$2:$C$3000,2,FALSE)</f>
        <v>registrasi</v>
      </c>
      <c r="AA1214">
        <f>VLOOKUP(E1214,[3]Sheet1!$C$5:$H$46,6,FALSE)</f>
        <v>368</v>
      </c>
      <c r="AB1214" t="e">
        <f>VLOOKUP(A1214,[2]nim!$A$2:$B$3000,2,FALSE)</f>
        <v>#N/A</v>
      </c>
    </row>
    <row r="1215" spans="1:28" x14ac:dyDescent="0.3">
      <c r="A1215" s="3">
        <v>4122311050744</v>
      </c>
      <c r="B1215">
        <v>1</v>
      </c>
      <c r="C1215" s="2">
        <v>2021</v>
      </c>
      <c r="E1215" t="s">
        <v>124</v>
      </c>
      <c r="F1215" t="str">
        <f>VLOOKUP(E1215,[1]PRODI_2019!$F$2:$L$70,7,FALSE)</f>
        <v>Teknik</v>
      </c>
      <c r="G1215" t="str">
        <f>VLOOKUP(F1215,Sheet1!$H$4:$I$11,2,FALSE)</f>
        <v>3_Teknik</v>
      </c>
      <c r="H1215" t="s">
        <v>1338</v>
      </c>
      <c r="I1215" t="s">
        <v>25</v>
      </c>
      <c r="J1215" t="s">
        <v>1558</v>
      </c>
      <c r="K1215" t="s">
        <v>1938</v>
      </c>
      <c r="L1215" t="s">
        <v>26</v>
      </c>
      <c r="M1215" t="s">
        <v>2290</v>
      </c>
      <c r="N1215" t="s">
        <v>89</v>
      </c>
      <c r="O1215" t="s">
        <v>2662</v>
      </c>
      <c r="P1215" t="str">
        <f t="shared" si="58"/>
        <v>SMAN</v>
      </c>
      <c r="Q1215" t="str">
        <f t="shared" si="59"/>
        <v>Negeri</v>
      </c>
      <c r="R1215" t="str">
        <f t="shared" si="60"/>
        <v>SMA</v>
      </c>
      <c r="S1215" t="s">
        <v>2290</v>
      </c>
      <c r="T1215" t="s">
        <v>89</v>
      </c>
      <c r="Z1215" t="str">
        <f>VLOOKUP(A1215,[2]registrasi!$B$2:$C$3000,2,FALSE)</f>
        <v>registrasi</v>
      </c>
      <c r="AA1215">
        <f>VLOOKUP(E1215,[3]Sheet1!$C$5:$H$46,6,FALSE)</f>
        <v>368</v>
      </c>
      <c r="AB1215" t="str">
        <f>VLOOKUP(A1215,[2]nim!$A$2:$B$3000,2,FALSE)</f>
        <v>diterima</v>
      </c>
    </row>
    <row r="1216" spans="1:28" x14ac:dyDescent="0.3">
      <c r="A1216" s="3">
        <v>4122311050822</v>
      </c>
      <c r="B1216">
        <v>1</v>
      </c>
      <c r="C1216" s="2">
        <v>2022</v>
      </c>
      <c r="E1216" t="s">
        <v>124</v>
      </c>
      <c r="F1216" t="str">
        <f>VLOOKUP(E1216,[1]PRODI_2019!$F$2:$L$70,7,FALSE)</f>
        <v>Teknik</v>
      </c>
      <c r="G1216" t="str">
        <f>VLOOKUP(F1216,Sheet1!$H$4:$I$11,2,FALSE)</f>
        <v>3_Teknik</v>
      </c>
      <c r="H1216" t="s">
        <v>1339</v>
      </c>
      <c r="I1216" t="s">
        <v>30</v>
      </c>
      <c r="J1216" t="s">
        <v>1552</v>
      </c>
      <c r="K1216" t="s">
        <v>1628</v>
      </c>
      <c r="L1216" t="s">
        <v>26</v>
      </c>
      <c r="M1216" t="s">
        <v>1921</v>
      </c>
      <c r="N1216" t="s">
        <v>89</v>
      </c>
      <c r="O1216" t="s">
        <v>2506</v>
      </c>
      <c r="P1216" t="str">
        <f t="shared" si="58"/>
        <v>SMAN</v>
      </c>
      <c r="Q1216" t="str">
        <f t="shared" si="59"/>
        <v>Negeri</v>
      </c>
      <c r="R1216" t="str">
        <f t="shared" si="60"/>
        <v>SMA</v>
      </c>
      <c r="S1216" t="s">
        <v>1921</v>
      </c>
      <c r="T1216" t="s">
        <v>89</v>
      </c>
      <c r="Z1216" t="str">
        <f>VLOOKUP(A1216,[2]registrasi!$B$2:$C$3000,2,FALSE)</f>
        <v>registrasi</v>
      </c>
      <c r="AA1216">
        <f>VLOOKUP(E1216,[3]Sheet1!$C$5:$H$46,6,FALSE)</f>
        <v>368</v>
      </c>
      <c r="AB1216" t="str">
        <f>VLOOKUP(A1216,[2]nim!$A$2:$B$3000,2,FALSE)</f>
        <v>diterima</v>
      </c>
    </row>
    <row r="1217" spans="1:28" x14ac:dyDescent="0.3">
      <c r="A1217" s="3">
        <v>4122311050846</v>
      </c>
      <c r="B1217">
        <v>2</v>
      </c>
      <c r="C1217" s="2">
        <v>2021</v>
      </c>
      <c r="E1217" t="s">
        <v>124</v>
      </c>
      <c r="F1217" t="str">
        <f>VLOOKUP(E1217,[1]PRODI_2019!$F$2:$L$70,7,FALSE)</f>
        <v>Teknik</v>
      </c>
      <c r="G1217" t="str">
        <f>VLOOKUP(F1217,Sheet1!$H$4:$I$11,2,FALSE)</f>
        <v>3_Teknik</v>
      </c>
      <c r="H1217" t="s">
        <v>1340</v>
      </c>
      <c r="I1217" t="s">
        <v>30</v>
      </c>
      <c r="J1217" t="s">
        <v>1565</v>
      </c>
      <c r="K1217" t="s">
        <v>2288</v>
      </c>
      <c r="L1217" t="s">
        <v>26</v>
      </c>
      <c r="M1217" t="s">
        <v>1921</v>
      </c>
      <c r="N1217" t="s">
        <v>89</v>
      </c>
      <c r="O1217" t="s">
        <v>2532</v>
      </c>
      <c r="P1217" t="str">
        <f t="shared" si="58"/>
        <v>SMAS</v>
      </c>
      <c r="Q1217" t="str">
        <f t="shared" si="59"/>
        <v>Swasta</v>
      </c>
      <c r="R1217" t="str">
        <f t="shared" si="60"/>
        <v>SMA</v>
      </c>
      <c r="S1217" t="s">
        <v>1921</v>
      </c>
      <c r="T1217" t="s">
        <v>89</v>
      </c>
      <c r="Z1217" t="e">
        <f>VLOOKUP(A1217,[2]registrasi!$B$2:$C$3000,2,FALSE)</f>
        <v>#N/A</v>
      </c>
      <c r="AA1217">
        <f>VLOOKUP(E1217,[3]Sheet1!$C$5:$H$46,6,FALSE)</f>
        <v>368</v>
      </c>
      <c r="AB1217" t="e">
        <f>VLOOKUP(A1217,[2]nim!$A$2:$B$3000,2,FALSE)</f>
        <v>#N/A</v>
      </c>
    </row>
    <row r="1218" spans="1:28" x14ac:dyDescent="0.3">
      <c r="A1218" s="3">
        <v>4122311050432</v>
      </c>
      <c r="B1218">
        <v>1</v>
      </c>
      <c r="C1218" s="2">
        <v>2021</v>
      </c>
      <c r="E1218" t="s">
        <v>124</v>
      </c>
      <c r="F1218" t="str">
        <f>VLOOKUP(E1218,[1]PRODI_2019!$F$2:$L$70,7,FALSE)</f>
        <v>Teknik</v>
      </c>
      <c r="G1218" t="str">
        <f>VLOOKUP(F1218,Sheet1!$H$4:$I$11,2,FALSE)</f>
        <v>3_Teknik</v>
      </c>
      <c r="H1218" t="s">
        <v>1341</v>
      </c>
      <c r="I1218" t="s">
        <v>25</v>
      </c>
      <c r="J1218" t="s">
        <v>1814</v>
      </c>
      <c r="K1218" t="s">
        <v>2359</v>
      </c>
      <c r="L1218" t="s">
        <v>26</v>
      </c>
      <c r="M1218" t="s">
        <v>1921</v>
      </c>
      <c r="N1218" t="s">
        <v>89</v>
      </c>
      <c r="O1218" t="s">
        <v>2532</v>
      </c>
      <c r="P1218" t="str">
        <f t="shared" si="58"/>
        <v>SMAS</v>
      </c>
      <c r="Q1218" t="str">
        <f t="shared" si="59"/>
        <v>Swasta</v>
      </c>
      <c r="R1218" t="str">
        <f t="shared" si="60"/>
        <v>SMA</v>
      </c>
      <c r="S1218" t="s">
        <v>1921</v>
      </c>
      <c r="T1218" t="s">
        <v>89</v>
      </c>
      <c r="Z1218" t="str">
        <f>VLOOKUP(A1218,[2]registrasi!$B$2:$C$3000,2,FALSE)</f>
        <v>registrasi</v>
      </c>
      <c r="AA1218">
        <f>VLOOKUP(E1218,[3]Sheet1!$C$5:$H$46,6,FALSE)</f>
        <v>368</v>
      </c>
      <c r="AB1218" t="e">
        <f>VLOOKUP(A1218,[2]nim!$A$2:$B$3000,2,FALSE)</f>
        <v>#N/A</v>
      </c>
    </row>
    <row r="1219" spans="1:28" x14ac:dyDescent="0.3">
      <c r="A1219" s="3">
        <v>4122311050910</v>
      </c>
      <c r="B1219">
        <v>1</v>
      </c>
      <c r="C1219" s="2">
        <v>2022</v>
      </c>
      <c r="E1219" t="s">
        <v>124</v>
      </c>
      <c r="F1219" t="str">
        <f>VLOOKUP(E1219,[1]PRODI_2019!$F$2:$L$70,7,FALSE)</f>
        <v>Teknik</v>
      </c>
      <c r="G1219" t="str">
        <f>VLOOKUP(F1219,Sheet1!$H$4:$I$11,2,FALSE)</f>
        <v>3_Teknik</v>
      </c>
      <c r="H1219" t="s">
        <v>1342</v>
      </c>
      <c r="I1219" t="s">
        <v>30</v>
      </c>
      <c r="J1219" t="s">
        <v>2360</v>
      </c>
      <c r="K1219" t="s">
        <v>1693</v>
      </c>
      <c r="L1219" t="s">
        <v>2424</v>
      </c>
      <c r="M1219" t="s">
        <v>91</v>
      </c>
      <c r="N1219" t="s">
        <v>85</v>
      </c>
      <c r="O1219" t="s">
        <v>2879</v>
      </c>
      <c r="P1219" t="str">
        <f t="shared" ref="P1219:P1282" si="61">TRIM(LEFT(O1219,FIND(" ",O1219,1)))</f>
        <v>SMA</v>
      </c>
      <c r="Q1219" t="str">
        <f t="shared" si="59"/>
        <v>Swasta</v>
      </c>
      <c r="R1219" t="str">
        <f t="shared" si="60"/>
        <v>SMA</v>
      </c>
      <c r="S1219" t="s">
        <v>91</v>
      </c>
      <c r="T1219" t="s">
        <v>85</v>
      </c>
      <c r="Z1219" t="str">
        <f>VLOOKUP(A1219,[2]registrasi!$B$2:$C$3000,2,FALSE)</f>
        <v>registrasi</v>
      </c>
      <c r="AA1219">
        <f>VLOOKUP(E1219,[3]Sheet1!$C$5:$H$46,6,FALSE)</f>
        <v>368</v>
      </c>
      <c r="AB1219" t="str">
        <f>VLOOKUP(A1219,[2]nim!$A$2:$B$3000,2,FALSE)</f>
        <v>diterima</v>
      </c>
    </row>
    <row r="1220" spans="1:28" x14ac:dyDescent="0.3">
      <c r="A1220" s="3">
        <v>4122311050532</v>
      </c>
      <c r="B1220">
        <v>1</v>
      </c>
      <c r="C1220" s="2">
        <v>2022</v>
      </c>
      <c r="E1220" t="s">
        <v>124</v>
      </c>
      <c r="F1220" t="str">
        <f>VLOOKUP(E1220,[1]PRODI_2019!$F$2:$L$70,7,FALSE)</f>
        <v>Teknik</v>
      </c>
      <c r="G1220" t="str">
        <f>VLOOKUP(F1220,Sheet1!$H$4:$I$11,2,FALSE)</f>
        <v>3_Teknik</v>
      </c>
      <c r="H1220" t="s">
        <v>1343</v>
      </c>
      <c r="I1220" t="s">
        <v>25</v>
      </c>
      <c r="J1220" t="s">
        <v>1552</v>
      </c>
      <c r="K1220" t="s">
        <v>2223</v>
      </c>
      <c r="L1220" t="s">
        <v>26</v>
      </c>
      <c r="M1220" t="s">
        <v>1921</v>
      </c>
      <c r="N1220" t="s">
        <v>89</v>
      </c>
      <c r="O1220" t="s">
        <v>2497</v>
      </c>
      <c r="P1220" t="str">
        <f t="shared" si="61"/>
        <v>SMAN</v>
      </c>
      <c r="Q1220" t="str">
        <f t="shared" si="59"/>
        <v>Negeri</v>
      </c>
      <c r="R1220" t="str">
        <f t="shared" si="60"/>
        <v>SMA</v>
      </c>
      <c r="S1220" t="s">
        <v>1921</v>
      </c>
      <c r="T1220" t="s">
        <v>89</v>
      </c>
      <c r="Z1220" t="str">
        <f>VLOOKUP(A1220,[2]registrasi!$B$2:$C$3000,2,FALSE)</f>
        <v>registrasi</v>
      </c>
      <c r="AA1220">
        <f>VLOOKUP(E1220,[3]Sheet1!$C$5:$H$46,6,FALSE)</f>
        <v>368</v>
      </c>
      <c r="AB1220" t="e">
        <f>VLOOKUP(A1220,[2]nim!$A$2:$B$3000,2,FALSE)</f>
        <v>#N/A</v>
      </c>
    </row>
    <row r="1221" spans="1:28" x14ac:dyDescent="0.3">
      <c r="A1221" s="3">
        <v>4122311050520</v>
      </c>
      <c r="B1221">
        <v>1</v>
      </c>
      <c r="C1221" s="2">
        <v>2022</v>
      </c>
      <c r="E1221" t="s">
        <v>124</v>
      </c>
      <c r="F1221" t="str">
        <f>VLOOKUP(E1221,[1]PRODI_2019!$F$2:$L$70,7,FALSE)</f>
        <v>Teknik</v>
      </c>
      <c r="G1221" t="str">
        <f>VLOOKUP(F1221,Sheet1!$H$4:$I$11,2,FALSE)</f>
        <v>3_Teknik</v>
      </c>
      <c r="H1221" t="s">
        <v>1344</v>
      </c>
      <c r="I1221" t="s">
        <v>30</v>
      </c>
      <c r="J1221" t="s">
        <v>1569</v>
      </c>
      <c r="K1221" t="s">
        <v>1570</v>
      </c>
      <c r="L1221" t="s">
        <v>26</v>
      </c>
      <c r="M1221" t="s">
        <v>2426</v>
      </c>
      <c r="N1221" t="s">
        <v>89</v>
      </c>
      <c r="O1221" t="s">
        <v>2521</v>
      </c>
      <c r="P1221" t="str">
        <f t="shared" si="61"/>
        <v>SMAN</v>
      </c>
      <c r="Q1221" t="str">
        <f t="shared" si="59"/>
        <v>Negeri</v>
      </c>
      <c r="R1221" t="str">
        <f t="shared" si="60"/>
        <v>SMA</v>
      </c>
      <c r="S1221" t="s">
        <v>2426</v>
      </c>
      <c r="T1221" t="s">
        <v>89</v>
      </c>
      <c r="Z1221" t="str">
        <f>VLOOKUP(A1221,[2]registrasi!$B$2:$C$3000,2,FALSE)</f>
        <v>registrasi</v>
      </c>
      <c r="AA1221">
        <f>VLOOKUP(E1221,[3]Sheet1!$C$5:$H$46,6,FALSE)</f>
        <v>368</v>
      </c>
      <c r="AB1221" t="str">
        <f>VLOOKUP(A1221,[2]nim!$A$2:$B$3000,2,FALSE)</f>
        <v>diterima</v>
      </c>
    </row>
    <row r="1222" spans="1:28" x14ac:dyDescent="0.3">
      <c r="A1222" s="3">
        <v>4122311051149</v>
      </c>
      <c r="B1222">
        <v>1</v>
      </c>
      <c r="C1222" s="2">
        <v>2022</v>
      </c>
      <c r="E1222" t="s">
        <v>124</v>
      </c>
      <c r="F1222" t="str">
        <f>VLOOKUP(E1222,[1]PRODI_2019!$F$2:$L$70,7,FALSE)</f>
        <v>Teknik</v>
      </c>
      <c r="G1222" t="str">
        <f>VLOOKUP(F1222,Sheet1!$H$4:$I$11,2,FALSE)</f>
        <v>3_Teknik</v>
      </c>
      <c r="H1222" t="s">
        <v>1345</v>
      </c>
      <c r="I1222" t="s">
        <v>25</v>
      </c>
      <c r="J1222" t="s">
        <v>1558</v>
      </c>
      <c r="K1222" t="s">
        <v>2195</v>
      </c>
      <c r="L1222" t="s">
        <v>26</v>
      </c>
      <c r="M1222" t="s">
        <v>93</v>
      </c>
      <c r="N1222" t="s">
        <v>89</v>
      </c>
      <c r="O1222" t="s">
        <v>2485</v>
      </c>
      <c r="P1222" t="str">
        <f t="shared" si="61"/>
        <v>SMAN</v>
      </c>
      <c r="Q1222" t="str">
        <f t="shared" si="59"/>
        <v>Negeri</v>
      </c>
      <c r="R1222" t="str">
        <f t="shared" si="60"/>
        <v>SMA</v>
      </c>
      <c r="S1222" t="s">
        <v>93</v>
      </c>
      <c r="T1222" t="s">
        <v>89</v>
      </c>
      <c r="Z1222" t="str">
        <f>VLOOKUP(A1222,[2]registrasi!$B$2:$C$3000,2,FALSE)</f>
        <v>registrasi</v>
      </c>
      <c r="AA1222">
        <f>VLOOKUP(E1222,[3]Sheet1!$C$5:$H$46,6,FALSE)</f>
        <v>368</v>
      </c>
      <c r="AB1222" t="e">
        <f>VLOOKUP(A1222,[2]nim!$A$2:$B$3000,2,FALSE)</f>
        <v>#N/A</v>
      </c>
    </row>
    <row r="1223" spans="1:28" x14ac:dyDescent="0.3">
      <c r="A1223" s="3">
        <v>4122311041765</v>
      </c>
      <c r="B1223">
        <v>1</v>
      </c>
      <c r="C1223" s="2">
        <v>2022</v>
      </c>
      <c r="E1223" t="s">
        <v>124</v>
      </c>
      <c r="F1223" t="str">
        <f>VLOOKUP(E1223,[1]PRODI_2019!$F$2:$L$70,7,FALSE)</f>
        <v>Teknik</v>
      </c>
      <c r="G1223" t="str">
        <f>VLOOKUP(F1223,Sheet1!$H$4:$I$11,2,FALSE)</f>
        <v>3_Teknik</v>
      </c>
      <c r="H1223" t="s">
        <v>1346</v>
      </c>
      <c r="I1223" t="s">
        <v>25</v>
      </c>
      <c r="J1223" t="s">
        <v>1754</v>
      </c>
      <c r="K1223" t="s">
        <v>2361</v>
      </c>
      <c r="L1223" t="s">
        <v>26</v>
      </c>
      <c r="M1223" t="s">
        <v>1754</v>
      </c>
      <c r="N1223" t="s">
        <v>89</v>
      </c>
      <c r="O1223" t="s">
        <v>2490</v>
      </c>
      <c r="P1223" t="str">
        <f t="shared" si="61"/>
        <v>SMAN</v>
      </c>
      <c r="Q1223" t="str">
        <f t="shared" si="59"/>
        <v>Negeri</v>
      </c>
      <c r="R1223" t="str">
        <f t="shared" si="60"/>
        <v>SMA</v>
      </c>
      <c r="S1223" t="s">
        <v>1754</v>
      </c>
      <c r="T1223" t="s">
        <v>89</v>
      </c>
      <c r="Z1223" t="str">
        <f>VLOOKUP(A1223,[2]registrasi!$B$2:$C$3000,2,FALSE)</f>
        <v>registrasi</v>
      </c>
      <c r="AA1223">
        <f>VLOOKUP(E1223,[3]Sheet1!$C$5:$H$46,6,FALSE)</f>
        <v>368</v>
      </c>
      <c r="AB1223" t="e">
        <f>VLOOKUP(A1223,[2]nim!$A$2:$B$3000,2,FALSE)</f>
        <v>#N/A</v>
      </c>
    </row>
    <row r="1224" spans="1:28" x14ac:dyDescent="0.3">
      <c r="A1224" s="3">
        <v>4122311050946</v>
      </c>
      <c r="B1224">
        <v>1</v>
      </c>
      <c r="C1224" s="2">
        <v>2022</v>
      </c>
      <c r="E1224" t="s">
        <v>124</v>
      </c>
      <c r="F1224" t="str">
        <f>VLOOKUP(E1224,[1]PRODI_2019!$F$2:$L$70,7,FALSE)</f>
        <v>Teknik</v>
      </c>
      <c r="G1224" t="str">
        <f>VLOOKUP(F1224,Sheet1!$H$4:$I$11,2,FALSE)</f>
        <v>3_Teknik</v>
      </c>
      <c r="H1224" t="s">
        <v>1347</v>
      </c>
      <c r="I1224" t="s">
        <v>25</v>
      </c>
      <c r="J1224" t="s">
        <v>93</v>
      </c>
      <c r="K1224" t="s">
        <v>2362</v>
      </c>
      <c r="L1224" t="s">
        <v>26</v>
      </c>
      <c r="M1224" t="s">
        <v>93</v>
      </c>
      <c r="N1224" t="s">
        <v>89</v>
      </c>
      <c r="O1224" t="s">
        <v>2474</v>
      </c>
      <c r="P1224" t="str">
        <f t="shared" si="61"/>
        <v>SMAN</v>
      </c>
      <c r="Q1224" t="str">
        <f t="shared" si="59"/>
        <v>Negeri</v>
      </c>
      <c r="R1224" t="str">
        <f t="shared" si="60"/>
        <v>SMA</v>
      </c>
      <c r="S1224" t="s">
        <v>93</v>
      </c>
      <c r="T1224" t="s">
        <v>89</v>
      </c>
      <c r="Z1224" t="str">
        <f>VLOOKUP(A1224,[2]registrasi!$B$2:$C$3000,2,FALSE)</f>
        <v>registrasi</v>
      </c>
      <c r="AA1224">
        <f>VLOOKUP(E1224,[3]Sheet1!$C$5:$H$46,6,FALSE)</f>
        <v>368</v>
      </c>
      <c r="AB1224" t="e">
        <f>VLOOKUP(A1224,[2]nim!$A$2:$B$3000,2,FALSE)</f>
        <v>#N/A</v>
      </c>
    </row>
    <row r="1225" spans="1:28" x14ac:dyDescent="0.3">
      <c r="A1225" s="3">
        <v>4122311051070</v>
      </c>
      <c r="B1225">
        <v>1</v>
      </c>
      <c r="C1225" s="2">
        <v>2022</v>
      </c>
      <c r="E1225" t="s">
        <v>124</v>
      </c>
      <c r="F1225" t="str">
        <f>VLOOKUP(E1225,[1]PRODI_2019!$F$2:$L$70,7,FALSE)</f>
        <v>Teknik</v>
      </c>
      <c r="G1225" t="str">
        <f>VLOOKUP(F1225,Sheet1!$H$4:$I$11,2,FALSE)</f>
        <v>3_Teknik</v>
      </c>
      <c r="H1225" t="s">
        <v>1348</v>
      </c>
      <c r="I1225" t="s">
        <v>25</v>
      </c>
      <c r="J1225" t="s">
        <v>1610</v>
      </c>
      <c r="K1225" t="s">
        <v>2363</v>
      </c>
      <c r="L1225" t="s">
        <v>26</v>
      </c>
      <c r="M1225" t="s">
        <v>2426</v>
      </c>
      <c r="N1225" t="s">
        <v>89</v>
      </c>
      <c r="O1225" t="s">
        <v>2779</v>
      </c>
      <c r="P1225" t="str">
        <f t="shared" si="61"/>
        <v>SMAN</v>
      </c>
      <c r="Q1225" t="str">
        <f t="shared" si="59"/>
        <v>Negeri</v>
      </c>
      <c r="R1225" t="str">
        <f t="shared" si="60"/>
        <v>SMA</v>
      </c>
      <c r="S1225" t="s">
        <v>2426</v>
      </c>
      <c r="T1225" t="s">
        <v>89</v>
      </c>
      <c r="Z1225" t="str">
        <f>VLOOKUP(A1225,[2]registrasi!$B$2:$C$3000,2,FALSE)</f>
        <v>registrasi</v>
      </c>
      <c r="AA1225">
        <f>VLOOKUP(E1225,[3]Sheet1!$C$5:$H$46,6,FALSE)</f>
        <v>368</v>
      </c>
      <c r="AB1225" t="e">
        <f>VLOOKUP(A1225,[2]nim!$A$2:$B$3000,2,FALSE)</f>
        <v>#N/A</v>
      </c>
    </row>
    <row r="1226" spans="1:28" x14ac:dyDescent="0.3">
      <c r="A1226" s="3">
        <v>4122311050956</v>
      </c>
      <c r="B1226">
        <v>1</v>
      </c>
      <c r="C1226" s="2">
        <v>2022</v>
      </c>
      <c r="E1226" t="s">
        <v>124</v>
      </c>
      <c r="F1226" t="str">
        <f>VLOOKUP(E1226,[1]PRODI_2019!$F$2:$L$70,7,FALSE)</f>
        <v>Teknik</v>
      </c>
      <c r="G1226" t="str">
        <f>VLOOKUP(F1226,Sheet1!$H$4:$I$11,2,FALSE)</f>
        <v>3_Teknik</v>
      </c>
      <c r="H1226" t="s">
        <v>1349</v>
      </c>
      <c r="I1226" t="s">
        <v>25</v>
      </c>
      <c r="J1226" t="s">
        <v>1552</v>
      </c>
      <c r="K1226" t="s">
        <v>1683</v>
      </c>
      <c r="L1226" t="s">
        <v>26</v>
      </c>
      <c r="M1226" t="s">
        <v>2290</v>
      </c>
      <c r="N1226" t="s">
        <v>89</v>
      </c>
      <c r="O1226" t="s">
        <v>2662</v>
      </c>
      <c r="P1226" t="str">
        <f t="shared" si="61"/>
        <v>SMAN</v>
      </c>
      <c r="Q1226" t="str">
        <f t="shared" si="59"/>
        <v>Negeri</v>
      </c>
      <c r="R1226" t="str">
        <f t="shared" si="60"/>
        <v>SMA</v>
      </c>
      <c r="S1226" t="s">
        <v>2290</v>
      </c>
      <c r="T1226" t="s">
        <v>89</v>
      </c>
      <c r="Z1226" t="str">
        <f>VLOOKUP(A1226,[2]registrasi!$B$2:$C$3000,2,FALSE)</f>
        <v>registrasi</v>
      </c>
      <c r="AA1226">
        <f>VLOOKUP(E1226,[3]Sheet1!$C$5:$H$46,6,FALSE)</f>
        <v>368</v>
      </c>
      <c r="AB1226" t="str">
        <f>VLOOKUP(A1226,[2]nim!$A$2:$B$3000,2,FALSE)</f>
        <v>diterima</v>
      </c>
    </row>
    <row r="1227" spans="1:28" x14ac:dyDescent="0.3">
      <c r="A1227" s="3">
        <v>4122311051342</v>
      </c>
      <c r="B1227">
        <v>1</v>
      </c>
      <c r="C1227" s="2">
        <v>2022</v>
      </c>
      <c r="E1227" t="s">
        <v>124</v>
      </c>
      <c r="F1227" t="str">
        <f>VLOOKUP(E1227,[1]PRODI_2019!$F$2:$L$70,7,FALSE)</f>
        <v>Teknik</v>
      </c>
      <c r="G1227" t="str">
        <f>VLOOKUP(F1227,Sheet1!$H$4:$I$11,2,FALSE)</f>
        <v>3_Teknik</v>
      </c>
      <c r="H1227" t="s">
        <v>1350</v>
      </c>
      <c r="I1227" t="s">
        <v>30</v>
      </c>
      <c r="J1227" t="s">
        <v>1565</v>
      </c>
      <c r="K1227" t="s">
        <v>2357</v>
      </c>
      <c r="L1227" t="s">
        <v>2424</v>
      </c>
      <c r="M1227" t="s">
        <v>93</v>
      </c>
      <c r="N1227" t="s">
        <v>89</v>
      </c>
      <c r="O1227" t="s">
        <v>2485</v>
      </c>
      <c r="P1227" t="str">
        <f t="shared" si="61"/>
        <v>SMAN</v>
      </c>
      <c r="Q1227" t="str">
        <f t="shared" ref="Q1227:Q1290" si="62">IF(RIGHT(P1227,1)="N","Negeri","Swasta")</f>
        <v>Negeri</v>
      </c>
      <c r="R1227" t="str">
        <f t="shared" ref="R1227:R1290" si="63">IF(Q1227="Negeri",LEFT(P1227,LEN(P1227)-1),IF(RIGHT(P1227,1)="S",LEFT(P1227,LEN(P1227)-1),P1227))</f>
        <v>SMA</v>
      </c>
      <c r="S1227" t="s">
        <v>93</v>
      </c>
      <c r="T1227" t="s">
        <v>89</v>
      </c>
      <c r="Z1227" t="str">
        <f>VLOOKUP(A1227,[2]registrasi!$B$2:$C$3000,2,FALSE)</f>
        <v>registrasi</v>
      </c>
      <c r="AA1227">
        <f>VLOOKUP(E1227,[3]Sheet1!$C$5:$H$46,6,FALSE)</f>
        <v>368</v>
      </c>
      <c r="AB1227" t="e">
        <f>VLOOKUP(A1227,[2]nim!$A$2:$B$3000,2,FALSE)</f>
        <v>#N/A</v>
      </c>
    </row>
    <row r="1228" spans="1:28" x14ac:dyDescent="0.3">
      <c r="A1228" s="3">
        <v>4122311050830</v>
      </c>
      <c r="B1228">
        <v>1</v>
      </c>
      <c r="C1228" s="2">
        <v>2022</v>
      </c>
      <c r="E1228" t="s">
        <v>124</v>
      </c>
      <c r="F1228" t="str">
        <f>VLOOKUP(E1228,[1]PRODI_2019!$F$2:$L$70,7,FALSE)</f>
        <v>Teknik</v>
      </c>
      <c r="G1228" t="str">
        <f>VLOOKUP(F1228,Sheet1!$H$4:$I$11,2,FALSE)</f>
        <v>3_Teknik</v>
      </c>
      <c r="H1228" t="s">
        <v>1351</v>
      </c>
      <c r="I1228" t="s">
        <v>30</v>
      </c>
      <c r="J1228" t="s">
        <v>2364</v>
      </c>
      <c r="K1228" t="s">
        <v>1761</v>
      </c>
      <c r="L1228" t="s">
        <v>26</v>
      </c>
      <c r="M1228" t="s">
        <v>2290</v>
      </c>
      <c r="N1228" t="s">
        <v>89</v>
      </c>
      <c r="O1228" t="s">
        <v>2498</v>
      </c>
      <c r="P1228" t="str">
        <f t="shared" si="61"/>
        <v>SMAN</v>
      </c>
      <c r="Q1228" t="str">
        <f t="shared" si="62"/>
        <v>Negeri</v>
      </c>
      <c r="R1228" t="str">
        <f t="shared" si="63"/>
        <v>SMA</v>
      </c>
      <c r="S1228" t="s">
        <v>2290</v>
      </c>
      <c r="T1228" t="s">
        <v>89</v>
      </c>
      <c r="Z1228" t="str">
        <f>VLOOKUP(A1228,[2]registrasi!$B$2:$C$3000,2,FALSE)</f>
        <v>registrasi</v>
      </c>
      <c r="AA1228">
        <f>VLOOKUP(E1228,[3]Sheet1!$C$5:$H$46,6,FALSE)</f>
        <v>368</v>
      </c>
      <c r="AB1228" t="e">
        <f>VLOOKUP(A1228,[2]nim!$A$2:$B$3000,2,FALSE)</f>
        <v>#N/A</v>
      </c>
    </row>
    <row r="1229" spans="1:28" x14ac:dyDescent="0.3">
      <c r="A1229" s="3">
        <v>4122311050772</v>
      </c>
      <c r="B1229">
        <v>2</v>
      </c>
      <c r="C1229" s="2">
        <v>2021</v>
      </c>
      <c r="E1229" t="s">
        <v>124</v>
      </c>
      <c r="F1229" t="str">
        <f>VLOOKUP(E1229,[1]PRODI_2019!$F$2:$L$70,7,FALSE)</f>
        <v>Teknik</v>
      </c>
      <c r="G1229" t="str">
        <f>VLOOKUP(F1229,Sheet1!$H$4:$I$11,2,FALSE)</f>
        <v>3_Teknik</v>
      </c>
      <c r="H1229" t="s">
        <v>1352</v>
      </c>
      <c r="I1229" t="s">
        <v>30</v>
      </c>
      <c r="J1229" t="s">
        <v>1556</v>
      </c>
      <c r="K1229" t="s">
        <v>2135</v>
      </c>
      <c r="L1229" t="s">
        <v>2424</v>
      </c>
      <c r="M1229" t="s">
        <v>1754</v>
      </c>
      <c r="N1229" t="s">
        <v>89</v>
      </c>
      <c r="O1229" t="s">
        <v>2880</v>
      </c>
      <c r="P1229" t="str">
        <f t="shared" si="61"/>
        <v>SMAN</v>
      </c>
      <c r="Q1229" t="str">
        <f t="shared" si="62"/>
        <v>Negeri</v>
      </c>
      <c r="R1229" t="str">
        <f t="shared" si="63"/>
        <v>SMA</v>
      </c>
      <c r="S1229" t="s">
        <v>1754</v>
      </c>
      <c r="T1229" t="s">
        <v>89</v>
      </c>
      <c r="Z1229" t="str">
        <f>VLOOKUP(A1229,[2]registrasi!$B$2:$C$3000,2,FALSE)</f>
        <v>registrasi</v>
      </c>
      <c r="AA1229">
        <f>VLOOKUP(E1229,[3]Sheet1!$C$5:$H$46,6,FALSE)</f>
        <v>368</v>
      </c>
      <c r="AB1229" t="str">
        <f>VLOOKUP(A1229,[2]nim!$A$2:$B$3000,2,FALSE)</f>
        <v>diterima</v>
      </c>
    </row>
    <row r="1230" spans="1:28" x14ac:dyDescent="0.3">
      <c r="A1230" s="3">
        <v>4122311051161</v>
      </c>
      <c r="B1230">
        <v>1</v>
      </c>
      <c r="C1230" s="2">
        <v>2022</v>
      </c>
      <c r="E1230" t="s">
        <v>124</v>
      </c>
      <c r="F1230" t="str">
        <f>VLOOKUP(E1230,[1]PRODI_2019!$F$2:$L$70,7,FALSE)</f>
        <v>Teknik</v>
      </c>
      <c r="G1230" t="str">
        <f>VLOOKUP(F1230,Sheet1!$H$4:$I$11,2,FALSE)</f>
        <v>3_Teknik</v>
      </c>
      <c r="H1230" t="s">
        <v>1353</v>
      </c>
      <c r="I1230" t="s">
        <v>30</v>
      </c>
      <c r="J1230" t="s">
        <v>1565</v>
      </c>
      <c r="K1230" t="s">
        <v>2365</v>
      </c>
      <c r="L1230" t="s">
        <v>26</v>
      </c>
      <c r="M1230" t="s">
        <v>2290</v>
      </c>
      <c r="N1230" t="s">
        <v>89</v>
      </c>
      <c r="O1230" t="s">
        <v>2531</v>
      </c>
      <c r="P1230" t="str">
        <f t="shared" si="61"/>
        <v>SMAN</v>
      </c>
      <c r="Q1230" t="str">
        <f t="shared" si="62"/>
        <v>Negeri</v>
      </c>
      <c r="R1230" t="str">
        <f t="shared" si="63"/>
        <v>SMA</v>
      </c>
      <c r="S1230" t="s">
        <v>2290</v>
      </c>
      <c r="T1230" t="s">
        <v>89</v>
      </c>
      <c r="Z1230" t="str">
        <f>VLOOKUP(A1230,[2]registrasi!$B$2:$C$3000,2,FALSE)</f>
        <v>registrasi</v>
      </c>
      <c r="AA1230">
        <f>VLOOKUP(E1230,[3]Sheet1!$C$5:$H$46,6,FALSE)</f>
        <v>368</v>
      </c>
      <c r="AB1230" t="e">
        <f>VLOOKUP(A1230,[2]nim!$A$2:$B$3000,2,FALSE)</f>
        <v>#N/A</v>
      </c>
    </row>
    <row r="1231" spans="1:28" x14ac:dyDescent="0.3">
      <c r="A1231" s="3">
        <v>4122311051022</v>
      </c>
      <c r="B1231">
        <v>1</v>
      </c>
      <c r="C1231" s="2">
        <v>2022</v>
      </c>
      <c r="E1231" t="s">
        <v>124</v>
      </c>
      <c r="F1231" t="str">
        <f>VLOOKUP(E1231,[1]PRODI_2019!$F$2:$L$70,7,FALSE)</f>
        <v>Teknik</v>
      </c>
      <c r="G1231" t="str">
        <f>VLOOKUP(F1231,Sheet1!$H$4:$I$11,2,FALSE)</f>
        <v>3_Teknik</v>
      </c>
      <c r="H1231" t="s">
        <v>1354</v>
      </c>
      <c r="I1231" t="s">
        <v>25</v>
      </c>
      <c r="J1231" t="s">
        <v>1552</v>
      </c>
      <c r="K1231" t="s">
        <v>1593</v>
      </c>
      <c r="L1231" t="s">
        <v>26</v>
      </c>
      <c r="M1231" t="s">
        <v>1921</v>
      </c>
      <c r="N1231" t="s">
        <v>89</v>
      </c>
      <c r="O1231" t="s">
        <v>2583</v>
      </c>
      <c r="P1231" t="str">
        <f t="shared" si="61"/>
        <v>SMKN</v>
      </c>
      <c r="Q1231" t="str">
        <f t="shared" si="62"/>
        <v>Negeri</v>
      </c>
      <c r="R1231" t="str">
        <f t="shared" si="63"/>
        <v>SMK</v>
      </c>
      <c r="S1231" t="s">
        <v>1921</v>
      </c>
      <c r="T1231" t="s">
        <v>89</v>
      </c>
      <c r="Z1231" t="str">
        <f>VLOOKUP(A1231,[2]registrasi!$B$2:$C$3000,2,FALSE)</f>
        <v>registrasi</v>
      </c>
      <c r="AA1231">
        <f>VLOOKUP(E1231,[3]Sheet1!$C$5:$H$46,6,FALSE)</f>
        <v>368</v>
      </c>
      <c r="AB1231" t="str">
        <f>VLOOKUP(A1231,[2]nim!$A$2:$B$3000,2,FALSE)</f>
        <v>diterima</v>
      </c>
    </row>
    <row r="1232" spans="1:28" x14ac:dyDescent="0.3">
      <c r="A1232" s="3">
        <v>4122311051242</v>
      </c>
      <c r="B1232">
        <v>1</v>
      </c>
      <c r="C1232" s="2">
        <v>2022</v>
      </c>
      <c r="E1232" t="s">
        <v>124</v>
      </c>
      <c r="F1232" t="str">
        <f>VLOOKUP(E1232,[1]PRODI_2019!$F$2:$L$70,7,FALSE)</f>
        <v>Teknik</v>
      </c>
      <c r="G1232" t="str">
        <f>VLOOKUP(F1232,Sheet1!$H$4:$I$11,2,FALSE)</f>
        <v>3_Teknik</v>
      </c>
      <c r="H1232" t="s">
        <v>1355</v>
      </c>
      <c r="I1232" t="s">
        <v>30</v>
      </c>
      <c r="J1232" t="s">
        <v>1552</v>
      </c>
      <c r="K1232" t="s">
        <v>2366</v>
      </c>
      <c r="L1232" t="s">
        <v>2424</v>
      </c>
      <c r="M1232" t="s">
        <v>1921</v>
      </c>
      <c r="N1232" t="s">
        <v>89</v>
      </c>
      <c r="O1232" t="s">
        <v>2502</v>
      </c>
      <c r="P1232" t="str">
        <f t="shared" si="61"/>
        <v>SMAN</v>
      </c>
      <c r="Q1232" t="str">
        <f t="shared" si="62"/>
        <v>Negeri</v>
      </c>
      <c r="R1232" t="str">
        <f t="shared" si="63"/>
        <v>SMA</v>
      </c>
      <c r="S1232" t="s">
        <v>1921</v>
      </c>
      <c r="T1232" t="s">
        <v>89</v>
      </c>
      <c r="Z1232" t="str">
        <f>VLOOKUP(A1232,[2]registrasi!$B$2:$C$3000,2,FALSE)</f>
        <v>registrasi</v>
      </c>
      <c r="AA1232">
        <f>VLOOKUP(E1232,[3]Sheet1!$C$5:$H$46,6,FALSE)</f>
        <v>368</v>
      </c>
      <c r="AB1232" t="str">
        <f>VLOOKUP(A1232,[2]nim!$A$2:$B$3000,2,FALSE)</f>
        <v>diterima</v>
      </c>
    </row>
    <row r="1233" spans="1:28" x14ac:dyDescent="0.3">
      <c r="A1233" s="3">
        <v>4122311051074</v>
      </c>
      <c r="B1233">
        <v>1</v>
      </c>
      <c r="C1233" s="2">
        <v>2022</v>
      </c>
      <c r="E1233" t="s">
        <v>124</v>
      </c>
      <c r="F1233" t="str">
        <f>VLOOKUP(E1233,[1]PRODI_2019!$F$2:$L$70,7,FALSE)</f>
        <v>Teknik</v>
      </c>
      <c r="G1233" t="str">
        <f>VLOOKUP(F1233,Sheet1!$H$4:$I$11,2,FALSE)</f>
        <v>3_Teknik</v>
      </c>
      <c r="H1233" t="s">
        <v>1356</v>
      </c>
      <c r="I1233" t="s">
        <v>25</v>
      </c>
      <c r="J1233" t="s">
        <v>1552</v>
      </c>
      <c r="K1233" t="s">
        <v>2367</v>
      </c>
      <c r="L1233" t="s">
        <v>26</v>
      </c>
      <c r="M1233" t="s">
        <v>1921</v>
      </c>
      <c r="N1233" t="s">
        <v>89</v>
      </c>
      <c r="O1233" t="s">
        <v>2583</v>
      </c>
      <c r="P1233" t="str">
        <f t="shared" si="61"/>
        <v>SMKN</v>
      </c>
      <c r="Q1233" t="str">
        <f t="shared" si="62"/>
        <v>Negeri</v>
      </c>
      <c r="R1233" t="str">
        <f t="shared" si="63"/>
        <v>SMK</v>
      </c>
      <c r="S1233" t="s">
        <v>1921</v>
      </c>
      <c r="T1233" t="s">
        <v>89</v>
      </c>
      <c r="Z1233" t="str">
        <f>VLOOKUP(A1233,[2]registrasi!$B$2:$C$3000,2,FALSE)</f>
        <v>registrasi</v>
      </c>
      <c r="AA1233">
        <f>VLOOKUP(E1233,[3]Sheet1!$C$5:$H$46,6,FALSE)</f>
        <v>368</v>
      </c>
      <c r="AB1233" t="str">
        <f>VLOOKUP(A1233,[2]nim!$A$2:$B$3000,2,FALSE)</f>
        <v>diterima</v>
      </c>
    </row>
    <row r="1234" spans="1:28" x14ac:dyDescent="0.3">
      <c r="A1234" s="3">
        <v>4122311051188</v>
      </c>
      <c r="B1234">
        <v>1</v>
      </c>
      <c r="C1234" s="2">
        <v>2022</v>
      </c>
      <c r="E1234" t="s">
        <v>124</v>
      </c>
      <c r="F1234" t="str">
        <f>VLOOKUP(E1234,[1]PRODI_2019!$F$2:$L$70,7,FALSE)</f>
        <v>Teknik</v>
      </c>
      <c r="G1234" t="str">
        <f>VLOOKUP(F1234,Sheet1!$H$4:$I$11,2,FALSE)</f>
        <v>3_Teknik</v>
      </c>
      <c r="H1234" t="s">
        <v>1357</v>
      </c>
      <c r="I1234" t="s">
        <v>30</v>
      </c>
      <c r="J1234" t="s">
        <v>2368</v>
      </c>
      <c r="K1234" t="s">
        <v>2110</v>
      </c>
      <c r="L1234" t="s">
        <v>2424</v>
      </c>
      <c r="M1234" t="s">
        <v>2936</v>
      </c>
      <c r="N1234" t="s">
        <v>76</v>
      </c>
      <c r="O1234" t="s">
        <v>2881</v>
      </c>
      <c r="P1234" t="str">
        <f t="shared" si="61"/>
        <v>SMAS</v>
      </c>
      <c r="Q1234" t="str">
        <f t="shared" si="62"/>
        <v>Swasta</v>
      </c>
      <c r="R1234" t="str">
        <f t="shared" si="63"/>
        <v>SMA</v>
      </c>
      <c r="S1234" t="s">
        <v>2936</v>
      </c>
      <c r="T1234" t="s">
        <v>76</v>
      </c>
      <c r="Z1234" t="str">
        <f>VLOOKUP(A1234,[2]registrasi!$B$2:$C$3000,2,FALSE)</f>
        <v>registrasi</v>
      </c>
      <c r="AA1234">
        <f>VLOOKUP(E1234,[3]Sheet1!$C$5:$H$46,6,FALSE)</f>
        <v>368</v>
      </c>
      <c r="AB1234" t="e">
        <f>VLOOKUP(A1234,[2]nim!$A$2:$B$3000,2,FALSE)</f>
        <v>#N/A</v>
      </c>
    </row>
    <row r="1235" spans="1:28" x14ac:dyDescent="0.3">
      <c r="A1235" s="3">
        <v>4122334260360</v>
      </c>
      <c r="B1235">
        <v>2</v>
      </c>
      <c r="C1235" s="2">
        <v>2022</v>
      </c>
      <c r="E1235" t="s">
        <v>124</v>
      </c>
      <c r="F1235" t="str">
        <f>VLOOKUP(E1235,[1]PRODI_2019!$F$2:$L$70,7,FALSE)</f>
        <v>Teknik</v>
      </c>
      <c r="G1235" t="str">
        <f>VLOOKUP(F1235,Sheet1!$H$4:$I$11,2,FALSE)</f>
        <v>3_Teknik</v>
      </c>
      <c r="H1235" t="s">
        <v>1358</v>
      </c>
      <c r="I1235" t="s">
        <v>30</v>
      </c>
      <c r="J1235" t="s">
        <v>1900</v>
      </c>
      <c r="K1235" t="s">
        <v>1700</v>
      </c>
      <c r="L1235" t="s">
        <v>26</v>
      </c>
      <c r="M1235" t="s">
        <v>1862</v>
      </c>
      <c r="N1235" t="s">
        <v>90</v>
      </c>
      <c r="O1235" t="s">
        <v>2882</v>
      </c>
      <c r="P1235" t="str">
        <f t="shared" si="61"/>
        <v>SMAN</v>
      </c>
      <c r="Q1235" t="str">
        <f t="shared" si="62"/>
        <v>Negeri</v>
      </c>
      <c r="R1235" t="str">
        <f t="shared" si="63"/>
        <v>SMA</v>
      </c>
      <c r="S1235" t="s">
        <v>1862</v>
      </c>
      <c r="T1235" t="s">
        <v>90</v>
      </c>
      <c r="Z1235" t="str">
        <f>VLOOKUP(A1235,[2]registrasi!$B$2:$C$3000,2,FALSE)</f>
        <v>registrasi</v>
      </c>
      <c r="AA1235">
        <f>VLOOKUP(E1235,[3]Sheet1!$C$5:$H$46,6,FALSE)</f>
        <v>368</v>
      </c>
      <c r="AB1235" t="str">
        <f>VLOOKUP(A1235,[2]nim!$A$2:$B$3000,2,FALSE)</f>
        <v>diterima</v>
      </c>
    </row>
    <row r="1236" spans="1:28" x14ac:dyDescent="0.3">
      <c r="A1236" s="3">
        <v>4122311051279</v>
      </c>
      <c r="B1236">
        <v>1</v>
      </c>
      <c r="C1236" s="2">
        <v>2022</v>
      </c>
      <c r="E1236" t="s">
        <v>124</v>
      </c>
      <c r="F1236" t="str">
        <f>VLOOKUP(E1236,[1]PRODI_2019!$F$2:$L$70,7,FALSE)</f>
        <v>Teknik</v>
      </c>
      <c r="G1236" t="str">
        <f>VLOOKUP(F1236,Sheet1!$H$4:$I$11,2,FALSE)</f>
        <v>3_Teknik</v>
      </c>
      <c r="H1236" t="s">
        <v>1359</v>
      </c>
      <c r="I1236" t="s">
        <v>30</v>
      </c>
      <c r="J1236" t="s">
        <v>1552</v>
      </c>
      <c r="K1236" t="s">
        <v>2344</v>
      </c>
      <c r="L1236" t="s">
        <v>26</v>
      </c>
      <c r="M1236" t="s">
        <v>1921</v>
      </c>
      <c r="N1236" t="s">
        <v>89</v>
      </c>
      <c r="O1236" t="s">
        <v>2506</v>
      </c>
      <c r="P1236" t="str">
        <f t="shared" si="61"/>
        <v>SMAN</v>
      </c>
      <c r="Q1236" t="str">
        <f t="shared" si="62"/>
        <v>Negeri</v>
      </c>
      <c r="R1236" t="str">
        <f t="shared" si="63"/>
        <v>SMA</v>
      </c>
      <c r="S1236" t="s">
        <v>1921</v>
      </c>
      <c r="T1236" t="s">
        <v>89</v>
      </c>
      <c r="Z1236" t="str">
        <f>VLOOKUP(A1236,[2]registrasi!$B$2:$C$3000,2,FALSE)</f>
        <v>registrasi</v>
      </c>
      <c r="AA1236">
        <f>VLOOKUP(E1236,[3]Sheet1!$C$5:$H$46,6,FALSE)</f>
        <v>368</v>
      </c>
      <c r="AB1236" t="str">
        <f>VLOOKUP(A1236,[2]nim!$A$2:$B$3000,2,FALSE)</f>
        <v>diterima</v>
      </c>
    </row>
    <row r="1237" spans="1:28" x14ac:dyDescent="0.3">
      <c r="A1237" s="3">
        <v>4122311051321</v>
      </c>
      <c r="B1237">
        <v>1</v>
      </c>
      <c r="C1237" s="2">
        <v>2022</v>
      </c>
      <c r="E1237" t="s">
        <v>124</v>
      </c>
      <c r="F1237" t="str">
        <f>VLOOKUP(E1237,[1]PRODI_2019!$F$2:$L$70,7,FALSE)</f>
        <v>Teknik</v>
      </c>
      <c r="G1237" t="str">
        <f>VLOOKUP(F1237,Sheet1!$H$4:$I$11,2,FALSE)</f>
        <v>3_Teknik</v>
      </c>
      <c r="H1237" t="s">
        <v>1360</v>
      </c>
      <c r="I1237" t="s">
        <v>30</v>
      </c>
      <c r="J1237" t="s">
        <v>2067</v>
      </c>
      <c r="K1237" t="s">
        <v>1594</v>
      </c>
      <c r="L1237" t="s">
        <v>26</v>
      </c>
      <c r="M1237" t="s">
        <v>1921</v>
      </c>
      <c r="N1237" t="s">
        <v>89</v>
      </c>
      <c r="O1237" t="s">
        <v>2685</v>
      </c>
      <c r="P1237" t="str">
        <f t="shared" si="61"/>
        <v>SMKN</v>
      </c>
      <c r="Q1237" t="str">
        <f t="shared" si="62"/>
        <v>Negeri</v>
      </c>
      <c r="R1237" t="str">
        <f t="shared" si="63"/>
        <v>SMK</v>
      </c>
      <c r="S1237" t="s">
        <v>1921</v>
      </c>
      <c r="T1237" t="s">
        <v>89</v>
      </c>
      <c r="Z1237" t="str">
        <f>VLOOKUP(A1237,[2]registrasi!$B$2:$C$3000,2,FALSE)</f>
        <v>registrasi</v>
      </c>
      <c r="AA1237">
        <f>VLOOKUP(E1237,[3]Sheet1!$C$5:$H$46,6,FALSE)</f>
        <v>368</v>
      </c>
      <c r="AB1237" t="str">
        <f>VLOOKUP(A1237,[2]nim!$A$2:$B$3000,2,FALSE)</f>
        <v>diterima</v>
      </c>
    </row>
    <row r="1238" spans="1:28" x14ac:dyDescent="0.3">
      <c r="A1238" s="3">
        <v>4122322201466</v>
      </c>
      <c r="B1238">
        <v>1</v>
      </c>
      <c r="C1238" s="2">
        <v>2022</v>
      </c>
      <c r="E1238" t="s">
        <v>124</v>
      </c>
      <c r="F1238" t="str">
        <f>VLOOKUP(E1238,[1]PRODI_2019!$F$2:$L$70,7,FALSE)</f>
        <v>Teknik</v>
      </c>
      <c r="G1238" t="str">
        <f>VLOOKUP(F1238,Sheet1!$H$4:$I$11,2,FALSE)</f>
        <v>3_Teknik</v>
      </c>
      <c r="H1238" t="s">
        <v>1361</v>
      </c>
      <c r="I1238" t="s">
        <v>30</v>
      </c>
      <c r="J1238" t="s">
        <v>1567</v>
      </c>
      <c r="K1238" t="s">
        <v>2149</v>
      </c>
      <c r="L1238" t="s">
        <v>26</v>
      </c>
      <c r="M1238" t="s">
        <v>2431</v>
      </c>
      <c r="N1238" t="s">
        <v>2942</v>
      </c>
      <c r="O1238" t="s">
        <v>2883</v>
      </c>
      <c r="P1238" t="str">
        <f t="shared" si="61"/>
        <v>SMAN</v>
      </c>
      <c r="Q1238" t="str">
        <f t="shared" si="62"/>
        <v>Negeri</v>
      </c>
      <c r="R1238" t="str">
        <f t="shared" si="63"/>
        <v>SMA</v>
      </c>
      <c r="S1238" t="s">
        <v>2431</v>
      </c>
      <c r="T1238" t="s">
        <v>2942</v>
      </c>
      <c r="Z1238" t="str">
        <f>VLOOKUP(A1238,[2]registrasi!$B$2:$C$3000,2,FALSE)</f>
        <v>registrasi</v>
      </c>
      <c r="AA1238">
        <f>VLOOKUP(E1238,[3]Sheet1!$C$5:$H$46,6,FALSE)</f>
        <v>368</v>
      </c>
      <c r="AB1238" t="e">
        <f>VLOOKUP(A1238,[2]nim!$A$2:$B$3000,2,FALSE)</f>
        <v>#N/A</v>
      </c>
    </row>
    <row r="1239" spans="1:28" x14ac:dyDescent="0.3">
      <c r="A1239" s="3">
        <v>4122311051375</v>
      </c>
      <c r="B1239">
        <v>1</v>
      </c>
      <c r="C1239" s="2">
        <v>2022</v>
      </c>
      <c r="E1239" t="s">
        <v>124</v>
      </c>
      <c r="F1239" t="str">
        <f>VLOOKUP(E1239,[1]PRODI_2019!$F$2:$L$70,7,FALSE)</f>
        <v>Teknik</v>
      </c>
      <c r="G1239" t="str">
        <f>VLOOKUP(F1239,Sheet1!$H$4:$I$11,2,FALSE)</f>
        <v>3_Teknik</v>
      </c>
      <c r="H1239" t="s">
        <v>1362</v>
      </c>
      <c r="I1239" t="s">
        <v>25</v>
      </c>
      <c r="J1239" t="s">
        <v>1552</v>
      </c>
      <c r="K1239" t="s">
        <v>2369</v>
      </c>
      <c r="L1239" t="s">
        <v>26</v>
      </c>
      <c r="M1239" t="s">
        <v>1921</v>
      </c>
      <c r="N1239" t="s">
        <v>89</v>
      </c>
      <c r="O1239" t="s">
        <v>2532</v>
      </c>
      <c r="P1239" t="str">
        <f t="shared" si="61"/>
        <v>SMAS</v>
      </c>
      <c r="Q1239" t="str">
        <f t="shared" si="62"/>
        <v>Swasta</v>
      </c>
      <c r="R1239" t="str">
        <f t="shared" si="63"/>
        <v>SMA</v>
      </c>
      <c r="S1239" t="s">
        <v>1921</v>
      </c>
      <c r="T1239" t="s">
        <v>89</v>
      </c>
      <c r="Z1239" t="str">
        <f>VLOOKUP(A1239,[2]registrasi!$B$2:$C$3000,2,FALSE)</f>
        <v>registrasi</v>
      </c>
      <c r="AA1239">
        <f>VLOOKUP(E1239,[3]Sheet1!$C$5:$H$46,6,FALSE)</f>
        <v>368</v>
      </c>
      <c r="AB1239" t="str">
        <f>VLOOKUP(A1239,[2]nim!$A$2:$B$3000,2,FALSE)</f>
        <v>diterima</v>
      </c>
    </row>
    <row r="1240" spans="1:28" x14ac:dyDescent="0.3">
      <c r="A1240" s="3">
        <v>4122334260332</v>
      </c>
      <c r="B1240">
        <v>1</v>
      </c>
      <c r="C1240" s="2">
        <v>2022</v>
      </c>
      <c r="E1240" t="s">
        <v>125</v>
      </c>
      <c r="F1240" t="str">
        <f>VLOOKUP(E1240,[1]PRODI_2019!$F$2:$L$70,7,FALSE)</f>
        <v>Teknik</v>
      </c>
      <c r="G1240" t="str">
        <f>VLOOKUP(F1240,Sheet1!$H$4:$I$11,2,FALSE)</f>
        <v>3_Teknik</v>
      </c>
      <c r="H1240" t="s">
        <v>1363</v>
      </c>
      <c r="I1240" t="s">
        <v>30</v>
      </c>
      <c r="J1240" t="s">
        <v>1649</v>
      </c>
      <c r="K1240" t="s">
        <v>1614</v>
      </c>
      <c r="L1240" t="s">
        <v>26</v>
      </c>
      <c r="M1240" t="s">
        <v>2380</v>
      </c>
      <c r="N1240" t="s">
        <v>90</v>
      </c>
      <c r="O1240" t="s">
        <v>2884</v>
      </c>
      <c r="P1240" t="str">
        <f t="shared" si="61"/>
        <v>SMAN</v>
      </c>
      <c r="Q1240" t="str">
        <f t="shared" si="62"/>
        <v>Negeri</v>
      </c>
      <c r="R1240" t="str">
        <f t="shared" si="63"/>
        <v>SMA</v>
      </c>
      <c r="S1240" t="s">
        <v>2380</v>
      </c>
      <c r="T1240" t="s">
        <v>90</v>
      </c>
      <c r="Z1240" t="str">
        <f>VLOOKUP(A1240,[2]registrasi!$B$2:$C$3000,2,FALSE)</f>
        <v>registrasi</v>
      </c>
      <c r="AA1240">
        <f>VLOOKUP(E1240,[3]Sheet1!$C$5:$H$46,6,FALSE)</f>
        <v>141</v>
      </c>
      <c r="AB1240" t="str">
        <f>VLOOKUP(A1240,[2]nim!$A$2:$B$3000,2,FALSE)</f>
        <v>diterima</v>
      </c>
    </row>
    <row r="1241" spans="1:28" x14ac:dyDescent="0.3">
      <c r="A1241" s="3">
        <v>4122311050190</v>
      </c>
      <c r="B1241">
        <v>1</v>
      </c>
      <c r="C1241" s="2">
        <v>2022</v>
      </c>
      <c r="E1241" t="s">
        <v>125</v>
      </c>
      <c r="F1241" t="str">
        <f>VLOOKUP(E1241,[1]PRODI_2019!$F$2:$L$70,7,FALSE)</f>
        <v>Teknik</v>
      </c>
      <c r="G1241" t="str">
        <f>VLOOKUP(F1241,Sheet1!$H$4:$I$11,2,FALSE)</f>
        <v>3_Teknik</v>
      </c>
      <c r="H1241" t="s">
        <v>1364</v>
      </c>
      <c r="I1241" t="s">
        <v>30</v>
      </c>
      <c r="J1241" t="s">
        <v>2370</v>
      </c>
      <c r="K1241" t="s">
        <v>1618</v>
      </c>
      <c r="L1241" t="s">
        <v>26</v>
      </c>
      <c r="M1241" t="s">
        <v>2937</v>
      </c>
      <c r="N1241" t="s">
        <v>2472</v>
      </c>
      <c r="O1241" t="s">
        <v>2885</v>
      </c>
      <c r="P1241" t="str">
        <f t="shared" si="61"/>
        <v>SMKN</v>
      </c>
      <c r="Q1241" t="str">
        <f t="shared" si="62"/>
        <v>Negeri</v>
      </c>
      <c r="R1241" t="str">
        <f t="shared" si="63"/>
        <v>SMK</v>
      </c>
      <c r="S1241" t="s">
        <v>2937</v>
      </c>
      <c r="T1241" t="s">
        <v>2472</v>
      </c>
      <c r="Z1241" t="str">
        <f>VLOOKUP(A1241,[2]registrasi!$B$2:$C$3000,2,FALSE)</f>
        <v>registrasi</v>
      </c>
      <c r="AA1241">
        <f>VLOOKUP(E1241,[3]Sheet1!$C$5:$H$46,6,FALSE)</f>
        <v>141</v>
      </c>
      <c r="AB1241" t="e">
        <f>VLOOKUP(A1241,[2]nim!$A$2:$B$3000,2,FALSE)</f>
        <v>#N/A</v>
      </c>
    </row>
    <row r="1242" spans="1:28" x14ac:dyDescent="0.3">
      <c r="A1242" s="3">
        <v>4122311050284</v>
      </c>
      <c r="B1242">
        <v>1</v>
      </c>
      <c r="C1242" s="2">
        <v>2022</v>
      </c>
      <c r="E1242" t="s">
        <v>125</v>
      </c>
      <c r="F1242" t="str">
        <f>VLOOKUP(E1242,[1]PRODI_2019!$F$2:$L$70,7,FALSE)</f>
        <v>Teknik</v>
      </c>
      <c r="G1242" t="str">
        <f>VLOOKUP(F1242,Sheet1!$H$4:$I$11,2,FALSE)</f>
        <v>3_Teknik</v>
      </c>
      <c r="H1242" t="s">
        <v>1365</v>
      </c>
      <c r="I1242" t="s">
        <v>30</v>
      </c>
      <c r="J1242" t="s">
        <v>1565</v>
      </c>
      <c r="K1242" t="s">
        <v>2371</v>
      </c>
      <c r="L1242" t="s">
        <v>26</v>
      </c>
      <c r="M1242" t="s">
        <v>2290</v>
      </c>
      <c r="N1242" t="s">
        <v>89</v>
      </c>
      <c r="O1242" t="s">
        <v>2531</v>
      </c>
      <c r="P1242" t="str">
        <f t="shared" si="61"/>
        <v>SMAN</v>
      </c>
      <c r="Q1242" t="str">
        <f t="shared" si="62"/>
        <v>Negeri</v>
      </c>
      <c r="R1242" t="str">
        <f t="shared" si="63"/>
        <v>SMA</v>
      </c>
      <c r="S1242" t="s">
        <v>2290</v>
      </c>
      <c r="T1242" t="s">
        <v>89</v>
      </c>
      <c r="Z1242" t="e">
        <f>VLOOKUP(A1242,[2]registrasi!$B$2:$C$3000,2,FALSE)</f>
        <v>#N/A</v>
      </c>
      <c r="AA1242">
        <f>VLOOKUP(E1242,[3]Sheet1!$C$5:$H$46,6,FALSE)</f>
        <v>141</v>
      </c>
      <c r="AB1242" t="e">
        <f>VLOOKUP(A1242,[2]nim!$A$2:$B$3000,2,FALSE)</f>
        <v>#N/A</v>
      </c>
    </row>
    <row r="1243" spans="1:28" x14ac:dyDescent="0.3">
      <c r="A1243" s="3">
        <v>4122311050336</v>
      </c>
      <c r="B1243">
        <v>1</v>
      </c>
      <c r="C1243" s="2">
        <v>2022</v>
      </c>
      <c r="E1243" t="s">
        <v>125</v>
      </c>
      <c r="F1243" t="str">
        <f>VLOOKUP(E1243,[1]PRODI_2019!$F$2:$L$70,7,FALSE)</f>
        <v>Teknik</v>
      </c>
      <c r="G1243" t="str">
        <f>VLOOKUP(F1243,Sheet1!$H$4:$I$11,2,FALSE)</f>
        <v>3_Teknik</v>
      </c>
      <c r="H1243" t="s">
        <v>1366</v>
      </c>
      <c r="I1243" t="s">
        <v>30</v>
      </c>
      <c r="J1243" t="s">
        <v>1556</v>
      </c>
      <c r="K1243" t="s">
        <v>1581</v>
      </c>
      <c r="L1243" t="s">
        <v>26</v>
      </c>
      <c r="M1243" t="s">
        <v>2938</v>
      </c>
      <c r="N1243" t="s">
        <v>2466</v>
      </c>
      <c r="O1243" t="s">
        <v>2886</v>
      </c>
      <c r="P1243" t="str">
        <f t="shared" si="61"/>
        <v>SMA</v>
      </c>
      <c r="Q1243" t="str">
        <f t="shared" si="62"/>
        <v>Swasta</v>
      </c>
      <c r="R1243" t="str">
        <f t="shared" si="63"/>
        <v>SMA</v>
      </c>
      <c r="S1243" t="s">
        <v>2938</v>
      </c>
      <c r="T1243" t="s">
        <v>2466</v>
      </c>
      <c r="Z1243" t="str">
        <f>VLOOKUP(A1243,[2]registrasi!$B$2:$C$3000,2,FALSE)</f>
        <v>registrasi</v>
      </c>
      <c r="AA1243">
        <f>VLOOKUP(E1243,[3]Sheet1!$C$5:$H$46,6,FALSE)</f>
        <v>141</v>
      </c>
      <c r="AB1243" t="e">
        <f>VLOOKUP(A1243,[2]nim!$A$2:$B$3000,2,FALSE)</f>
        <v>#N/A</v>
      </c>
    </row>
    <row r="1244" spans="1:28" x14ac:dyDescent="0.3">
      <c r="A1244" s="3">
        <v>4122311050058</v>
      </c>
      <c r="B1244">
        <v>1</v>
      </c>
      <c r="C1244" s="2">
        <v>2021</v>
      </c>
      <c r="E1244" t="s">
        <v>125</v>
      </c>
      <c r="F1244" t="str">
        <f>VLOOKUP(E1244,[1]PRODI_2019!$F$2:$L$70,7,FALSE)</f>
        <v>Teknik</v>
      </c>
      <c r="G1244" t="str">
        <f>VLOOKUP(F1244,Sheet1!$H$4:$I$11,2,FALSE)</f>
        <v>3_Teknik</v>
      </c>
      <c r="H1244" t="s">
        <v>1367</v>
      </c>
      <c r="I1244" t="s">
        <v>25</v>
      </c>
      <c r="J1244" t="s">
        <v>1552</v>
      </c>
      <c r="K1244" t="s">
        <v>2300</v>
      </c>
      <c r="L1244" t="s">
        <v>26</v>
      </c>
      <c r="M1244" t="s">
        <v>1921</v>
      </c>
      <c r="N1244" t="s">
        <v>89</v>
      </c>
      <c r="O1244" t="s">
        <v>2805</v>
      </c>
      <c r="P1244" t="str">
        <f t="shared" si="61"/>
        <v>SMAS</v>
      </c>
      <c r="Q1244" t="str">
        <f t="shared" si="62"/>
        <v>Swasta</v>
      </c>
      <c r="R1244" t="str">
        <f t="shared" si="63"/>
        <v>SMA</v>
      </c>
      <c r="S1244" t="s">
        <v>1921</v>
      </c>
      <c r="T1244" t="s">
        <v>89</v>
      </c>
      <c r="Z1244" t="str">
        <f>VLOOKUP(A1244,[2]registrasi!$B$2:$C$3000,2,FALSE)</f>
        <v>registrasi</v>
      </c>
      <c r="AA1244">
        <f>VLOOKUP(E1244,[3]Sheet1!$C$5:$H$46,6,FALSE)</f>
        <v>141</v>
      </c>
      <c r="AB1244" t="e">
        <f>VLOOKUP(A1244,[2]nim!$A$2:$B$3000,2,FALSE)</f>
        <v>#N/A</v>
      </c>
    </row>
    <row r="1245" spans="1:28" x14ac:dyDescent="0.3">
      <c r="A1245" s="3">
        <v>4122311050215</v>
      </c>
      <c r="B1245">
        <v>2</v>
      </c>
      <c r="C1245" s="2">
        <v>2022</v>
      </c>
      <c r="E1245" t="s">
        <v>125</v>
      </c>
      <c r="F1245" t="str">
        <f>VLOOKUP(E1245,[1]PRODI_2019!$F$2:$L$70,7,FALSE)</f>
        <v>Teknik</v>
      </c>
      <c r="G1245" t="str">
        <f>VLOOKUP(F1245,Sheet1!$H$4:$I$11,2,FALSE)</f>
        <v>3_Teknik</v>
      </c>
      <c r="H1245" t="s">
        <v>1368</v>
      </c>
      <c r="I1245" t="s">
        <v>30</v>
      </c>
      <c r="J1245" t="s">
        <v>2372</v>
      </c>
      <c r="K1245" t="s">
        <v>2373</v>
      </c>
      <c r="L1245" t="s">
        <v>26</v>
      </c>
      <c r="M1245" t="s">
        <v>1921</v>
      </c>
      <c r="N1245" t="s">
        <v>89</v>
      </c>
      <c r="O1245" t="s">
        <v>2491</v>
      </c>
      <c r="P1245" t="str">
        <f t="shared" si="61"/>
        <v>SMAN</v>
      </c>
      <c r="Q1245" t="str">
        <f t="shared" si="62"/>
        <v>Negeri</v>
      </c>
      <c r="R1245" t="str">
        <f t="shared" si="63"/>
        <v>SMA</v>
      </c>
      <c r="S1245" t="s">
        <v>1921</v>
      </c>
      <c r="T1245" t="s">
        <v>89</v>
      </c>
      <c r="Z1245" t="str">
        <f>VLOOKUP(A1245,[2]registrasi!$B$2:$C$3000,2,FALSE)</f>
        <v>registrasi</v>
      </c>
      <c r="AA1245">
        <f>VLOOKUP(E1245,[3]Sheet1!$C$5:$H$46,6,FALSE)</f>
        <v>141</v>
      </c>
      <c r="AB1245" t="str">
        <f>VLOOKUP(A1245,[2]nim!$A$2:$B$3000,2,FALSE)</f>
        <v>diterima</v>
      </c>
    </row>
    <row r="1246" spans="1:28" x14ac:dyDescent="0.3">
      <c r="A1246" s="3">
        <v>4122311050257</v>
      </c>
      <c r="B1246">
        <v>1</v>
      </c>
      <c r="C1246" s="2">
        <v>2022</v>
      </c>
      <c r="E1246" t="s">
        <v>125</v>
      </c>
      <c r="F1246" t="str">
        <f>VLOOKUP(E1246,[1]PRODI_2019!$F$2:$L$70,7,FALSE)</f>
        <v>Teknik</v>
      </c>
      <c r="G1246" t="str">
        <f>VLOOKUP(F1246,Sheet1!$H$4:$I$11,2,FALSE)</f>
        <v>3_Teknik</v>
      </c>
      <c r="H1246" t="s">
        <v>1369</v>
      </c>
      <c r="I1246" t="s">
        <v>30</v>
      </c>
      <c r="J1246" t="s">
        <v>1552</v>
      </c>
      <c r="K1246" t="s">
        <v>2199</v>
      </c>
      <c r="L1246" t="s">
        <v>26</v>
      </c>
      <c r="M1246" t="s">
        <v>1921</v>
      </c>
      <c r="N1246" t="s">
        <v>89</v>
      </c>
      <c r="O1246" t="s">
        <v>2532</v>
      </c>
      <c r="P1246" t="str">
        <f t="shared" si="61"/>
        <v>SMAS</v>
      </c>
      <c r="Q1246" t="str">
        <f t="shared" si="62"/>
        <v>Swasta</v>
      </c>
      <c r="R1246" t="str">
        <f t="shared" si="63"/>
        <v>SMA</v>
      </c>
      <c r="S1246" t="s">
        <v>1921</v>
      </c>
      <c r="T1246" t="s">
        <v>89</v>
      </c>
      <c r="Z1246" t="str">
        <f>VLOOKUP(A1246,[2]registrasi!$B$2:$C$3000,2,FALSE)</f>
        <v>registrasi</v>
      </c>
      <c r="AA1246">
        <f>VLOOKUP(E1246,[3]Sheet1!$C$5:$H$46,6,FALSE)</f>
        <v>141</v>
      </c>
      <c r="AB1246" t="e">
        <f>VLOOKUP(A1246,[2]nim!$A$2:$B$3000,2,FALSE)</f>
        <v>#N/A</v>
      </c>
    </row>
    <row r="1247" spans="1:28" x14ac:dyDescent="0.3">
      <c r="A1247" s="3">
        <v>4122151121711</v>
      </c>
      <c r="B1247">
        <v>1</v>
      </c>
      <c r="C1247" s="2">
        <v>2022</v>
      </c>
      <c r="E1247" t="s">
        <v>125</v>
      </c>
      <c r="F1247" t="str">
        <f>VLOOKUP(E1247,[1]PRODI_2019!$F$2:$L$70,7,FALSE)</f>
        <v>Teknik</v>
      </c>
      <c r="G1247" t="str">
        <f>VLOOKUP(F1247,Sheet1!$H$4:$I$11,2,FALSE)</f>
        <v>3_Teknik</v>
      </c>
      <c r="H1247" t="s">
        <v>1370</v>
      </c>
      <c r="I1247" t="s">
        <v>30</v>
      </c>
      <c r="J1247" t="s">
        <v>2374</v>
      </c>
      <c r="K1247" t="s">
        <v>2146</v>
      </c>
      <c r="L1247" t="s">
        <v>2424</v>
      </c>
      <c r="M1247" t="s">
        <v>2462</v>
      </c>
      <c r="N1247" t="s">
        <v>2469</v>
      </c>
      <c r="O1247" t="s">
        <v>2887</v>
      </c>
      <c r="P1247" t="str">
        <f t="shared" si="61"/>
        <v>SMAN</v>
      </c>
      <c r="Q1247" t="str">
        <f t="shared" si="62"/>
        <v>Negeri</v>
      </c>
      <c r="R1247" t="str">
        <f t="shared" si="63"/>
        <v>SMA</v>
      </c>
      <c r="S1247" t="s">
        <v>2462</v>
      </c>
      <c r="T1247" t="s">
        <v>2469</v>
      </c>
      <c r="Z1247" t="e">
        <f>VLOOKUP(A1247,[2]registrasi!$B$2:$C$3000,2,FALSE)</f>
        <v>#N/A</v>
      </c>
      <c r="AA1247">
        <f>VLOOKUP(E1247,[3]Sheet1!$C$5:$H$46,6,FALSE)</f>
        <v>141</v>
      </c>
      <c r="AB1247" t="e">
        <f>VLOOKUP(A1247,[2]nim!$A$2:$B$3000,2,FALSE)</f>
        <v>#N/A</v>
      </c>
    </row>
    <row r="1248" spans="1:28" x14ac:dyDescent="0.3">
      <c r="A1248" s="3">
        <v>4122311050030</v>
      </c>
      <c r="B1248">
        <v>1</v>
      </c>
      <c r="C1248" s="2">
        <v>2022</v>
      </c>
      <c r="E1248" t="s">
        <v>125</v>
      </c>
      <c r="F1248" t="str">
        <f>VLOOKUP(E1248,[1]PRODI_2019!$F$2:$L$70,7,FALSE)</f>
        <v>Teknik</v>
      </c>
      <c r="G1248" t="str">
        <f>VLOOKUP(F1248,Sheet1!$H$4:$I$11,2,FALSE)</f>
        <v>3_Teknik</v>
      </c>
      <c r="H1248" t="s">
        <v>1371</v>
      </c>
      <c r="I1248" t="s">
        <v>25</v>
      </c>
      <c r="J1248" t="s">
        <v>1558</v>
      </c>
      <c r="K1248" t="s">
        <v>1917</v>
      </c>
      <c r="L1248" t="s">
        <v>26</v>
      </c>
      <c r="M1248" t="s">
        <v>2290</v>
      </c>
      <c r="N1248" t="s">
        <v>89</v>
      </c>
      <c r="O1248" t="s">
        <v>2473</v>
      </c>
      <c r="P1248" t="str">
        <f t="shared" si="61"/>
        <v>SMAN</v>
      </c>
      <c r="Q1248" t="str">
        <f t="shared" si="62"/>
        <v>Negeri</v>
      </c>
      <c r="R1248" t="str">
        <f t="shared" si="63"/>
        <v>SMA</v>
      </c>
      <c r="S1248" t="s">
        <v>2290</v>
      </c>
      <c r="T1248" t="s">
        <v>89</v>
      </c>
      <c r="Z1248" t="str">
        <f>VLOOKUP(A1248,[2]registrasi!$B$2:$C$3000,2,FALSE)</f>
        <v>registrasi</v>
      </c>
      <c r="AA1248">
        <f>VLOOKUP(E1248,[3]Sheet1!$C$5:$H$46,6,FALSE)</f>
        <v>141</v>
      </c>
      <c r="AB1248" t="str">
        <f>VLOOKUP(A1248,[2]nim!$A$2:$B$3000,2,FALSE)</f>
        <v>diterima</v>
      </c>
    </row>
    <row r="1249" spans="1:28" x14ac:dyDescent="0.3">
      <c r="A1249" s="3">
        <v>4122311050405</v>
      </c>
      <c r="B1249">
        <v>2</v>
      </c>
      <c r="C1249" s="2">
        <v>2022</v>
      </c>
      <c r="E1249" t="s">
        <v>125</v>
      </c>
      <c r="F1249" t="str">
        <f>VLOOKUP(E1249,[1]PRODI_2019!$F$2:$L$70,7,FALSE)</f>
        <v>Teknik</v>
      </c>
      <c r="G1249" t="str">
        <f>VLOOKUP(F1249,Sheet1!$H$4:$I$11,2,FALSE)</f>
        <v>3_Teknik</v>
      </c>
      <c r="H1249" t="s">
        <v>1372</v>
      </c>
      <c r="I1249" t="s">
        <v>30</v>
      </c>
      <c r="J1249" t="s">
        <v>1552</v>
      </c>
      <c r="K1249" t="s">
        <v>1890</v>
      </c>
      <c r="L1249" t="s">
        <v>26</v>
      </c>
      <c r="M1249" t="s">
        <v>1921</v>
      </c>
      <c r="N1249" t="s">
        <v>89</v>
      </c>
      <c r="O1249" t="s">
        <v>2685</v>
      </c>
      <c r="P1249" t="str">
        <f t="shared" si="61"/>
        <v>SMKN</v>
      </c>
      <c r="Q1249" t="str">
        <f t="shared" si="62"/>
        <v>Negeri</v>
      </c>
      <c r="R1249" t="str">
        <f t="shared" si="63"/>
        <v>SMK</v>
      </c>
      <c r="S1249" t="s">
        <v>1921</v>
      </c>
      <c r="T1249" t="s">
        <v>89</v>
      </c>
      <c r="Z1249" t="str">
        <f>VLOOKUP(A1249,[2]registrasi!$B$2:$C$3000,2,FALSE)</f>
        <v>registrasi</v>
      </c>
      <c r="AA1249">
        <f>VLOOKUP(E1249,[3]Sheet1!$C$5:$H$46,6,FALSE)</f>
        <v>141</v>
      </c>
      <c r="AB1249" t="str">
        <f>VLOOKUP(A1249,[2]nim!$A$2:$B$3000,2,FALSE)</f>
        <v>diterima</v>
      </c>
    </row>
    <row r="1250" spans="1:28" x14ac:dyDescent="0.3">
      <c r="A1250" s="3">
        <v>4122311050388</v>
      </c>
      <c r="B1250">
        <v>1</v>
      </c>
      <c r="C1250" s="2">
        <v>2022</v>
      </c>
      <c r="E1250" t="s">
        <v>125</v>
      </c>
      <c r="F1250" t="str">
        <f>VLOOKUP(E1250,[1]PRODI_2019!$F$2:$L$70,7,FALSE)</f>
        <v>Teknik</v>
      </c>
      <c r="G1250" t="str">
        <f>VLOOKUP(F1250,Sheet1!$H$4:$I$11,2,FALSE)</f>
        <v>3_Teknik</v>
      </c>
      <c r="H1250" t="s">
        <v>1373</v>
      </c>
      <c r="I1250" t="s">
        <v>30</v>
      </c>
      <c r="J1250" t="s">
        <v>1558</v>
      </c>
      <c r="K1250" t="s">
        <v>2047</v>
      </c>
      <c r="L1250" t="s">
        <v>26</v>
      </c>
      <c r="M1250" t="s">
        <v>93</v>
      </c>
      <c r="N1250" t="s">
        <v>89</v>
      </c>
      <c r="O1250" t="s">
        <v>2485</v>
      </c>
      <c r="P1250" t="str">
        <f t="shared" si="61"/>
        <v>SMAN</v>
      </c>
      <c r="Q1250" t="str">
        <f t="shared" si="62"/>
        <v>Negeri</v>
      </c>
      <c r="R1250" t="str">
        <f t="shared" si="63"/>
        <v>SMA</v>
      </c>
      <c r="S1250" t="s">
        <v>93</v>
      </c>
      <c r="T1250" t="s">
        <v>89</v>
      </c>
      <c r="Z1250" t="str">
        <f>VLOOKUP(A1250,[2]registrasi!$B$2:$C$3000,2,FALSE)</f>
        <v>registrasi</v>
      </c>
      <c r="AA1250">
        <f>VLOOKUP(E1250,[3]Sheet1!$C$5:$H$46,6,FALSE)</f>
        <v>141</v>
      </c>
      <c r="AB1250" t="e">
        <f>VLOOKUP(A1250,[2]nim!$A$2:$B$3000,2,FALSE)</f>
        <v>#N/A</v>
      </c>
    </row>
    <row r="1251" spans="1:28" x14ac:dyDescent="0.3">
      <c r="A1251" s="3">
        <v>4122311050425</v>
      </c>
      <c r="B1251">
        <v>1</v>
      </c>
      <c r="C1251" s="2">
        <v>2022</v>
      </c>
      <c r="E1251" t="s">
        <v>125</v>
      </c>
      <c r="F1251" t="str">
        <f>VLOOKUP(E1251,[1]PRODI_2019!$F$2:$L$70,7,FALSE)</f>
        <v>Teknik</v>
      </c>
      <c r="G1251" t="str">
        <f>VLOOKUP(F1251,Sheet1!$H$4:$I$11,2,FALSE)</f>
        <v>3_Teknik</v>
      </c>
      <c r="H1251" t="s">
        <v>1374</v>
      </c>
      <c r="I1251" t="s">
        <v>30</v>
      </c>
      <c r="J1251" t="s">
        <v>1558</v>
      </c>
      <c r="K1251" t="s">
        <v>1775</v>
      </c>
      <c r="L1251" t="s">
        <v>26</v>
      </c>
      <c r="M1251" t="s">
        <v>93</v>
      </c>
      <c r="N1251" t="s">
        <v>89</v>
      </c>
      <c r="O1251" t="s">
        <v>2485</v>
      </c>
      <c r="P1251" t="str">
        <f t="shared" si="61"/>
        <v>SMAN</v>
      </c>
      <c r="Q1251" t="str">
        <f t="shared" si="62"/>
        <v>Negeri</v>
      </c>
      <c r="R1251" t="str">
        <f t="shared" si="63"/>
        <v>SMA</v>
      </c>
      <c r="S1251" t="s">
        <v>93</v>
      </c>
      <c r="T1251" t="s">
        <v>89</v>
      </c>
      <c r="Z1251" t="str">
        <f>VLOOKUP(A1251,[2]registrasi!$B$2:$C$3000,2,FALSE)</f>
        <v>registrasi</v>
      </c>
      <c r="AA1251">
        <f>VLOOKUP(E1251,[3]Sheet1!$C$5:$H$46,6,FALSE)</f>
        <v>141</v>
      </c>
      <c r="AB1251" t="str">
        <f>VLOOKUP(A1251,[2]nim!$A$2:$B$3000,2,FALSE)</f>
        <v>diterima</v>
      </c>
    </row>
    <row r="1252" spans="1:28" x14ac:dyDescent="0.3">
      <c r="A1252" s="3">
        <v>4122311050762</v>
      </c>
      <c r="B1252">
        <v>1</v>
      </c>
      <c r="C1252" s="2">
        <v>2022</v>
      </c>
      <c r="E1252" t="s">
        <v>125</v>
      </c>
      <c r="F1252" t="str">
        <f>VLOOKUP(E1252,[1]PRODI_2019!$F$2:$L$70,7,FALSE)</f>
        <v>Teknik</v>
      </c>
      <c r="G1252" t="str">
        <f>VLOOKUP(F1252,Sheet1!$H$4:$I$11,2,FALSE)</f>
        <v>3_Teknik</v>
      </c>
      <c r="H1252" t="s">
        <v>1375</v>
      </c>
      <c r="I1252" t="s">
        <v>25</v>
      </c>
      <c r="J1252" t="s">
        <v>1610</v>
      </c>
      <c r="K1252" t="s">
        <v>1805</v>
      </c>
      <c r="L1252" t="s">
        <v>26</v>
      </c>
      <c r="M1252" t="s">
        <v>93</v>
      </c>
      <c r="N1252" t="s">
        <v>89</v>
      </c>
      <c r="O1252" t="s">
        <v>2485</v>
      </c>
      <c r="P1252" t="str">
        <f t="shared" si="61"/>
        <v>SMAN</v>
      </c>
      <c r="Q1252" t="str">
        <f t="shared" si="62"/>
        <v>Negeri</v>
      </c>
      <c r="R1252" t="str">
        <f t="shared" si="63"/>
        <v>SMA</v>
      </c>
      <c r="S1252" t="s">
        <v>93</v>
      </c>
      <c r="T1252" t="s">
        <v>89</v>
      </c>
      <c r="Z1252" t="e">
        <f>VLOOKUP(A1252,[2]registrasi!$B$2:$C$3000,2,FALSE)</f>
        <v>#N/A</v>
      </c>
      <c r="AA1252">
        <f>VLOOKUP(E1252,[3]Sheet1!$C$5:$H$46,6,FALSE)</f>
        <v>141</v>
      </c>
      <c r="AB1252" t="e">
        <f>VLOOKUP(A1252,[2]nim!$A$2:$B$3000,2,FALSE)</f>
        <v>#N/A</v>
      </c>
    </row>
    <row r="1253" spans="1:28" x14ac:dyDescent="0.3">
      <c r="A1253" s="3">
        <v>4122311050841</v>
      </c>
      <c r="B1253">
        <v>1</v>
      </c>
      <c r="C1253" s="2">
        <v>2022</v>
      </c>
      <c r="E1253" t="s">
        <v>125</v>
      </c>
      <c r="F1253" t="str">
        <f>VLOOKUP(E1253,[1]PRODI_2019!$F$2:$L$70,7,FALSE)</f>
        <v>Teknik</v>
      </c>
      <c r="G1253" t="str">
        <f>VLOOKUP(F1253,Sheet1!$H$4:$I$11,2,FALSE)</f>
        <v>3_Teknik</v>
      </c>
      <c r="H1253" t="s">
        <v>1376</v>
      </c>
      <c r="I1253" t="s">
        <v>25</v>
      </c>
      <c r="J1253" t="s">
        <v>1558</v>
      </c>
      <c r="K1253" t="s">
        <v>1987</v>
      </c>
      <c r="L1253" t="s">
        <v>26</v>
      </c>
      <c r="M1253" t="s">
        <v>93</v>
      </c>
      <c r="N1253" t="s">
        <v>89</v>
      </c>
      <c r="O1253" t="s">
        <v>2489</v>
      </c>
      <c r="P1253" t="str">
        <f t="shared" si="61"/>
        <v>MAN</v>
      </c>
      <c r="Q1253" t="str">
        <f t="shared" si="62"/>
        <v>Negeri</v>
      </c>
      <c r="R1253" t="str">
        <f t="shared" si="63"/>
        <v>MA</v>
      </c>
      <c r="S1253" t="s">
        <v>93</v>
      </c>
      <c r="T1253" t="s">
        <v>89</v>
      </c>
      <c r="Z1253" t="str">
        <f>VLOOKUP(A1253,[2]registrasi!$B$2:$C$3000,2,FALSE)</f>
        <v>registrasi</v>
      </c>
      <c r="AA1253">
        <f>VLOOKUP(E1253,[3]Sheet1!$C$5:$H$46,6,FALSE)</f>
        <v>141</v>
      </c>
      <c r="AB1253" t="str">
        <f>VLOOKUP(A1253,[2]nim!$A$2:$B$3000,2,FALSE)</f>
        <v>diterima</v>
      </c>
    </row>
    <row r="1254" spans="1:28" x14ac:dyDescent="0.3">
      <c r="A1254" s="3">
        <v>4122311050741</v>
      </c>
      <c r="B1254">
        <v>1</v>
      </c>
      <c r="C1254" s="2">
        <v>2022</v>
      </c>
      <c r="E1254" t="s">
        <v>125</v>
      </c>
      <c r="F1254" t="str">
        <f>VLOOKUP(E1254,[1]PRODI_2019!$F$2:$L$70,7,FALSE)</f>
        <v>Teknik</v>
      </c>
      <c r="G1254" t="str">
        <f>VLOOKUP(F1254,Sheet1!$H$4:$I$11,2,FALSE)</f>
        <v>3_Teknik</v>
      </c>
      <c r="H1254" t="s">
        <v>1377</v>
      </c>
      <c r="I1254" t="s">
        <v>25</v>
      </c>
      <c r="J1254" t="s">
        <v>1552</v>
      </c>
      <c r="K1254" t="s">
        <v>2344</v>
      </c>
      <c r="L1254" t="s">
        <v>26</v>
      </c>
      <c r="M1254" t="s">
        <v>1921</v>
      </c>
      <c r="N1254" t="s">
        <v>89</v>
      </c>
      <c r="O1254" t="s">
        <v>2506</v>
      </c>
      <c r="P1254" t="str">
        <f t="shared" si="61"/>
        <v>SMAN</v>
      </c>
      <c r="Q1254" t="str">
        <f t="shared" si="62"/>
        <v>Negeri</v>
      </c>
      <c r="R1254" t="str">
        <f t="shared" si="63"/>
        <v>SMA</v>
      </c>
      <c r="S1254" t="s">
        <v>1921</v>
      </c>
      <c r="T1254" t="s">
        <v>89</v>
      </c>
      <c r="Z1254" t="e">
        <f>VLOOKUP(A1254,[2]registrasi!$B$2:$C$3000,2,FALSE)</f>
        <v>#N/A</v>
      </c>
      <c r="AA1254">
        <f>VLOOKUP(E1254,[3]Sheet1!$C$5:$H$46,6,FALSE)</f>
        <v>141</v>
      </c>
      <c r="AB1254" t="e">
        <f>VLOOKUP(A1254,[2]nim!$A$2:$B$3000,2,FALSE)</f>
        <v>#N/A</v>
      </c>
    </row>
    <row r="1255" spans="1:28" x14ac:dyDescent="0.3">
      <c r="A1255" s="3">
        <v>4122311050461</v>
      </c>
      <c r="B1255">
        <v>2</v>
      </c>
      <c r="C1255" s="2">
        <v>2022</v>
      </c>
      <c r="E1255" t="s">
        <v>125</v>
      </c>
      <c r="F1255" t="str">
        <f>VLOOKUP(E1255,[1]PRODI_2019!$F$2:$L$70,7,FALSE)</f>
        <v>Teknik</v>
      </c>
      <c r="G1255" t="str">
        <f>VLOOKUP(F1255,Sheet1!$H$4:$I$11,2,FALSE)</f>
        <v>3_Teknik</v>
      </c>
      <c r="H1255" t="s">
        <v>1378</v>
      </c>
      <c r="I1255" t="s">
        <v>25</v>
      </c>
      <c r="J1255" t="s">
        <v>1552</v>
      </c>
      <c r="K1255" t="s">
        <v>1570</v>
      </c>
      <c r="L1255" t="s">
        <v>2424</v>
      </c>
      <c r="M1255" t="s">
        <v>1921</v>
      </c>
      <c r="N1255" t="s">
        <v>89</v>
      </c>
      <c r="O1255" t="s">
        <v>2491</v>
      </c>
      <c r="P1255" t="str">
        <f t="shared" si="61"/>
        <v>SMAN</v>
      </c>
      <c r="Q1255" t="str">
        <f t="shared" si="62"/>
        <v>Negeri</v>
      </c>
      <c r="R1255" t="str">
        <f t="shared" si="63"/>
        <v>SMA</v>
      </c>
      <c r="S1255" t="s">
        <v>1921</v>
      </c>
      <c r="T1255" t="s">
        <v>89</v>
      </c>
      <c r="Z1255" t="e">
        <f>VLOOKUP(A1255,[2]registrasi!$B$2:$C$3000,2,FALSE)</f>
        <v>#N/A</v>
      </c>
      <c r="AA1255">
        <f>VLOOKUP(E1255,[3]Sheet1!$C$5:$H$46,6,FALSE)</f>
        <v>141</v>
      </c>
      <c r="AB1255" t="e">
        <f>VLOOKUP(A1255,[2]nim!$A$2:$B$3000,2,FALSE)</f>
        <v>#N/A</v>
      </c>
    </row>
    <row r="1256" spans="1:28" x14ac:dyDescent="0.3">
      <c r="A1256" s="3">
        <v>4122311050957</v>
      </c>
      <c r="B1256">
        <v>1</v>
      </c>
      <c r="C1256" s="2">
        <v>2021</v>
      </c>
      <c r="E1256" t="s">
        <v>125</v>
      </c>
      <c r="F1256" t="str">
        <f>VLOOKUP(E1256,[1]PRODI_2019!$F$2:$L$70,7,FALSE)</f>
        <v>Teknik</v>
      </c>
      <c r="G1256" t="str">
        <f>VLOOKUP(F1256,Sheet1!$H$4:$I$11,2,FALSE)</f>
        <v>3_Teknik</v>
      </c>
      <c r="H1256" t="s">
        <v>1379</v>
      </c>
      <c r="I1256" t="s">
        <v>30</v>
      </c>
      <c r="J1256" t="s">
        <v>1558</v>
      </c>
      <c r="K1256" t="s">
        <v>2313</v>
      </c>
      <c r="L1256" t="s">
        <v>26</v>
      </c>
      <c r="M1256" t="s">
        <v>93</v>
      </c>
      <c r="N1256" t="s">
        <v>89</v>
      </c>
      <c r="O1256" t="s">
        <v>2484</v>
      </c>
      <c r="P1256" t="str">
        <f t="shared" si="61"/>
        <v>SMAN</v>
      </c>
      <c r="Q1256" t="str">
        <f t="shared" si="62"/>
        <v>Negeri</v>
      </c>
      <c r="R1256" t="str">
        <f t="shared" si="63"/>
        <v>SMA</v>
      </c>
      <c r="S1256" t="s">
        <v>93</v>
      </c>
      <c r="T1256" t="s">
        <v>89</v>
      </c>
      <c r="Z1256" t="e">
        <f>VLOOKUP(A1256,[2]registrasi!$B$2:$C$3000,2,FALSE)</f>
        <v>#N/A</v>
      </c>
      <c r="AA1256">
        <f>VLOOKUP(E1256,[3]Sheet1!$C$5:$H$46,6,FALSE)</f>
        <v>141</v>
      </c>
      <c r="AB1256" t="e">
        <f>VLOOKUP(A1256,[2]nim!$A$2:$B$3000,2,FALSE)</f>
        <v>#N/A</v>
      </c>
    </row>
    <row r="1257" spans="1:28" x14ac:dyDescent="0.3">
      <c r="A1257" s="3">
        <v>4122311050653</v>
      </c>
      <c r="B1257">
        <v>1</v>
      </c>
      <c r="C1257" s="2">
        <v>2022</v>
      </c>
      <c r="E1257" t="s">
        <v>125</v>
      </c>
      <c r="F1257" t="str">
        <f>VLOOKUP(E1257,[1]PRODI_2019!$F$2:$L$70,7,FALSE)</f>
        <v>Teknik</v>
      </c>
      <c r="G1257" t="str">
        <f>VLOOKUP(F1257,Sheet1!$H$4:$I$11,2,FALSE)</f>
        <v>3_Teknik</v>
      </c>
      <c r="H1257" t="s">
        <v>1380</v>
      </c>
      <c r="I1257" t="s">
        <v>25</v>
      </c>
      <c r="J1257" t="s">
        <v>2375</v>
      </c>
      <c r="K1257" t="s">
        <v>1962</v>
      </c>
      <c r="L1257" t="s">
        <v>26</v>
      </c>
      <c r="M1257" t="s">
        <v>1921</v>
      </c>
      <c r="N1257" t="s">
        <v>89</v>
      </c>
      <c r="O1257" t="s">
        <v>2685</v>
      </c>
      <c r="P1257" t="str">
        <f t="shared" si="61"/>
        <v>SMKN</v>
      </c>
      <c r="Q1257" t="str">
        <f t="shared" si="62"/>
        <v>Negeri</v>
      </c>
      <c r="R1257" t="str">
        <f t="shared" si="63"/>
        <v>SMK</v>
      </c>
      <c r="S1257" t="s">
        <v>1921</v>
      </c>
      <c r="T1257" t="s">
        <v>89</v>
      </c>
      <c r="Z1257" t="str">
        <f>VLOOKUP(A1257,[2]registrasi!$B$2:$C$3000,2,FALSE)</f>
        <v>registrasi</v>
      </c>
      <c r="AA1257">
        <f>VLOOKUP(E1257,[3]Sheet1!$C$5:$H$46,6,FALSE)</f>
        <v>141</v>
      </c>
      <c r="AB1257" t="e">
        <f>VLOOKUP(A1257,[2]nim!$A$2:$B$3000,2,FALSE)</f>
        <v>#N/A</v>
      </c>
    </row>
    <row r="1258" spans="1:28" x14ac:dyDescent="0.3">
      <c r="A1258" s="3">
        <v>4122311050833</v>
      </c>
      <c r="B1258">
        <v>1</v>
      </c>
      <c r="C1258" s="2">
        <v>2022</v>
      </c>
      <c r="E1258" t="s">
        <v>125</v>
      </c>
      <c r="F1258" t="str">
        <f>VLOOKUP(E1258,[1]PRODI_2019!$F$2:$L$70,7,FALSE)</f>
        <v>Teknik</v>
      </c>
      <c r="G1258" t="str">
        <f>VLOOKUP(F1258,Sheet1!$H$4:$I$11,2,FALSE)</f>
        <v>3_Teknik</v>
      </c>
      <c r="H1258" t="s">
        <v>1381</v>
      </c>
      <c r="I1258" t="s">
        <v>30</v>
      </c>
      <c r="J1258" t="s">
        <v>1744</v>
      </c>
      <c r="K1258" t="s">
        <v>2089</v>
      </c>
      <c r="L1258" t="s">
        <v>26</v>
      </c>
      <c r="M1258" t="s">
        <v>1754</v>
      </c>
      <c r="N1258" t="s">
        <v>89</v>
      </c>
      <c r="O1258" t="s">
        <v>2537</v>
      </c>
      <c r="P1258" t="str">
        <f t="shared" si="61"/>
        <v>SMAN</v>
      </c>
      <c r="Q1258" t="str">
        <f t="shared" si="62"/>
        <v>Negeri</v>
      </c>
      <c r="R1258" t="str">
        <f t="shared" si="63"/>
        <v>SMA</v>
      </c>
      <c r="S1258" t="s">
        <v>1754</v>
      </c>
      <c r="T1258" t="s">
        <v>89</v>
      </c>
      <c r="Z1258" t="str">
        <f>VLOOKUP(A1258,[2]registrasi!$B$2:$C$3000,2,FALSE)</f>
        <v>registrasi</v>
      </c>
      <c r="AA1258">
        <f>VLOOKUP(E1258,[3]Sheet1!$C$5:$H$46,6,FALSE)</f>
        <v>141</v>
      </c>
      <c r="AB1258" t="str">
        <f>VLOOKUP(A1258,[2]nim!$A$2:$B$3000,2,FALSE)</f>
        <v>diterima</v>
      </c>
    </row>
    <row r="1259" spans="1:28" x14ac:dyDescent="0.3">
      <c r="A1259" s="3">
        <v>4122311050649</v>
      </c>
      <c r="B1259">
        <v>2</v>
      </c>
      <c r="C1259" s="2">
        <v>2022</v>
      </c>
      <c r="E1259" t="s">
        <v>125</v>
      </c>
      <c r="F1259" t="str">
        <f>VLOOKUP(E1259,[1]PRODI_2019!$F$2:$L$70,7,FALSE)</f>
        <v>Teknik</v>
      </c>
      <c r="G1259" t="str">
        <f>VLOOKUP(F1259,Sheet1!$H$4:$I$11,2,FALSE)</f>
        <v>3_Teknik</v>
      </c>
      <c r="H1259" t="s">
        <v>1382</v>
      </c>
      <c r="I1259" t="s">
        <v>30</v>
      </c>
      <c r="J1259" t="s">
        <v>1556</v>
      </c>
      <c r="K1259" t="s">
        <v>1914</v>
      </c>
      <c r="L1259" t="s">
        <v>26</v>
      </c>
      <c r="M1259" t="s">
        <v>1921</v>
      </c>
      <c r="N1259" t="s">
        <v>89</v>
      </c>
      <c r="O1259" t="s">
        <v>2502</v>
      </c>
      <c r="P1259" t="str">
        <f t="shared" si="61"/>
        <v>SMAN</v>
      </c>
      <c r="Q1259" t="str">
        <f t="shared" si="62"/>
        <v>Negeri</v>
      </c>
      <c r="R1259" t="str">
        <f t="shared" si="63"/>
        <v>SMA</v>
      </c>
      <c r="S1259" t="s">
        <v>1921</v>
      </c>
      <c r="T1259" t="s">
        <v>89</v>
      </c>
      <c r="Z1259" t="str">
        <f>VLOOKUP(A1259,[2]registrasi!$B$2:$C$3000,2,FALSE)</f>
        <v>registrasi</v>
      </c>
      <c r="AA1259">
        <f>VLOOKUP(E1259,[3]Sheet1!$C$5:$H$46,6,FALSE)</f>
        <v>141</v>
      </c>
      <c r="AB1259" t="e">
        <f>VLOOKUP(A1259,[2]nim!$A$2:$B$3000,2,FALSE)</f>
        <v>#N/A</v>
      </c>
    </row>
    <row r="1260" spans="1:28" x14ac:dyDescent="0.3">
      <c r="A1260" s="3">
        <v>4122311051075</v>
      </c>
      <c r="B1260">
        <v>1</v>
      </c>
      <c r="C1260" s="2">
        <v>2022</v>
      </c>
      <c r="E1260" t="s">
        <v>125</v>
      </c>
      <c r="F1260" t="str">
        <f>VLOOKUP(E1260,[1]PRODI_2019!$F$2:$L$70,7,FALSE)</f>
        <v>Teknik</v>
      </c>
      <c r="G1260" t="str">
        <f>VLOOKUP(F1260,Sheet1!$H$4:$I$11,2,FALSE)</f>
        <v>3_Teknik</v>
      </c>
      <c r="H1260" t="s">
        <v>1383</v>
      </c>
      <c r="I1260" t="s">
        <v>25</v>
      </c>
      <c r="J1260" t="s">
        <v>1558</v>
      </c>
      <c r="K1260" t="s">
        <v>1823</v>
      </c>
      <c r="L1260" t="s">
        <v>26</v>
      </c>
      <c r="M1260" t="s">
        <v>93</v>
      </c>
      <c r="N1260" t="s">
        <v>89</v>
      </c>
      <c r="O1260" t="s">
        <v>2479</v>
      </c>
      <c r="P1260" t="str">
        <f t="shared" si="61"/>
        <v>SMAN</v>
      </c>
      <c r="Q1260" t="str">
        <f t="shared" si="62"/>
        <v>Negeri</v>
      </c>
      <c r="R1260" t="str">
        <f t="shared" si="63"/>
        <v>SMA</v>
      </c>
      <c r="S1260" t="s">
        <v>93</v>
      </c>
      <c r="T1260" t="s">
        <v>89</v>
      </c>
      <c r="Z1260" t="e">
        <f>VLOOKUP(A1260,[2]registrasi!$B$2:$C$3000,2,FALSE)</f>
        <v>#N/A</v>
      </c>
      <c r="AA1260">
        <f>VLOOKUP(E1260,[3]Sheet1!$C$5:$H$46,6,FALSE)</f>
        <v>141</v>
      </c>
      <c r="AB1260" t="e">
        <f>VLOOKUP(A1260,[2]nim!$A$2:$B$3000,2,FALSE)</f>
        <v>#N/A</v>
      </c>
    </row>
    <row r="1261" spans="1:28" x14ac:dyDescent="0.3">
      <c r="A1261" s="3">
        <v>4122311050595</v>
      </c>
      <c r="B1261">
        <v>2</v>
      </c>
      <c r="C1261" s="2">
        <v>2022</v>
      </c>
      <c r="E1261" t="s">
        <v>125</v>
      </c>
      <c r="F1261" t="str">
        <f>VLOOKUP(E1261,[1]PRODI_2019!$F$2:$L$70,7,FALSE)</f>
        <v>Teknik</v>
      </c>
      <c r="G1261" t="str">
        <f>VLOOKUP(F1261,Sheet1!$H$4:$I$11,2,FALSE)</f>
        <v>3_Teknik</v>
      </c>
      <c r="H1261" t="s">
        <v>1384</v>
      </c>
      <c r="I1261" t="s">
        <v>25</v>
      </c>
      <c r="J1261" t="s">
        <v>1554</v>
      </c>
      <c r="K1261" t="s">
        <v>2142</v>
      </c>
      <c r="L1261" t="s">
        <v>26</v>
      </c>
      <c r="M1261" t="s">
        <v>2427</v>
      </c>
      <c r="N1261" t="s">
        <v>89</v>
      </c>
      <c r="O1261" t="s">
        <v>2792</v>
      </c>
      <c r="P1261" t="str">
        <f t="shared" si="61"/>
        <v>SMAN</v>
      </c>
      <c r="Q1261" t="str">
        <f t="shared" si="62"/>
        <v>Negeri</v>
      </c>
      <c r="R1261" t="str">
        <f t="shared" si="63"/>
        <v>SMA</v>
      </c>
      <c r="S1261" t="s">
        <v>2427</v>
      </c>
      <c r="T1261" t="s">
        <v>89</v>
      </c>
      <c r="Z1261" t="e">
        <f>VLOOKUP(A1261,[2]registrasi!$B$2:$C$3000,2,FALSE)</f>
        <v>#N/A</v>
      </c>
      <c r="AA1261">
        <f>VLOOKUP(E1261,[3]Sheet1!$C$5:$H$46,6,FALSE)</f>
        <v>141</v>
      </c>
      <c r="AB1261" t="e">
        <f>VLOOKUP(A1261,[2]nim!$A$2:$B$3000,2,FALSE)</f>
        <v>#N/A</v>
      </c>
    </row>
    <row r="1262" spans="1:28" x14ac:dyDescent="0.3">
      <c r="A1262" s="3">
        <v>4122311050949</v>
      </c>
      <c r="B1262">
        <v>1</v>
      </c>
      <c r="C1262" s="2">
        <v>2021</v>
      </c>
      <c r="E1262" t="s">
        <v>125</v>
      </c>
      <c r="F1262" t="str">
        <f>VLOOKUP(E1262,[1]PRODI_2019!$F$2:$L$70,7,FALSE)</f>
        <v>Teknik</v>
      </c>
      <c r="G1262" t="str">
        <f>VLOOKUP(F1262,Sheet1!$H$4:$I$11,2,FALSE)</f>
        <v>3_Teknik</v>
      </c>
      <c r="H1262" t="s">
        <v>1385</v>
      </c>
      <c r="I1262" t="s">
        <v>30</v>
      </c>
      <c r="J1262" t="s">
        <v>1951</v>
      </c>
      <c r="K1262" t="s">
        <v>2376</v>
      </c>
      <c r="L1262" t="s">
        <v>26</v>
      </c>
      <c r="M1262" t="s">
        <v>2290</v>
      </c>
      <c r="N1262" t="s">
        <v>89</v>
      </c>
      <c r="O1262" t="s">
        <v>2531</v>
      </c>
      <c r="P1262" t="str">
        <f t="shared" si="61"/>
        <v>SMAN</v>
      </c>
      <c r="Q1262" t="str">
        <f t="shared" si="62"/>
        <v>Negeri</v>
      </c>
      <c r="R1262" t="str">
        <f t="shared" si="63"/>
        <v>SMA</v>
      </c>
      <c r="S1262" t="s">
        <v>2290</v>
      </c>
      <c r="T1262" t="s">
        <v>89</v>
      </c>
      <c r="Z1262" t="str">
        <f>VLOOKUP(A1262,[2]registrasi!$B$2:$C$3000,2,FALSE)</f>
        <v>registrasi</v>
      </c>
      <c r="AA1262">
        <f>VLOOKUP(E1262,[3]Sheet1!$C$5:$H$46,6,FALSE)</f>
        <v>141</v>
      </c>
      <c r="AB1262" t="e">
        <f>VLOOKUP(A1262,[2]nim!$A$2:$B$3000,2,FALSE)</f>
        <v>#N/A</v>
      </c>
    </row>
    <row r="1263" spans="1:28" x14ac:dyDescent="0.3">
      <c r="A1263" s="3">
        <v>4122311050896</v>
      </c>
      <c r="B1263">
        <v>1</v>
      </c>
      <c r="C1263" s="2">
        <v>2022</v>
      </c>
      <c r="E1263" t="s">
        <v>125</v>
      </c>
      <c r="F1263" t="str">
        <f>VLOOKUP(E1263,[1]PRODI_2019!$F$2:$L$70,7,FALSE)</f>
        <v>Teknik</v>
      </c>
      <c r="G1263" t="str">
        <f>VLOOKUP(F1263,Sheet1!$H$4:$I$11,2,FALSE)</f>
        <v>3_Teknik</v>
      </c>
      <c r="H1263" t="s">
        <v>1386</v>
      </c>
      <c r="I1263" t="s">
        <v>30</v>
      </c>
      <c r="J1263" t="s">
        <v>2377</v>
      </c>
      <c r="K1263" t="s">
        <v>1624</v>
      </c>
      <c r="L1263" t="s">
        <v>26</v>
      </c>
      <c r="M1263" t="s">
        <v>1921</v>
      </c>
      <c r="N1263" t="s">
        <v>89</v>
      </c>
      <c r="O1263" t="s">
        <v>2685</v>
      </c>
      <c r="P1263" t="str">
        <f t="shared" si="61"/>
        <v>SMKN</v>
      </c>
      <c r="Q1263" t="str">
        <f t="shared" si="62"/>
        <v>Negeri</v>
      </c>
      <c r="R1263" t="str">
        <f t="shared" si="63"/>
        <v>SMK</v>
      </c>
      <c r="S1263" t="s">
        <v>1921</v>
      </c>
      <c r="T1263" t="s">
        <v>89</v>
      </c>
      <c r="Z1263" t="str">
        <f>VLOOKUP(A1263,[2]registrasi!$B$2:$C$3000,2,FALSE)</f>
        <v>registrasi</v>
      </c>
      <c r="AA1263">
        <f>VLOOKUP(E1263,[3]Sheet1!$C$5:$H$46,6,FALSE)</f>
        <v>141</v>
      </c>
      <c r="AB1263" t="e">
        <f>VLOOKUP(A1263,[2]nim!$A$2:$B$3000,2,FALSE)</f>
        <v>#N/A</v>
      </c>
    </row>
    <row r="1264" spans="1:28" x14ac:dyDescent="0.3">
      <c r="A1264" s="3">
        <v>4122311051021</v>
      </c>
      <c r="B1264">
        <v>1</v>
      </c>
      <c r="C1264" s="2">
        <v>2022</v>
      </c>
      <c r="E1264" t="s">
        <v>125</v>
      </c>
      <c r="F1264" t="str">
        <f>VLOOKUP(E1264,[1]PRODI_2019!$F$2:$L$70,7,FALSE)</f>
        <v>Teknik</v>
      </c>
      <c r="G1264" t="str">
        <f>VLOOKUP(F1264,Sheet1!$H$4:$I$11,2,FALSE)</f>
        <v>3_Teknik</v>
      </c>
      <c r="H1264" t="s">
        <v>1387</v>
      </c>
      <c r="I1264" t="s">
        <v>30</v>
      </c>
      <c r="J1264" t="s">
        <v>1552</v>
      </c>
      <c r="K1264" t="s">
        <v>2378</v>
      </c>
      <c r="L1264" t="s">
        <v>26</v>
      </c>
      <c r="M1264" t="s">
        <v>1921</v>
      </c>
      <c r="N1264" t="s">
        <v>89</v>
      </c>
      <c r="O1264" t="s">
        <v>2506</v>
      </c>
      <c r="P1264" t="str">
        <f t="shared" si="61"/>
        <v>SMAN</v>
      </c>
      <c r="Q1264" t="str">
        <f t="shared" si="62"/>
        <v>Negeri</v>
      </c>
      <c r="R1264" t="str">
        <f t="shared" si="63"/>
        <v>SMA</v>
      </c>
      <c r="S1264" t="s">
        <v>1921</v>
      </c>
      <c r="T1264" t="s">
        <v>89</v>
      </c>
      <c r="Z1264" t="e">
        <f>VLOOKUP(A1264,[2]registrasi!$B$2:$C$3000,2,FALSE)</f>
        <v>#N/A</v>
      </c>
      <c r="AA1264">
        <f>VLOOKUP(E1264,[3]Sheet1!$C$5:$H$46,6,FALSE)</f>
        <v>141</v>
      </c>
      <c r="AB1264" t="e">
        <f>VLOOKUP(A1264,[2]nim!$A$2:$B$3000,2,FALSE)</f>
        <v>#N/A</v>
      </c>
    </row>
    <row r="1265" spans="1:28" x14ac:dyDescent="0.3">
      <c r="A1265" s="3">
        <v>4122311051063</v>
      </c>
      <c r="B1265">
        <v>1</v>
      </c>
      <c r="C1265" s="2">
        <v>2022</v>
      </c>
      <c r="E1265" t="s">
        <v>125</v>
      </c>
      <c r="F1265" t="str">
        <f>VLOOKUP(E1265,[1]PRODI_2019!$F$2:$L$70,7,FALSE)</f>
        <v>Teknik</v>
      </c>
      <c r="G1265" t="str">
        <f>VLOOKUP(F1265,Sheet1!$H$4:$I$11,2,FALSE)</f>
        <v>3_Teknik</v>
      </c>
      <c r="H1265" t="s">
        <v>1388</v>
      </c>
      <c r="I1265" t="s">
        <v>30</v>
      </c>
      <c r="J1265" t="s">
        <v>1569</v>
      </c>
      <c r="K1265" t="s">
        <v>2379</v>
      </c>
      <c r="L1265" t="s">
        <v>26</v>
      </c>
      <c r="M1265" t="s">
        <v>2426</v>
      </c>
      <c r="N1265" t="s">
        <v>89</v>
      </c>
      <c r="O1265" t="s">
        <v>2707</v>
      </c>
      <c r="P1265" t="str">
        <f t="shared" si="61"/>
        <v>SMAN</v>
      </c>
      <c r="Q1265" t="str">
        <f t="shared" si="62"/>
        <v>Negeri</v>
      </c>
      <c r="R1265" t="str">
        <f t="shared" si="63"/>
        <v>SMA</v>
      </c>
      <c r="S1265" t="s">
        <v>2426</v>
      </c>
      <c r="T1265" t="s">
        <v>89</v>
      </c>
      <c r="Z1265" t="str">
        <f>VLOOKUP(A1265,[2]registrasi!$B$2:$C$3000,2,FALSE)</f>
        <v>registrasi</v>
      </c>
      <c r="AA1265">
        <f>VLOOKUP(E1265,[3]Sheet1!$C$5:$H$46,6,FALSE)</f>
        <v>141</v>
      </c>
      <c r="AB1265" t="e">
        <f>VLOOKUP(A1265,[2]nim!$A$2:$B$3000,2,FALSE)</f>
        <v>#N/A</v>
      </c>
    </row>
    <row r="1266" spans="1:28" x14ac:dyDescent="0.3">
      <c r="A1266" s="3">
        <v>4122334260347</v>
      </c>
      <c r="B1266">
        <v>2</v>
      </c>
      <c r="C1266" s="2">
        <v>2021</v>
      </c>
      <c r="E1266" t="s">
        <v>125</v>
      </c>
      <c r="F1266" t="str">
        <f>VLOOKUP(E1266,[1]PRODI_2019!$F$2:$L$70,7,FALSE)</f>
        <v>Teknik</v>
      </c>
      <c r="G1266" t="str">
        <f>VLOOKUP(F1266,Sheet1!$H$4:$I$11,2,FALSE)</f>
        <v>3_Teknik</v>
      </c>
      <c r="H1266" t="s">
        <v>1389</v>
      </c>
      <c r="I1266" t="s">
        <v>30</v>
      </c>
      <c r="J1266" t="s">
        <v>2380</v>
      </c>
      <c r="K1266" t="s">
        <v>2062</v>
      </c>
      <c r="L1266" t="s">
        <v>26</v>
      </c>
      <c r="M1266" t="s">
        <v>2380</v>
      </c>
      <c r="N1266" t="s">
        <v>90</v>
      </c>
      <c r="O1266" t="s">
        <v>2888</v>
      </c>
      <c r="P1266" t="str">
        <f t="shared" si="61"/>
        <v>SMAN</v>
      </c>
      <c r="Q1266" t="str">
        <f t="shared" si="62"/>
        <v>Negeri</v>
      </c>
      <c r="R1266" t="str">
        <f t="shared" si="63"/>
        <v>SMA</v>
      </c>
      <c r="S1266" t="s">
        <v>2380</v>
      </c>
      <c r="T1266" t="s">
        <v>90</v>
      </c>
      <c r="Z1266" t="e">
        <f>VLOOKUP(A1266,[2]registrasi!$B$2:$C$3000,2,FALSE)</f>
        <v>#N/A</v>
      </c>
      <c r="AA1266">
        <f>VLOOKUP(E1266,[3]Sheet1!$C$5:$H$46,6,FALSE)</f>
        <v>141</v>
      </c>
      <c r="AB1266" t="e">
        <f>VLOOKUP(A1266,[2]nim!$A$2:$B$3000,2,FALSE)</f>
        <v>#N/A</v>
      </c>
    </row>
    <row r="1267" spans="1:28" x14ac:dyDescent="0.3">
      <c r="A1267" s="3">
        <v>4122311051210</v>
      </c>
      <c r="B1267">
        <v>1</v>
      </c>
      <c r="C1267" s="2">
        <v>2022</v>
      </c>
      <c r="E1267" t="s">
        <v>125</v>
      </c>
      <c r="F1267" t="str">
        <f>VLOOKUP(E1267,[1]PRODI_2019!$F$2:$L$70,7,FALSE)</f>
        <v>Teknik</v>
      </c>
      <c r="G1267" t="str">
        <f>VLOOKUP(F1267,Sheet1!$H$4:$I$11,2,FALSE)</f>
        <v>3_Teknik</v>
      </c>
      <c r="H1267" t="s">
        <v>1390</v>
      </c>
      <c r="I1267" t="s">
        <v>25</v>
      </c>
      <c r="J1267" t="s">
        <v>1558</v>
      </c>
      <c r="K1267" t="s">
        <v>2381</v>
      </c>
      <c r="L1267" t="s">
        <v>2424</v>
      </c>
      <c r="M1267" t="s">
        <v>2290</v>
      </c>
      <c r="N1267" t="s">
        <v>89</v>
      </c>
      <c r="O1267" t="s">
        <v>2531</v>
      </c>
      <c r="P1267" t="str">
        <f t="shared" si="61"/>
        <v>SMAN</v>
      </c>
      <c r="Q1267" t="str">
        <f t="shared" si="62"/>
        <v>Negeri</v>
      </c>
      <c r="R1267" t="str">
        <f t="shared" si="63"/>
        <v>SMA</v>
      </c>
      <c r="S1267" t="s">
        <v>2290</v>
      </c>
      <c r="T1267" t="s">
        <v>89</v>
      </c>
      <c r="Z1267" t="str">
        <f>VLOOKUP(A1267,[2]registrasi!$B$2:$C$3000,2,FALSE)</f>
        <v>registrasi</v>
      </c>
      <c r="AA1267">
        <f>VLOOKUP(E1267,[3]Sheet1!$C$5:$H$46,6,FALSE)</f>
        <v>141</v>
      </c>
      <c r="AB1267" t="str">
        <f>VLOOKUP(A1267,[2]nim!$A$2:$B$3000,2,FALSE)</f>
        <v>diterima</v>
      </c>
    </row>
    <row r="1268" spans="1:28" x14ac:dyDescent="0.3">
      <c r="A1268" s="3">
        <v>4122311041885</v>
      </c>
      <c r="B1268">
        <v>1</v>
      </c>
      <c r="C1268" s="2">
        <v>2022</v>
      </c>
      <c r="E1268" t="s">
        <v>125</v>
      </c>
      <c r="F1268" t="str">
        <f>VLOOKUP(E1268,[1]PRODI_2019!$F$2:$L$70,7,FALSE)</f>
        <v>Teknik</v>
      </c>
      <c r="G1268" t="str">
        <f>VLOOKUP(F1268,Sheet1!$H$4:$I$11,2,FALSE)</f>
        <v>3_Teknik</v>
      </c>
      <c r="H1268" t="s">
        <v>1391</v>
      </c>
      <c r="I1268" t="s">
        <v>30</v>
      </c>
      <c r="J1268" t="s">
        <v>1556</v>
      </c>
      <c r="K1268" t="s">
        <v>1752</v>
      </c>
      <c r="L1268" t="s">
        <v>26</v>
      </c>
      <c r="M1268" t="s">
        <v>1754</v>
      </c>
      <c r="N1268" t="s">
        <v>89</v>
      </c>
      <c r="O1268" t="s">
        <v>2609</v>
      </c>
      <c r="P1268" t="str">
        <f t="shared" si="61"/>
        <v>SMAN</v>
      </c>
      <c r="Q1268" t="str">
        <f t="shared" si="62"/>
        <v>Negeri</v>
      </c>
      <c r="R1268" t="str">
        <f t="shared" si="63"/>
        <v>SMA</v>
      </c>
      <c r="S1268" t="s">
        <v>1754</v>
      </c>
      <c r="T1268" t="s">
        <v>89</v>
      </c>
      <c r="Z1268" t="str">
        <f>VLOOKUP(A1268,[2]registrasi!$B$2:$C$3000,2,FALSE)</f>
        <v>registrasi</v>
      </c>
      <c r="AA1268">
        <f>VLOOKUP(E1268,[3]Sheet1!$C$5:$H$46,6,FALSE)</f>
        <v>141</v>
      </c>
      <c r="AB1268" t="str">
        <f>VLOOKUP(A1268,[2]nim!$A$2:$B$3000,2,FALSE)</f>
        <v>diterima</v>
      </c>
    </row>
    <row r="1269" spans="1:28" x14ac:dyDescent="0.3">
      <c r="A1269" s="3">
        <v>4122311041837</v>
      </c>
      <c r="B1269">
        <v>1</v>
      </c>
      <c r="C1269" s="2">
        <v>2022</v>
      </c>
      <c r="E1269" t="s">
        <v>125</v>
      </c>
      <c r="F1269" t="str">
        <f>VLOOKUP(E1269,[1]PRODI_2019!$F$2:$L$70,7,FALSE)</f>
        <v>Teknik</v>
      </c>
      <c r="G1269" t="str">
        <f>VLOOKUP(F1269,Sheet1!$H$4:$I$11,2,FALSE)</f>
        <v>3_Teknik</v>
      </c>
      <c r="H1269" t="s">
        <v>1392</v>
      </c>
      <c r="I1269" t="s">
        <v>30</v>
      </c>
      <c r="J1269" t="s">
        <v>2382</v>
      </c>
      <c r="K1269" t="s">
        <v>1560</v>
      </c>
      <c r="L1269" t="s">
        <v>26</v>
      </c>
      <c r="M1269" t="s">
        <v>2187</v>
      </c>
      <c r="N1269" t="s">
        <v>89</v>
      </c>
      <c r="O1269" t="s">
        <v>2488</v>
      </c>
      <c r="P1269" t="str">
        <f t="shared" si="61"/>
        <v>SMAN</v>
      </c>
      <c r="Q1269" t="str">
        <f t="shared" si="62"/>
        <v>Negeri</v>
      </c>
      <c r="R1269" t="str">
        <f t="shared" si="63"/>
        <v>SMA</v>
      </c>
      <c r="S1269" t="s">
        <v>2187</v>
      </c>
      <c r="T1269" t="s">
        <v>89</v>
      </c>
      <c r="Z1269" t="e">
        <f>VLOOKUP(A1269,[2]registrasi!$B$2:$C$3000,2,FALSE)</f>
        <v>#N/A</v>
      </c>
      <c r="AA1269">
        <f>VLOOKUP(E1269,[3]Sheet1!$C$5:$H$46,6,FALSE)</f>
        <v>141</v>
      </c>
      <c r="AB1269" t="e">
        <f>VLOOKUP(A1269,[2]nim!$A$2:$B$3000,2,FALSE)</f>
        <v>#N/A</v>
      </c>
    </row>
    <row r="1270" spans="1:28" x14ac:dyDescent="0.3">
      <c r="A1270" s="3">
        <v>4122342101044</v>
      </c>
      <c r="B1270">
        <v>2</v>
      </c>
      <c r="C1270" s="2">
        <v>2022</v>
      </c>
      <c r="E1270" t="s">
        <v>125</v>
      </c>
      <c r="F1270" t="str">
        <f>VLOOKUP(E1270,[1]PRODI_2019!$F$2:$L$70,7,FALSE)</f>
        <v>Teknik</v>
      </c>
      <c r="G1270" t="str">
        <f>VLOOKUP(F1270,Sheet1!$H$4:$I$11,2,FALSE)</f>
        <v>3_Teknik</v>
      </c>
      <c r="H1270" t="s">
        <v>1393</v>
      </c>
      <c r="I1270" t="s">
        <v>30</v>
      </c>
      <c r="J1270" t="s">
        <v>2331</v>
      </c>
      <c r="K1270" t="s">
        <v>2127</v>
      </c>
      <c r="L1270" t="s">
        <v>26</v>
      </c>
      <c r="M1270" t="s">
        <v>2463</v>
      </c>
      <c r="N1270" t="s">
        <v>90</v>
      </c>
      <c r="O1270" t="s">
        <v>2889</v>
      </c>
      <c r="P1270" t="str">
        <f t="shared" si="61"/>
        <v>SMAN</v>
      </c>
      <c r="Q1270" t="str">
        <f t="shared" si="62"/>
        <v>Negeri</v>
      </c>
      <c r="R1270" t="str">
        <f t="shared" si="63"/>
        <v>SMA</v>
      </c>
      <c r="S1270" t="s">
        <v>2463</v>
      </c>
      <c r="T1270" t="s">
        <v>90</v>
      </c>
      <c r="Z1270" t="str">
        <f>VLOOKUP(A1270,[2]registrasi!$B$2:$C$3000,2,FALSE)</f>
        <v>registrasi</v>
      </c>
      <c r="AA1270">
        <f>VLOOKUP(E1270,[3]Sheet1!$C$5:$H$46,6,FALSE)</f>
        <v>141</v>
      </c>
      <c r="AB1270" t="e">
        <f>VLOOKUP(A1270,[2]nim!$A$2:$B$3000,2,FALSE)</f>
        <v>#N/A</v>
      </c>
    </row>
    <row r="1271" spans="1:28" x14ac:dyDescent="0.3">
      <c r="A1271" s="3">
        <v>4122511081735</v>
      </c>
      <c r="B1271">
        <v>1</v>
      </c>
      <c r="C1271" s="2">
        <v>2022</v>
      </c>
      <c r="E1271" t="s">
        <v>125</v>
      </c>
      <c r="F1271" t="str">
        <f>VLOOKUP(E1271,[1]PRODI_2019!$F$2:$L$70,7,FALSE)</f>
        <v>Teknik</v>
      </c>
      <c r="G1271" t="str">
        <f>VLOOKUP(F1271,Sheet1!$H$4:$I$11,2,FALSE)</f>
        <v>3_Teknik</v>
      </c>
      <c r="H1271" t="s">
        <v>1394</v>
      </c>
      <c r="I1271" t="s">
        <v>30</v>
      </c>
      <c r="J1271" t="s">
        <v>1556</v>
      </c>
      <c r="K1271" t="s">
        <v>2046</v>
      </c>
      <c r="L1271" t="s">
        <v>2424</v>
      </c>
      <c r="M1271" t="s">
        <v>2455</v>
      </c>
      <c r="N1271" t="s">
        <v>2467</v>
      </c>
      <c r="O1271" t="s">
        <v>2890</v>
      </c>
      <c r="P1271" t="str">
        <f t="shared" si="61"/>
        <v>SMAN</v>
      </c>
      <c r="Q1271" t="str">
        <f t="shared" si="62"/>
        <v>Negeri</v>
      </c>
      <c r="R1271" t="str">
        <f t="shared" si="63"/>
        <v>SMA</v>
      </c>
      <c r="S1271" t="s">
        <v>2455</v>
      </c>
      <c r="T1271" t="s">
        <v>2467</v>
      </c>
      <c r="Z1271" t="e">
        <f>VLOOKUP(A1271,[2]registrasi!$B$2:$C$3000,2,FALSE)</f>
        <v>#N/A</v>
      </c>
      <c r="AA1271">
        <f>VLOOKUP(E1271,[3]Sheet1!$C$5:$H$46,6,FALSE)</f>
        <v>141</v>
      </c>
      <c r="AB1271" t="e">
        <f>VLOOKUP(A1271,[2]nim!$A$2:$B$3000,2,FALSE)</f>
        <v>#N/A</v>
      </c>
    </row>
    <row r="1272" spans="1:28" x14ac:dyDescent="0.3">
      <c r="A1272" s="3">
        <v>4122311041739</v>
      </c>
      <c r="B1272">
        <v>2</v>
      </c>
      <c r="C1272" s="2">
        <v>2022</v>
      </c>
      <c r="E1272" t="s">
        <v>125</v>
      </c>
      <c r="F1272" t="str">
        <f>VLOOKUP(E1272,[1]PRODI_2019!$F$2:$L$70,7,FALSE)</f>
        <v>Teknik</v>
      </c>
      <c r="G1272" t="str">
        <f>VLOOKUP(F1272,Sheet1!$H$4:$I$11,2,FALSE)</f>
        <v>3_Teknik</v>
      </c>
      <c r="H1272" t="s">
        <v>1395</v>
      </c>
      <c r="I1272" t="s">
        <v>30</v>
      </c>
      <c r="J1272" t="s">
        <v>1556</v>
      </c>
      <c r="K1272" t="s">
        <v>1762</v>
      </c>
      <c r="L1272" t="s">
        <v>26</v>
      </c>
      <c r="M1272" t="s">
        <v>1824</v>
      </c>
      <c r="N1272" t="s">
        <v>89</v>
      </c>
      <c r="O1272" t="s">
        <v>2595</v>
      </c>
      <c r="P1272" t="str">
        <f t="shared" si="61"/>
        <v>SMAN</v>
      </c>
      <c r="Q1272" t="str">
        <f t="shared" si="62"/>
        <v>Negeri</v>
      </c>
      <c r="R1272" t="str">
        <f t="shared" si="63"/>
        <v>SMA</v>
      </c>
      <c r="S1272" t="s">
        <v>1824</v>
      </c>
      <c r="T1272" t="s">
        <v>89</v>
      </c>
      <c r="Z1272" t="e">
        <f>VLOOKUP(A1272,[2]registrasi!$B$2:$C$3000,2,FALSE)</f>
        <v>#N/A</v>
      </c>
      <c r="AA1272">
        <f>VLOOKUP(E1272,[3]Sheet1!$C$5:$H$46,6,FALSE)</f>
        <v>141</v>
      </c>
      <c r="AB1272" t="e">
        <f>VLOOKUP(A1272,[2]nim!$A$2:$B$3000,2,FALSE)</f>
        <v>#N/A</v>
      </c>
    </row>
    <row r="1273" spans="1:28" x14ac:dyDescent="0.3">
      <c r="A1273" s="3">
        <v>4122311041752</v>
      </c>
      <c r="B1273">
        <v>1</v>
      </c>
      <c r="C1273" s="2">
        <v>2022</v>
      </c>
      <c r="E1273" t="s">
        <v>125</v>
      </c>
      <c r="F1273" t="str">
        <f>VLOOKUP(E1273,[1]PRODI_2019!$F$2:$L$70,7,FALSE)</f>
        <v>Teknik</v>
      </c>
      <c r="G1273" t="str">
        <f>VLOOKUP(F1273,Sheet1!$H$4:$I$11,2,FALSE)</f>
        <v>3_Teknik</v>
      </c>
      <c r="H1273" t="s">
        <v>1396</v>
      </c>
      <c r="I1273" t="s">
        <v>30</v>
      </c>
      <c r="J1273" t="s">
        <v>1552</v>
      </c>
      <c r="K1273" t="s">
        <v>2383</v>
      </c>
      <c r="L1273" t="s">
        <v>26</v>
      </c>
      <c r="M1273" t="s">
        <v>1921</v>
      </c>
      <c r="N1273" t="s">
        <v>89</v>
      </c>
      <c r="O1273" t="s">
        <v>2515</v>
      </c>
      <c r="P1273" t="str">
        <f t="shared" si="61"/>
        <v>MAN</v>
      </c>
      <c r="Q1273" t="str">
        <f t="shared" si="62"/>
        <v>Negeri</v>
      </c>
      <c r="R1273" t="str">
        <f t="shared" si="63"/>
        <v>MA</v>
      </c>
      <c r="S1273" t="s">
        <v>1921</v>
      </c>
      <c r="T1273" t="s">
        <v>89</v>
      </c>
      <c r="Z1273" t="e">
        <f>VLOOKUP(A1273,[2]registrasi!$B$2:$C$3000,2,FALSE)</f>
        <v>#N/A</v>
      </c>
      <c r="AA1273">
        <f>VLOOKUP(E1273,[3]Sheet1!$C$5:$H$46,6,FALSE)</f>
        <v>141</v>
      </c>
      <c r="AB1273" t="e">
        <f>VLOOKUP(A1273,[2]nim!$A$2:$B$3000,2,FALSE)</f>
        <v>#N/A</v>
      </c>
    </row>
    <row r="1274" spans="1:28" x14ac:dyDescent="0.3">
      <c r="A1274" s="3">
        <v>4122311041959</v>
      </c>
      <c r="B1274">
        <v>1</v>
      </c>
      <c r="C1274" s="2">
        <v>2022</v>
      </c>
      <c r="E1274" t="s">
        <v>125</v>
      </c>
      <c r="F1274" t="str">
        <f>VLOOKUP(E1274,[1]PRODI_2019!$F$2:$L$70,7,FALSE)</f>
        <v>Teknik</v>
      </c>
      <c r="G1274" t="str">
        <f>VLOOKUP(F1274,Sheet1!$H$4:$I$11,2,FALSE)</f>
        <v>3_Teknik</v>
      </c>
      <c r="H1274" t="s">
        <v>1397</v>
      </c>
      <c r="I1274" t="s">
        <v>30</v>
      </c>
      <c r="J1274" t="s">
        <v>1565</v>
      </c>
      <c r="K1274" t="s">
        <v>1791</v>
      </c>
      <c r="L1274" t="s">
        <v>26</v>
      </c>
      <c r="M1274" t="s">
        <v>2932</v>
      </c>
      <c r="N1274" t="s">
        <v>2468</v>
      </c>
      <c r="O1274" t="s">
        <v>2891</v>
      </c>
      <c r="P1274" t="str">
        <f t="shared" si="61"/>
        <v>MAN</v>
      </c>
      <c r="Q1274" t="str">
        <f t="shared" si="62"/>
        <v>Negeri</v>
      </c>
      <c r="R1274" t="str">
        <f t="shared" si="63"/>
        <v>MA</v>
      </c>
      <c r="S1274" t="s">
        <v>2932</v>
      </c>
      <c r="T1274" t="s">
        <v>2468</v>
      </c>
      <c r="Z1274" t="str">
        <f>VLOOKUP(A1274,[2]registrasi!$B$2:$C$3000,2,FALSE)</f>
        <v>registrasi</v>
      </c>
      <c r="AA1274">
        <f>VLOOKUP(E1274,[3]Sheet1!$C$5:$H$46,6,FALSE)</f>
        <v>141</v>
      </c>
      <c r="AB1274" t="e">
        <f>VLOOKUP(A1274,[2]nim!$A$2:$B$3000,2,FALSE)</f>
        <v>#N/A</v>
      </c>
    </row>
    <row r="1275" spans="1:28" x14ac:dyDescent="0.3">
      <c r="A1275" s="3">
        <v>4122311041981</v>
      </c>
      <c r="B1275">
        <v>1</v>
      </c>
      <c r="C1275" s="2">
        <v>2022</v>
      </c>
      <c r="E1275" t="s">
        <v>125</v>
      </c>
      <c r="F1275" t="str">
        <f>VLOOKUP(E1275,[1]PRODI_2019!$F$2:$L$70,7,FALSE)</f>
        <v>Teknik</v>
      </c>
      <c r="G1275" t="str">
        <f>VLOOKUP(F1275,Sheet1!$H$4:$I$11,2,FALSE)</f>
        <v>3_Teknik</v>
      </c>
      <c r="H1275" t="s">
        <v>1398</v>
      </c>
      <c r="I1275" t="s">
        <v>25</v>
      </c>
      <c r="J1275" t="s">
        <v>1558</v>
      </c>
      <c r="K1275" t="s">
        <v>1869</v>
      </c>
      <c r="L1275" t="s">
        <v>26</v>
      </c>
      <c r="M1275" t="s">
        <v>93</v>
      </c>
      <c r="N1275" t="s">
        <v>89</v>
      </c>
      <c r="O1275" t="s">
        <v>2846</v>
      </c>
      <c r="P1275" t="str">
        <f t="shared" si="61"/>
        <v>SMA</v>
      </c>
      <c r="Q1275" t="str">
        <f t="shared" si="62"/>
        <v>Swasta</v>
      </c>
      <c r="R1275" t="str">
        <f t="shared" si="63"/>
        <v>SMA</v>
      </c>
      <c r="S1275" t="s">
        <v>93</v>
      </c>
      <c r="T1275" t="s">
        <v>89</v>
      </c>
      <c r="Z1275" t="str">
        <f>VLOOKUP(A1275,[2]registrasi!$B$2:$C$3000,2,FALSE)</f>
        <v>registrasi</v>
      </c>
      <c r="AA1275">
        <f>VLOOKUP(E1275,[3]Sheet1!$C$5:$H$46,6,FALSE)</f>
        <v>141</v>
      </c>
      <c r="AB1275" t="e">
        <f>VLOOKUP(A1275,[2]nim!$A$2:$B$3000,2,FALSE)</f>
        <v>#N/A</v>
      </c>
    </row>
    <row r="1276" spans="1:28" x14ac:dyDescent="0.3">
      <c r="A1276" s="3">
        <v>4122311050182</v>
      </c>
      <c r="B1276">
        <v>2</v>
      </c>
      <c r="C1276" s="2">
        <v>2022</v>
      </c>
      <c r="E1276" t="s">
        <v>79</v>
      </c>
      <c r="F1276" t="str">
        <f>VLOOKUP(E1276,[1]PRODI_2019!$F$2:$L$70,7,FALSE)</f>
        <v>Teknik</v>
      </c>
      <c r="G1276" t="str">
        <f>VLOOKUP(F1276,Sheet1!$H$4:$I$11,2,FALSE)</f>
        <v>3_Teknik</v>
      </c>
      <c r="H1276" t="s">
        <v>1399</v>
      </c>
      <c r="I1276" t="s">
        <v>25</v>
      </c>
      <c r="J1276" t="s">
        <v>1552</v>
      </c>
      <c r="K1276" t="s">
        <v>1625</v>
      </c>
      <c r="L1276" t="s">
        <v>26</v>
      </c>
      <c r="M1276" t="s">
        <v>1921</v>
      </c>
      <c r="N1276" t="s">
        <v>89</v>
      </c>
      <c r="O1276" t="s">
        <v>2506</v>
      </c>
      <c r="P1276" t="str">
        <f t="shared" si="61"/>
        <v>SMAN</v>
      </c>
      <c r="Q1276" t="str">
        <f t="shared" si="62"/>
        <v>Negeri</v>
      </c>
      <c r="R1276" t="str">
        <f t="shared" si="63"/>
        <v>SMA</v>
      </c>
      <c r="S1276" t="s">
        <v>1921</v>
      </c>
      <c r="T1276" t="s">
        <v>89</v>
      </c>
      <c r="Z1276" t="str">
        <f>VLOOKUP(A1276,[2]registrasi!$B$2:$C$3000,2,FALSE)</f>
        <v>registrasi</v>
      </c>
      <c r="AA1276">
        <f>VLOOKUP(E1276,[3]Sheet1!$C$5:$H$46,6,FALSE)</f>
        <v>121</v>
      </c>
      <c r="AB1276" t="str">
        <f>VLOOKUP(A1276,[2]nim!$A$2:$B$3000,2,FALSE)</f>
        <v>diterima</v>
      </c>
    </row>
    <row r="1277" spans="1:28" x14ac:dyDescent="0.3">
      <c r="A1277" s="3">
        <v>4122311050199</v>
      </c>
      <c r="B1277">
        <v>1</v>
      </c>
      <c r="C1277" s="2">
        <v>2022</v>
      </c>
      <c r="E1277" t="s">
        <v>79</v>
      </c>
      <c r="F1277" t="str">
        <f>VLOOKUP(E1277,[1]PRODI_2019!$F$2:$L$70,7,FALSE)</f>
        <v>Teknik</v>
      </c>
      <c r="G1277" t="str">
        <f>VLOOKUP(F1277,Sheet1!$H$4:$I$11,2,FALSE)</f>
        <v>3_Teknik</v>
      </c>
      <c r="H1277" t="s">
        <v>1400</v>
      </c>
      <c r="I1277" t="s">
        <v>25</v>
      </c>
      <c r="J1277" t="s">
        <v>1814</v>
      </c>
      <c r="K1277" t="s">
        <v>1997</v>
      </c>
      <c r="L1277" t="s">
        <v>26</v>
      </c>
      <c r="M1277" t="s">
        <v>1921</v>
      </c>
      <c r="N1277" t="s">
        <v>89</v>
      </c>
      <c r="O1277" t="s">
        <v>2491</v>
      </c>
      <c r="P1277" t="str">
        <f t="shared" si="61"/>
        <v>SMAN</v>
      </c>
      <c r="Q1277" t="str">
        <f t="shared" si="62"/>
        <v>Negeri</v>
      </c>
      <c r="R1277" t="str">
        <f t="shared" si="63"/>
        <v>SMA</v>
      </c>
      <c r="S1277" t="s">
        <v>1921</v>
      </c>
      <c r="T1277" t="s">
        <v>89</v>
      </c>
      <c r="Z1277" t="e">
        <f>VLOOKUP(A1277,[2]registrasi!$B$2:$C$3000,2,FALSE)</f>
        <v>#N/A</v>
      </c>
      <c r="AA1277">
        <f>VLOOKUP(E1277,[3]Sheet1!$C$5:$H$46,6,FALSE)</f>
        <v>121</v>
      </c>
      <c r="AB1277" t="e">
        <f>VLOOKUP(A1277,[2]nim!$A$2:$B$3000,2,FALSE)</f>
        <v>#N/A</v>
      </c>
    </row>
    <row r="1278" spans="1:28" x14ac:dyDescent="0.3">
      <c r="A1278" s="3">
        <v>4122322200301</v>
      </c>
      <c r="B1278">
        <v>1</v>
      </c>
      <c r="C1278" s="2">
        <v>2022</v>
      </c>
      <c r="E1278" t="s">
        <v>79</v>
      </c>
      <c r="F1278" t="str">
        <f>VLOOKUP(E1278,[1]PRODI_2019!$F$2:$L$70,7,FALSE)</f>
        <v>Teknik</v>
      </c>
      <c r="G1278" t="str">
        <f>VLOOKUP(F1278,Sheet1!$H$4:$I$11,2,FALSE)</f>
        <v>3_Teknik</v>
      </c>
      <c r="H1278" t="s">
        <v>1401</v>
      </c>
      <c r="I1278" t="s">
        <v>25</v>
      </c>
      <c r="J1278" t="s">
        <v>1556</v>
      </c>
      <c r="K1278" t="s">
        <v>1914</v>
      </c>
      <c r="L1278" t="s">
        <v>26</v>
      </c>
      <c r="M1278" t="s">
        <v>2427</v>
      </c>
      <c r="N1278" t="s">
        <v>89</v>
      </c>
      <c r="O1278" t="s">
        <v>2892</v>
      </c>
      <c r="P1278" t="str">
        <f t="shared" si="61"/>
        <v>SMAN</v>
      </c>
      <c r="Q1278" t="str">
        <f t="shared" si="62"/>
        <v>Negeri</v>
      </c>
      <c r="R1278" t="str">
        <f t="shared" si="63"/>
        <v>SMA</v>
      </c>
      <c r="S1278" t="s">
        <v>2427</v>
      </c>
      <c r="T1278" t="s">
        <v>89</v>
      </c>
      <c r="Z1278" t="str">
        <f>VLOOKUP(A1278,[2]registrasi!$B$2:$C$3000,2,FALSE)</f>
        <v>registrasi</v>
      </c>
      <c r="AA1278">
        <f>VLOOKUP(E1278,[3]Sheet1!$C$5:$H$46,6,FALSE)</f>
        <v>121</v>
      </c>
      <c r="AB1278" t="e">
        <f>VLOOKUP(A1278,[2]nim!$A$2:$B$3000,2,FALSE)</f>
        <v>#N/A</v>
      </c>
    </row>
    <row r="1279" spans="1:28" x14ac:dyDescent="0.3">
      <c r="A1279" s="3">
        <v>4122322200330</v>
      </c>
      <c r="B1279">
        <v>1</v>
      </c>
      <c r="C1279" s="2">
        <v>2022</v>
      </c>
      <c r="E1279" t="s">
        <v>79</v>
      </c>
      <c r="F1279" t="str">
        <f>VLOOKUP(E1279,[1]PRODI_2019!$F$2:$L$70,7,FALSE)</f>
        <v>Teknik</v>
      </c>
      <c r="G1279" t="str">
        <f>VLOOKUP(F1279,Sheet1!$H$4:$I$11,2,FALSE)</f>
        <v>3_Teknik</v>
      </c>
      <c r="H1279" t="s">
        <v>1402</v>
      </c>
      <c r="I1279" t="s">
        <v>25</v>
      </c>
      <c r="J1279" t="s">
        <v>2384</v>
      </c>
      <c r="K1279" t="s">
        <v>1973</v>
      </c>
      <c r="L1279" t="s">
        <v>26</v>
      </c>
      <c r="M1279" t="s">
        <v>1754</v>
      </c>
      <c r="N1279" t="s">
        <v>89</v>
      </c>
      <c r="O1279" t="s">
        <v>2833</v>
      </c>
      <c r="P1279" t="str">
        <f t="shared" si="61"/>
        <v>SMAN</v>
      </c>
      <c r="Q1279" t="str">
        <f t="shared" si="62"/>
        <v>Negeri</v>
      </c>
      <c r="R1279" t="str">
        <f t="shared" si="63"/>
        <v>SMA</v>
      </c>
      <c r="S1279" t="s">
        <v>1754</v>
      </c>
      <c r="T1279" t="s">
        <v>89</v>
      </c>
      <c r="Z1279" t="str">
        <f>VLOOKUP(A1279,[2]registrasi!$B$2:$C$3000,2,FALSE)</f>
        <v>registrasi</v>
      </c>
      <c r="AA1279">
        <f>VLOOKUP(E1279,[3]Sheet1!$C$5:$H$46,6,FALSE)</f>
        <v>121</v>
      </c>
      <c r="AB1279" t="str">
        <f>VLOOKUP(A1279,[2]nim!$A$2:$B$3000,2,FALSE)</f>
        <v>diterima</v>
      </c>
    </row>
    <row r="1280" spans="1:28" x14ac:dyDescent="0.3">
      <c r="A1280" s="3">
        <v>4122311050245</v>
      </c>
      <c r="B1280">
        <v>2</v>
      </c>
      <c r="C1280" s="2">
        <v>2022</v>
      </c>
      <c r="E1280" t="s">
        <v>79</v>
      </c>
      <c r="F1280" t="str">
        <f>VLOOKUP(E1280,[1]PRODI_2019!$F$2:$L$70,7,FALSE)</f>
        <v>Teknik</v>
      </c>
      <c r="G1280" t="str">
        <f>VLOOKUP(F1280,Sheet1!$H$4:$I$11,2,FALSE)</f>
        <v>3_Teknik</v>
      </c>
      <c r="H1280" t="s">
        <v>1403</v>
      </c>
      <c r="I1280" t="s">
        <v>25</v>
      </c>
      <c r="J1280" t="s">
        <v>1578</v>
      </c>
      <c r="K1280" t="s">
        <v>1648</v>
      </c>
      <c r="L1280" t="s">
        <v>26</v>
      </c>
      <c r="M1280" t="s">
        <v>93</v>
      </c>
      <c r="N1280" t="s">
        <v>89</v>
      </c>
      <c r="O1280" t="s">
        <v>2485</v>
      </c>
      <c r="P1280" t="str">
        <f t="shared" si="61"/>
        <v>SMAN</v>
      </c>
      <c r="Q1280" t="str">
        <f t="shared" si="62"/>
        <v>Negeri</v>
      </c>
      <c r="R1280" t="str">
        <f t="shared" si="63"/>
        <v>SMA</v>
      </c>
      <c r="S1280" t="s">
        <v>93</v>
      </c>
      <c r="T1280" t="s">
        <v>89</v>
      </c>
      <c r="Z1280" t="e">
        <f>VLOOKUP(A1280,[2]registrasi!$B$2:$C$3000,2,FALSE)</f>
        <v>#N/A</v>
      </c>
      <c r="AA1280">
        <f>VLOOKUP(E1280,[3]Sheet1!$C$5:$H$46,6,FALSE)</f>
        <v>121</v>
      </c>
      <c r="AB1280" t="e">
        <f>VLOOKUP(A1280,[2]nim!$A$2:$B$3000,2,FALSE)</f>
        <v>#N/A</v>
      </c>
    </row>
    <row r="1281" spans="1:28" x14ac:dyDescent="0.3">
      <c r="A1281" s="3">
        <v>4122311050342</v>
      </c>
      <c r="B1281">
        <v>1</v>
      </c>
      <c r="C1281" s="2">
        <v>2021</v>
      </c>
      <c r="E1281" t="s">
        <v>79</v>
      </c>
      <c r="F1281" t="str">
        <f>VLOOKUP(E1281,[1]PRODI_2019!$F$2:$L$70,7,FALSE)</f>
        <v>Teknik</v>
      </c>
      <c r="G1281" t="str">
        <f>VLOOKUP(F1281,Sheet1!$H$4:$I$11,2,FALSE)</f>
        <v>3_Teknik</v>
      </c>
      <c r="H1281" t="s">
        <v>1404</v>
      </c>
      <c r="I1281" t="s">
        <v>25</v>
      </c>
      <c r="J1281" t="s">
        <v>2385</v>
      </c>
      <c r="K1281" t="s">
        <v>1878</v>
      </c>
      <c r="L1281" t="s">
        <v>26</v>
      </c>
      <c r="M1281" t="s">
        <v>93</v>
      </c>
      <c r="N1281" t="s">
        <v>89</v>
      </c>
      <c r="O1281" t="s">
        <v>2485</v>
      </c>
      <c r="P1281" t="str">
        <f t="shared" si="61"/>
        <v>SMAN</v>
      </c>
      <c r="Q1281" t="str">
        <f t="shared" si="62"/>
        <v>Negeri</v>
      </c>
      <c r="R1281" t="str">
        <f t="shared" si="63"/>
        <v>SMA</v>
      </c>
      <c r="S1281" t="s">
        <v>93</v>
      </c>
      <c r="T1281" t="s">
        <v>89</v>
      </c>
      <c r="Z1281" t="str">
        <f>VLOOKUP(A1281,[2]registrasi!$B$2:$C$3000,2,FALSE)</f>
        <v>registrasi</v>
      </c>
      <c r="AA1281">
        <f>VLOOKUP(E1281,[3]Sheet1!$C$5:$H$46,6,FALSE)</f>
        <v>121</v>
      </c>
      <c r="AB1281" t="str">
        <f>VLOOKUP(A1281,[2]nim!$A$2:$B$3000,2,FALSE)</f>
        <v>diterima</v>
      </c>
    </row>
    <row r="1282" spans="1:28" x14ac:dyDescent="0.3">
      <c r="A1282" s="3">
        <v>4122311051111</v>
      </c>
      <c r="B1282">
        <v>1</v>
      </c>
      <c r="C1282" s="2">
        <v>2022</v>
      </c>
      <c r="E1282" t="s">
        <v>79</v>
      </c>
      <c r="F1282" t="str">
        <f>VLOOKUP(E1282,[1]PRODI_2019!$F$2:$L$70,7,FALSE)</f>
        <v>Teknik</v>
      </c>
      <c r="G1282" t="str">
        <f>VLOOKUP(F1282,Sheet1!$H$4:$I$11,2,FALSE)</f>
        <v>3_Teknik</v>
      </c>
      <c r="H1282" t="s">
        <v>1405</v>
      </c>
      <c r="I1282" t="s">
        <v>25</v>
      </c>
      <c r="J1282" t="s">
        <v>1552</v>
      </c>
      <c r="K1282" t="s">
        <v>1635</v>
      </c>
      <c r="L1282" t="s">
        <v>26</v>
      </c>
      <c r="M1282" t="s">
        <v>1921</v>
      </c>
      <c r="N1282" t="s">
        <v>89</v>
      </c>
      <c r="O1282" t="s">
        <v>2893</v>
      </c>
      <c r="P1282" t="str">
        <f t="shared" si="61"/>
        <v>SMKS</v>
      </c>
      <c r="Q1282" t="str">
        <f t="shared" si="62"/>
        <v>Swasta</v>
      </c>
      <c r="R1282" t="str">
        <f t="shared" si="63"/>
        <v>SMK</v>
      </c>
      <c r="S1282" t="s">
        <v>1921</v>
      </c>
      <c r="T1282" t="s">
        <v>89</v>
      </c>
      <c r="Z1282" t="str">
        <f>VLOOKUP(A1282,[2]registrasi!$B$2:$C$3000,2,FALSE)</f>
        <v>registrasi</v>
      </c>
      <c r="AA1282">
        <f>VLOOKUP(E1282,[3]Sheet1!$C$5:$H$46,6,FALSE)</f>
        <v>121</v>
      </c>
      <c r="AB1282" t="e">
        <f>VLOOKUP(A1282,[2]nim!$A$2:$B$3000,2,FALSE)</f>
        <v>#N/A</v>
      </c>
    </row>
    <row r="1283" spans="1:28" x14ac:dyDescent="0.3">
      <c r="A1283" s="3">
        <v>4122311050419</v>
      </c>
      <c r="B1283">
        <v>2</v>
      </c>
      <c r="C1283" s="2">
        <v>2022</v>
      </c>
      <c r="E1283" t="s">
        <v>79</v>
      </c>
      <c r="F1283" t="str">
        <f>VLOOKUP(E1283,[1]PRODI_2019!$F$2:$L$70,7,FALSE)</f>
        <v>Teknik</v>
      </c>
      <c r="G1283" t="str">
        <f>VLOOKUP(F1283,Sheet1!$H$4:$I$11,2,FALSE)</f>
        <v>3_Teknik</v>
      </c>
      <c r="H1283" t="s">
        <v>1406</v>
      </c>
      <c r="I1283" t="s">
        <v>25</v>
      </c>
      <c r="J1283" t="s">
        <v>1552</v>
      </c>
      <c r="K1283" t="s">
        <v>1614</v>
      </c>
      <c r="L1283" t="s">
        <v>26</v>
      </c>
      <c r="M1283" t="s">
        <v>1921</v>
      </c>
      <c r="N1283" t="s">
        <v>89</v>
      </c>
      <c r="O1283" t="s">
        <v>2506</v>
      </c>
      <c r="P1283" t="str">
        <f t="shared" ref="P1283:P1346" si="64">TRIM(LEFT(O1283,FIND(" ",O1283,1)))</f>
        <v>SMAN</v>
      </c>
      <c r="Q1283" t="str">
        <f t="shared" si="62"/>
        <v>Negeri</v>
      </c>
      <c r="R1283" t="str">
        <f t="shared" si="63"/>
        <v>SMA</v>
      </c>
      <c r="S1283" t="s">
        <v>1921</v>
      </c>
      <c r="T1283" t="s">
        <v>89</v>
      </c>
      <c r="Z1283" t="str">
        <f>VLOOKUP(A1283,[2]registrasi!$B$2:$C$3000,2,FALSE)</f>
        <v>registrasi</v>
      </c>
      <c r="AA1283">
        <f>VLOOKUP(E1283,[3]Sheet1!$C$5:$H$46,6,FALSE)</f>
        <v>121</v>
      </c>
      <c r="AB1283" t="str">
        <f>VLOOKUP(A1283,[2]nim!$A$2:$B$3000,2,FALSE)</f>
        <v>diterima</v>
      </c>
    </row>
    <row r="1284" spans="1:28" x14ac:dyDescent="0.3">
      <c r="A1284" s="3">
        <v>4122311050806</v>
      </c>
      <c r="B1284">
        <v>1</v>
      </c>
      <c r="C1284" s="2">
        <v>2022</v>
      </c>
      <c r="E1284" t="s">
        <v>79</v>
      </c>
      <c r="F1284" t="str">
        <f>VLOOKUP(E1284,[1]PRODI_2019!$F$2:$L$70,7,FALSE)</f>
        <v>Teknik</v>
      </c>
      <c r="G1284" t="str">
        <f>VLOOKUP(F1284,Sheet1!$H$4:$I$11,2,FALSE)</f>
        <v>3_Teknik</v>
      </c>
      <c r="H1284" t="s">
        <v>1407</v>
      </c>
      <c r="I1284" t="s">
        <v>25</v>
      </c>
      <c r="J1284" t="s">
        <v>1599</v>
      </c>
      <c r="K1284" t="s">
        <v>2116</v>
      </c>
      <c r="L1284" t="s">
        <v>26</v>
      </c>
      <c r="M1284" t="s">
        <v>1921</v>
      </c>
      <c r="N1284" t="s">
        <v>89</v>
      </c>
      <c r="O1284" t="s">
        <v>2583</v>
      </c>
      <c r="P1284" t="str">
        <f t="shared" si="64"/>
        <v>SMKN</v>
      </c>
      <c r="Q1284" t="str">
        <f t="shared" si="62"/>
        <v>Negeri</v>
      </c>
      <c r="R1284" t="str">
        <f t="shared" si="63"/>
        <v>SMK</v>
      </c>
      <c r="S1284" t="s">
        <v>1921</v>
      </c>
      <c r="T1284" t="s">
        <v>89</v>
      </c>
      <c r="Z1284" t="str">
        <f>VLOOKUP(A1284,[2]registrasi!$B$2:$C$3000,2,FALSE)</f>
        <v>registrasi</v>
      </c>
      <c r="AA1284">
        <f>VLOOKUP(E1284,[3]Sheet1!$C$5:$H$46,6,FALSE)</f>
        <v>121</v>
      </c>
      <c r="AB1284" t="e">
        <f>VLOOKUP(A1284,[2]nim!$A$2:$B$3000,2,FALSE)</f>
        <v>#N/A</v>
      </c>
    </row>
    <row r="1285" spans="1:28" x14ac:dyDescent="0.3">
      <c r="A1285" s="3">
        <v>4122311050786</v>
      </c>
      <c r="B1285">
        <v>1</v>
      </c>
      <c r="C1285" s="2">
        <v>2022</v>
      </c>
      <c r="E1285" t="s">
        <v>79</v>
      </c>
      <c r="F1285" t="str">
        <f>VLOOKUP(E1285,[1]PRODI_2019!$F$2:$L$70,7,FALSE)</f>
        <v>Teknik</v>
      </c>
      <c r="G1285" t="str">
        <f>VLOOKUP(F1285,Sheet1!$H$4:$I$11,2,FALSE)</f>
        <v>3_Teknik</v>
      </c>
      <c r="H1285" t="s">
        <v>1408</v>
      </c>
      <c r="I1285" t="s">
        <v>25</v>
      </c>
      <c r="J1285" t="s">
        <v>2386</v>
      </c>
      <c r="K1285" t="s">
        <v>1712</v>
      </c>
      <c r="L1285" t="s">
        <v>2424</v>
      </c>
      <c r="M1285" t="s">
        <v>1824</v>
      </c>
      <c r="N1285" t="s">
        <v>89</v>
      </c>
      <c r="O1285" t="s">
        <v>2595</v>
      </c>
      <c r="P1285" t="str">
        <f t="shared" si="64"/>
        <v>SMAN</v>
      </c>
      <c r="Q1285" t="str">
        <f t="shared" si="62"/>
        <v>Negeri</v>
      </c>
      <c r="R1285" t="str">
        <f t="shared" si="63"/>
        <v>SMA</v>
      </c>
      <c r="S1285" t="s">
        <v>1824</v>
      </c>
      <c r="T1285" t="s">
        <v>89</v>
      </c>
      <c r="Z1285" t="str">
        <f>VLOOKUP(A1285,[2]registrasi!$B$2:$C$3000,2,FALSE)</f>
        <v>registrasi</v>
      </c>
      <c r="AA1285">
        <f>VLOOKUP(E1285,[3]Sheet1!$C$5:$H$46,6,FALSE)</f>
        <v>121</v>
      </c>
      <c r="AB1285" t="e">
        <f>VLOOKUP(A1285,[2]nim!$A$2:$B$3000,2,FALSE)</f>
        <v>#N/A</v>
      </c>
    </row>
    <row r="1286" spans="1:28" x14ac:dyDescent="0.3">
      <c r="A1286" s="3">
        <v>4122311050983</v>
      </c>
      <c r="B1286">
        <v>1</v>
      </c>
      <c r="C1286" s="2">
        <v>2022</v>
      </c>
      <c r="E1286" t="s">
        <v>79</v>
      </c>
      <c r="F1286" t="str">
        <f>VLOOKUP(E1286,[1]PRODI_2019!$F$2:$L$70,7,FALSE)</f>
        <v>Teknik</v>
      </c>
      <c r="G1286" t="str">
        <f>VLOOKUP(F1286,Sheet1!$H$4:$I$11,2,FALSE)</f>
        <v>3_Teknik</v>
      </c>
      <c r="H1286" t="s">
        <v>1409</v>
      </c>
      <c r="I1286" t="s">
        <v>25</v>
      </c>
      <c r="J1286" t="s">
        <v>1558</v>
      </c>
      <c r="K1286" t="s">
        <v>1863</v>
      </c>
      <c r="L1286" t="s">
        <v>26</v>
      </c>
      <c r="M1286" t="s">
        <v>1754</v>
      </c>
      <c r="N1286" t="s">
        <v>89</v>
      </c>
      <c r="O1286" t="s">
        <v>2894</v>
      </c>
      <c r="P1286" t="str">
        <f t="shared" si="64"/>
        <v>SMKS</v>
      </c>
      <c r="Q1286" t="str">
        <f t="shared" si="62"/>
        <v>Swasta</v>
      </c>
      <c r="R1286" t="str">
        <f t="shared" si="63"/>
        <v>SMK</v>
      </c>
      <c r="S1286" t="s">
        <v>1754</v>
      </c>
      <c r="T1286" t="s">
        <v>89</v>
      </c>
      <c r="Z1286" t="str">
        <f>VLOOKUP(A1286,[2]registrasi!$B$2:$C$3000,2,FALSE)</f>
        <v>registrasi</v>
      </c>
      <c r="AA1286">
        <f>VLOOKUP(E1286,[3]Sheet1!$C$5:$H$46,6,FALSE)</f>
        <v>121</v>
      </c>
      <c r="AB1286" t="str">
        <f>VLOOKUP(A1286,[2]nim!$A$2:$B$3000,2,FALSE)</f>
        <v>diterima</v>
      </c>
    </row>
    <row r="1287" spans="1:28" x14ac:dyDescent="0.3">
      <c r="A1287" s="3">
        <v>4122311050787</v>
      </c>
      <c r="B1287">
        <v>1</v>
      </c>
      <c r="C1287" s="2">
        <v>2022</v>
      </c>
      <c r="E1287" t="s">
        <v>79</v>
      </c>
      <c r="F1287" t="str">
        <f>VLOOKUP(E1287,[1]PRODI_2019!$F$2:$L$70,7,FALSE)</f>
        <v>Teknik</v>
      </c>
      <c r="G1287" t="str">
        <f>VLOOKUP(F1287,Sheet1!$H$4:$I$11,2,FALSE)</f>
        <v>3_Teknik</v>
      </c>
      <c r="H1287" t="s">
        <v>1410</v>
      </c>
      <c r="I1287" t="s">
        <v>25</v>
      </c>
      <c r="J1287" t="s">
        <v>1610</v>
      </c>
      <c r="K1287" t="s">
        <v>2387</v>
      </c>
      <c r="L1287" t="s">
        <v>26</v>
      </c>
      <c r="M1287" t="s">
        <v>1921</v>
      </c>
      <c r="N1287" t="s">
        <v>89</v>
      </c>
      <c r="O1287" t="s">
        <v>2648</v>
      </c>
      <c r="P1287" t="str">
        <f t="shared" si="64"/>
        <v>SMKS</v>
      </c>
      <c r="Q1287" t="str">
        <f t="shared" si="62"/>
        <v>Swasta</v>
      </c>
      <c r="R1287" t="str">
        <f t="shared" si="63"/>
        <v>SMK</v>
      </c>
      <c r="S1287" t="s">
        <v>1921</v>
      </c>
      <c r="T1287" t="s">
        <v>89</v>
      </c>
      <c r="Z1287" t="str">
        <f>VLOOKUP(A1287,[2]registrasi!$B$2:$C$3000,2,FALSE)</f>
        <v>registrasi</v>
      </c>
      <c r="AA1287">
        <f>VLOOKUP(E1287,[3]Sheet1!$C$5:$H$46,6,FALSE)</f>
        <v>121</v>
      </c>
      <c r="AB1287" t="str">
        <f>VLOOKUP(A1287,[2]nim!$A$2:$B$3000,2,FALSE)</f>
        <v>diterima</v>
      </c>
    </row>
    <row r="1288" spans="1:28" x14ac:dyDescent="0.3">
      <c r="A1288" s="3">
        <v>4122311050680</v>
      </c>
      <c r="B1288">
        <v>2</v>
      </c>
      <c r="C1288" s="2">
        <v>2022</v>
      </c>
      <c r="E1288" t="s">
        <v>79</v>
      </c>
      <c r="F1288" t="str">
        <f>VLOOKUP(E1288,[1]PRODI_2019!$F$2:$L$70,7,FALSE)</f>
        <v>Teknik</v>
      </c>
      <c r="G1288" t="str">
        <f>VLOOKUP(F1288,Sheet1!$H$4:$I$11,2,FALSE)</f>
        <v>3_Teknik</v>
      </c>
      <c r="H1288" t="s">
        <v>1411</v>
      </c>
      <c r="I1288" t="s">
        <v>25</v>
      </c>
      <c r="J1288" t="s">
        <v>1558</v>
      </c>
      <c r="K1288" t="s">
        <v>1611</v>
      </c>
      <c r="L1288" t="s">
        <v>2424</v>
      </c>
      <c r="M1288" t="s">
        <v>2290</v>
      </c>
      <c r="N1288" t="s">
        <v>89</v>
      </c>
      <c r="O1288" t="s">
        <v>2531</v>
      </c>
      <c r="P1288" t="str">
        <f t="shared" si="64"/>
        <v>SMAN</v>
      </c>
      <c r="Q1288" t="str">
        <f t="shared" si="62"/>
        <v>Negeri</v>
      </c>
      <c r="R1288" t="str">
        <f t="shared" si="63"/>
        <v>SMA</v>
      </c>
      <c r="S1288" t="s">
        <v>2290</v>
      </c>
      <c r="T1288" t="s">
        <v>89</v>
      </c>
      <c r="Z1288" t="str">
        <f>VLOOKUP(A1288,[2]registrasi!$B$2:$C$3000,2,FALSE)</f>
        <v>registrasi</v>
      </c>
      <c r="AA1288">
        <f>VLOOKUP(E1288,[3]Sheet1!$C$5:$H$46,6,FALSE)</f>
        <v>121</v>
      </c>
      <c r="AB1288" t="str">
        <f>VLOOKUP(A1288,[2]nim!$A$2:$B$3000,2,FALSE)</f>
        <v>diterima</v>
      </c>
    </row>
    <row r="1289" spans="1:28" x14ac:dyDescent="0.3">
      <c r="A1289" s="3">
        <v>4122311050843</v>
      </c>
      <c r="B1289">
        <v>1</v>
      </c>
      <c r="C1289" s="2">
        <v>2022</v>
      </c>
      <c r="E1289" t="s">
        <v>79</v>
      </c>
      <c r="F1289" t="str">
        <f>VLOOKUP(E1289,[1]PRODI_2019!$F$2:$L$70,7,FALSE)</f>
        <v>Teknik</v>
      </c>
      <c r="G1289" t="str">
        <f>VLOOKUP(F1289,Sheet1!$H$4:$I$11,2,FALSE)</f>
        <v>3_Teknik</v>
      </c>
      <c r="H1289" t="s">
        <v>1412</v>
      </c>
      <c r="I1289" t="s">
        <v>25</v>
      </c>
      <c r="J1289" t="s">
        <v>1558</v>
      </c>
      <c r="K1289" t="s">
        <v>1779</v>
      </c>
      <c r="L1289" t="s">
        <v>26</v>
      </c>
      <c r="M1289" t="s">
        <v>2290</v>
      </c>
      <c r="N1289" t="s">
        <v>89</v>
      </c>
      <c r="O1289" t="s">
        <v>2531</v>
      </c>
      <c r="P1289" t="str">
        <f t="shared" si="64"/>
        <v>SMAN</v>
      </c>
      <c r="Q1289" t="str">
        <f t="shared" si="62"/>
        <v>Negeri</v>
      </c>
      <c r="R1289" t="str">
        <f t="shared" si="63"/>
        <v>SMA</v>
      </c>
      <c r="S1289" t="s">
        <v>2290</v>
      </c>
      <c r="T1289" t="s">
        <v>89</v>
      </c>
      <c r="Z1289" t="str">
        <f>VLOOKUP(A1289,[2]registrasi!$B$2:$C$3000,2,FALSE)</f>
        <v>registrasi</v>
      </c>
      <c r="AA1289">
        <f>VLOOKUP(E1289,[3]Sheet1!$C$5:$H$46,6,FALSE)</f>
        <v>121</v>
      </c>
      <c r="AB1289" t="str">
        <f>VLOOKUP(A1289,[2]nim!$A$2:$B$3000,2,FALSE)</f>
        <v>diterima</v>
      </c>
    </row>
    <row r="1290" spans="1:28" x14ac:dyDescent="0.3">
      <c r="A1290" s="3">
        <v>4122311050615</v>
      </c>
      <c r="B1290">
        <v>1</v>
      </c>
      <c r="C1290" s="2">
        <v>2022</v>
      </c>
      <c r="E1290" t="s">
        <v>79</v>
      </c>
      <c r="F1290" t="str">
        <f>VLOOKUP(E1290,[1]PRODI_2019!$F$2:$L$70,7,FALSE)</f>
        <v>Teknik</v>
      </c>
      <c r="G1290" t="str">
        <f>VLOOKUP(F1290,Sheet1!$H$4:$I$11,2,FALSE)</f>
        <v>3_Teknik</v>
      </c>
      <c r="H1290" t="s">
        <v>1413</v>
      </c>
      <c r="I1290" t="s">
        <v>25</v>
      </c>
      <c r="J1290" t="s">
        <v>1552</v>
      </c>
      <c r="K1290" t="s">
        <v>1780</v>
      </c>
      <c r="L1290" t="s">
        <v>26</v>
      </c>
      <c r="M1290" t="s">
        <v>1921</v>
      </c>
      <c r="N1290" t="s">
        <v>89</v>
      </c>
      <c r="O1290" t="s">
        <v>2502</v>
      </c>
      <c r="P1290" t="str">
        <f t="shared" si="64"/>
        <v>SMAN</v>
      </c>
      <c r="Q1290" t="str">
        <f t="shared" si="62"/>
        <v>Negeri</v>
      </c>
      <c r="R1290" t="str">
        <f t="shared" si="63"/>
        <v>SMA</v>
      </c>
      <c r="S1290" t="s">
        <v>1921</v>
      </c>
      <c r="T1290" t="s">
        <v>89</v>
      </c>
      <c r="Z1290" t="str">
        <f>VLOOKUP(A1290,[2]registrasi!$B$2:$C$3000,2,FALSE)</f>
        <v>registrasi</v>
      </c>
      <c r="AA1290">
        <f>VLOOKUP(E1290,[3]Sheet1!$C$5:$H$46,6,FALSE)</f>
        <v>121</v>
      </c>
      <c r="AB1290" t="str">
        <f>VLOOKUP(A1290,[2]nim!$A$2:$B$3000,2,FALSE)</f>
        <v>diterima</v>
      </c>
    </row>
    <row r="1291" spans="1:28" x14ac:dyDescent="0.3">
      <c r="A1291" s="3">
        <v>4122311050518</v>
      </c>
      <c r="B1291">
        <v>1</v>
      </c>
      <c r="C1291" s="2">
        <v>2022</v>
      </c>
      <c r="E1291" t="s">
        <v>79</v>
      </c>
      <c r="F1291" t="str">
        <f>VLOOKUP(E1291,[1]PRODI_2019!$F$2:$L$70,7,FALSE)</f>
        <v>Teknik</v>
      </c>
      <c r="G1291" t="str">
        <f>VLOOKUP(F1291,Sheet1!$H$4:$I$11,2,FALSE)</f>
        <v>3_Teknik</v>
      </c>
      <c r="H1291" t="s">
        <v>1414</v>
      </c>
      <c r="I1291" t="s">
        <v>25</v>
      </c>
      <c r="J1291" t="s">
        <v>1558</v>
      </c>
      <c r="K1291" t="s">
        <v>2154</v>
      </c>
      <c r="L1291" t="s">
        <v>26</v>
      </c>
      <c r="M1291" t="s">
        <v>1921</v>
      </c>
      <c r="N1291" t="s">
        <v>89</v>
      </c>
      <c r="O1291" t="s">
        <v>2491</v>
      </c>
      <c r="P1291" t="str">
        <f t="shared" si="64"/>
        <v>SMAN</v>
      </c>
      <c r="Q1291" t="str">
        <f t="shared" ref="Q1291:Q1354" si="65">IF(RIGHT(P1291,1)="N","Negeri","Swasta")</f>
        <v>Negeri</v>
      </c>
      <c r="R1291" t="str">
        <f t="shared" ref="R1291:R1354" si="66">IF(Q1291="Negeri",LEFT(P1291,LEN(P1291)-1),IF(RIGHT(P1291,1)="S",LEFT(P1291,LEN(P1291)-1),P1291))</f>
        <v>SMA</v>
      </c>
      <c r="S1291" t="s">
        <v>1921</v>
      </c>
      <c r="T1291" t="s">
        <v>89</v>
      </c>
      <c r="Z1291" t="str">
        <f>VLOOKUP(A1291,[2]registrasi!$B$2:$C$3000,2,FALSE)</f>
        <v>registrasi</v>
      </c>
      <c r="AA1291">
        <f>VLOOKUP(E1291,[3]Sheet1!$C$5:$H$46,6,FALSE)</f>
        <v>121</v>
      </c>
      <c r="AB1291" t="e">
        <f>VLOOKUP(A1291,[2]nim!$A$2:$B$3000,2,FALSE)</f>
        <v>#N/A</v>
      </c>
    </row>
    <row r="1292" spans="1:28" x14ac:dyDescent="0.3">
      <c r="A1292" s="3">
        <v>4122311050618</v>
      </c>
      <c r="B1292">
        <v>1</v>
      </c>
      <c r="C1292" s="2">
        <v>2022</v>
      </c>
      <c r="E1292" t="s">
        <v>79</v>
      </c>
      <c r="F1292" t="str">
        <f>VLOOKUP(E1292,[1]PRODI_2019!$F$2:$L$70,7,FALSE)</f>
        <v>Teknik</v>
      </c>
      <c r="G1292" t="str">
        <f>VLOOKUP(F1292,Sheet1!$H$4:$I$11,2,FALSE)</f>
        <v>3_Teknik</v>
      </c>
      <c r="H1292" t="s">
        <v>1415</v>
      </c>
      <c r="I1292" t="s">
        <v>25</v>
      </c>
      <c r="J1292" t="s">
        <v>1556</v>
      </c>
      <c r="K1292" t="s">
        <v>2233</v>
      </c>
      <c r="L1292" t="s">
        <v>26</v>
      </c>
      <c r="M1292" t="s">
        <v>1754</v>
      </c>
      <c r="N1292" t="s">
        <v>89</v>
      </c>
      <c r="O1292" t="s">
        <v>2895</v>
      </c>
      <c r="P1292" t="str">
        <f t="shared" si="64"/>
        <v>SMKS</v>
      </c>
      <c r="Q1292" t="str">
        <f t="shared" si="65"/>
        <v>Swasta</v>
      </c>
      <c r="R1292" t="str">
        <f t="shared" si="66"/>
        <v>SMK</v>
      </c>
      <c r="S1292" t="s">
        <v>1754</v>
      </c>
      <c r="T1292" t="s">
        <v>89</v>
      </c>
      <c r="Z1292" t="str">
        <f>VLOOKUP(A1292,[2]registrasi!$B$2:$C$3000,2,FALSE)</f>
        <v>registrasi</v>
      </c>
      <c r="AA1292">
        <f>VLOOKUP(E1292,[3]Sheet1!$C$5:$H$46,6,FALSE)</f>
        <v>121</v>
      </c>
      <c r="AB1292" t="e">
        <f>VLOOKUP(A1292,[2]nim!$A$2:$B$3000,2,FALSE)</f>
        <v>#N/A</v>
      </c>
    </row>
    <row r="1293" spans="1:28" x14ac:dyDescent="0.3">
      <c r="A1293" s="3">
        <v>4122311050513</v>
      </c>
      <c r="B1293">
        <v>2</v>
      </c>
      <c r="C1293" s="2">
        <v>2022</v>
      </c>
      <c r="E1293" t="s">
        <v>79</v>
      </c>
      <c r="F1293" t="str">
        <f>VLOOKUP(E1293,[1]PRODI_2019!$F$2:$L$70,7,FALSE)</f>
        <v>Teknik</v>
      </c>
      <c r="G1293" t="str">
        <f>VLOOKUP(F1293,Sheet1!$H$4:$I$11,2,FALSE)</f>
        <v>3_Teknik</v>
      </c>
      <c r="H1293" t="s">
        <v>1416</v>
      </c>
      <c r="I1293" t="s">
        <v>25</v>
      </c>
      <c r="J1293" t="s">
        <v>1552</v>
      </c>
      <c r="K1293" t="s">
        <v>1813</v>
      </c>
      <c r="L1293" t="s">
        <v>26</v>
      </c>
      <c r="M1293" t="s">
        <v>1921</v>
      </c>
      <c r="N1293" t="s">
        <v>89</v>
      </c>
      <c r="O1293" t="s">
        <v>2532</v>
      </c>
      <c r="P1293" t="str">
        <f t="shared" si="64"/>
        <v>SMAS</v>
      </c>
      <c r="Q1293" t="str">
        <f t="shared" si="65"/>
        <v>Swasta</v>
      </c>
      <c r="R1293" t="str">
        <f t="shared" si="66"/>
        <v>SMA</v>
      </c>
      <c r="S1293" t="s">
        <v>1921</v>
      </c>
      <c r="T1293" t="s">
        <v>89</v>
      </c>
      <c r="Z1293" t="str">
        <f>VLOOKUP(A1293,[2]registrasi!$B$2:$C$3000,2,FALSE)</f>
        <v>registrasi</v>
      </c>
      <c r="AA1293">
        <f>VLOOKUP(E1293,[3]Sheet1!$C$5:$H$46,6,FALSE)</f>
        <v>121</v>
      </c>
      <c r="AB1293" t="str">
        <f>VLOOKUP(A1293,[2]nim!$A$2:$B$3000,2,FALSE)</f>
        <v>diterima</v>
      </c>
    </row>
    <row r="1294" spans="1:28" x14ac:dyDescent="0.3">
      <c r="A1294" s="3">
        <v>4122311050935</v>
      </c>
      <c r="B1294">
        <v>2</v>
      </c>
      <c r="C1294" s="2">
        <v>2022</v>
      </c>
      <c r="E1294" t="s">
        <v>79</v>
      </c>
      <c r="F1294" t="str">
        <f>VLOOKUP(E1294,[1]PRODI_2019!$F$2:$L$70,7,FALSE)</f>
        <v>Teknik</v>
      </c>
      <c r="G1294" t="str">
        <f>VLOOKUP(F1294,Sheet1!$H$4:$I$11,2,FALSE)</f>
        <v>3_Teknik</v>
      </c>
      <c r="H1294" t="s">
        <v>1417</v>
      </c>
      <c r="I1294" t="s">
        <v>25</v>
      </c>
      <c r="J1294" t="s">
        <v>1565</v>
      </c>
      <c r="K1294" t="s">
        <v>1684</v>
      </c>
      <c r="L1294" t="s">
        <v>26</v>
      </c>
      <c r="M1294" t="s">
        <v>2290</v>
      </c>
      <c r="N1294" t="s">
        <v>89</v>
      </c>
      <c r="O1294" t="s">
        <v>2841</v>
      </c>
      <c r="P1294" t="str">
        <f t="shared" si="64"/>
        <v>SMAN</v>
      </c>
      <c r="Q1294" t="str">
        <f t="shared" si="65"/>
        <v>Negeri</v>
      </c>
      <c r="R1294" t="str">
        <f t="shared" si="66"/>
        <v>SMA</v>
      </c>
      <c r="S1294" t="s">
        <v>2290</v>
      </c>
      <c r="T1294" t="s">
        <v>89</v>
      </c>
      <c r="Z1294" t="str">
        <f>VLOOKUP(A1294,[2]registrasi!$B$2:$C$3000,2,FALSE)</f>
        <v>registrasi</v>
      </c>
      <c r="AA1294">
        <f>VLOOKUP(E1294,[3]Sheet1!$C$5:$H$46,6,FALSE)</f>
        <v>121</v>
      </c>
      <c r="AB1294" t="e">
        <f>VLOOKUP(A1294,[2]nim!$A$2:$B$3000,2,FALSE)</f>
        <v>#N/A</v>
      </c>
    </row>
    <row r="1295" spans="1:28" x14ac:dyDescent="0.3">
      <c r="A1295" s="3">
        <v>4122311050814</v>
      </c>
      <c r="B1295">
        <v>1</v>
      </c>
      <c r="C1295" s="2">
        <v>2022</v>
      </c>
      <c r="E1295" t="s">
        <v>79</v>
      </c>
      <c r="F1295" t="str">
        <f>VLOOKUP(E1295,[1]PRODI_2019!$F$2:$L$70,7,FALSE)</f>
        <v>Teknik</v>
      </c>
      <c r="G1295" t="str">
        <f>VLOOKUP(F1295,Sheet1!$H$4:$I$11,2,FALSE)</f>
        <v>3_Teknik</v>
      </c>
      <c r="H1295" t="s">
        <v>1418</v>
      </c>
      <c r="I1295" t="s">
        <v>25</v>
      </c>
      <c r="J1295" t="s">
        <v>1558</v>
      </c>
      <c r="K1295" t="s">
        <v>1739</v>
      </c>
      <c r="L1295" t="s">
        <v>26</v>
      </c>
      <c r="M1295" t="s">
        <v>1921</v>
      </c>
      <c r="N1295" t="s">
        <v>89</v>
      </c>
      <c r="O1295" t="s">
        <v>2532</v>
      </c>
      <c r="P1295" t="str">
        <f t="shared" si="64"/>
        <v>SMAS</v>
      </c>
      <c r="Q1295" t="str">
        <f t="shared" si="65"/>
        <v>Swasta</v>
      </c>
      <c r="R1295" t="str">
        <f t="shared" si="66"/>
        <v>SMA</v>
      </c>
      <c r="S1295" t="s">
        <v>1921</v>
      </c>
      <c r="T1295" t="s">
        <v>89</v>
      </c>
      <c r="Z1295" t="e">
        <f>VLOOKUP(A1295,[2]registrasi!$B$2:$C$3000,2,FALSE)</f>
        <v>#N/A</v>
      </c>
      <c r="AA1295">
        <f>VLOOKUP(E1295,[3]Sheet1!$C$5:$H$46,6,FALSE)</f>
        <v>121</v>
      </c>
      <c r="AB1295" t="e">
        <f>VLOOKUP(A1295,[2]nim!$A$2:$B$3000,2,FALSE)</f>
        <v>#N/A</v>
      </c>
    </row>
    <row r="1296" spans="1:28" x14ac:dyDescent="0.3">
      <c r="A1296" s="3">
        <v>4122311050621</v>
      </c>
      <c r="B1296">
        <v>1</v>
      </c>
      <c r="C1296" s="2">
        <v>2022</v>
      </c>
      <c r="E1296" t="s">
        <v>79</v>
      </c>
      <c r="F1296" t="str">
        <f>VLOOKUP(E1296,[1]PRODI_2019!$F$2:$L$70,7,FALSE)</f>
        <v>Teknik</v>
      </c>
      <c r="G1296" t="str">
        <f>VLOOKUP(F1296,Sheet1!$H$4:$I$11,2,FALSE)</f>
        <v>3_Teknik</v>
      </c>
      <c r="H1296" t="s">
        <v>1419</v>
      </c>
      <c r="I1296" t="s">
        <v>25</v>
      </c>
      <c r="J1296" t="s">
        <v>1565</v>
      </c>
      <c r="K1296" t="s">
        <v>1924</v>
      </c>
      <c r="L1296" t="s">
        <v>26</v>
      </c>
      <c r="M1296" t="s">
        <v>2290</v>
      </c>
      <c r="N1296" t="s">
        <v>89</v>
      </c>
      <c r="O1296" t="s">
        <v>2498</v>
      </c>
      <c r="P1296" t="str">
        <f t="shared" si="64"/>
        <v>SMAN</v>
      </c>
      <c r="Q1296" t="str">
        <f t="shared" si="65"/>
        <v>Negeri</v>
      </c>
      <c r="R1296" t="str">
        <f t="shared" si="66"/>
        <v>SMA</v>
      </c>
      <c r="S1296" t="s">
        <v>2290</v>
      </c>
      <c r="T1296" t="s">
        <v>89</v>
      </c>
      <c r="Z1296" t="str">
        <f>VLOOKUP(A1296,[2]registrasi!$B$2:$C$3000,2,FALSE)</f>
        <v>registrasi</v>
      </c>
      <c r="AA1296">
        <f>VLOOKUP(E1296,[3]Sheet1!$C$5:$H$46,6,FALSE)</f>
        <v>121</v>
      </c>
      <c r="AB1296" t="e">
        <f>VLOOKUP(A1296,[2]nim!$A$2:$B$3000,2,FALSE)</f>
        <v>#N/A</v>
      </c>
    </row>
    <row r="1297" spans="1:28" x14ac:dyDescent="0.3">
      <c r="A1297" s="3">
        <v>4122311050690</v>
      </c>
      <c r="B1297">
        <v>1</v>
      </c>
      <c r="C1297" s="2">
        <v>2022</v>
      </c>
      <c r="E1297" t="s">
        <v>79</v>
      </c>
      <c r="F1297" t="str">
        <f>VLOOKUP(E1297,[1]PRODI_2019!$F$2:$L$70,7,FALSE)</f>
        <v>Teknik</v>
      </c>
      <c r="G1297" t="str">
        <f>VLOOKUP(F1297,Sheet1!$H$4:$I$11,2,FALSE)</f>
        <v>3_Teknik</v>
      </c>
      <c r="H1297" t="s">
        <v>1420</v>
      </c>
      <c r="I1297" t="s">
        <v>25</v>
      </c>
      <c r="J1297" t="s">
        <v>1552</v>
      </c>
      <c r="K1297" t="s">
        <v>1959</v>
      </c>
      <c r="L1297" t="s">
        <v>26</v>
      </c>
      <c r="M1297" t="s">
        <v>1921</v>
      </c>
      <c r="N1297" t="s">
        <v>89</v>
      </c>
      <c r="O1297" t="s">
        <v>2491</v>
      </c>
      <c r="P1297" t="str">
        <f t="shared" si="64"/>
        <v>SMAN</v>
      </c>
      <c r="Q1297" t="str">
        <f t="shared" si="65"/>
        <v>Negeri</v>
      </c>
      <c r="R1297" t="str">
        <f t="shared" si="66"/>
        <v>SMA</v>
      </c>
      <c r="S1297" t="s">
        <v>1921</v>
      </c>
      <c r="T1297" t="s">
        <v>89</v>
      </c>
      <c r="Z1297" t="str">
        <f>VLOOKUP(A1297,[2]registrasi!$B$2:$C$3000,2,FALSE)</f>
        <v>registrasi</v>
      </c>
      <c r="AA1297">
        <f>VLOOKUP(E1297,[3]Sheet1!$C$5:$H$46,6,FALSE)</f>
        <v>121</v>
      </c>
      <c r="AB1297" t="str">
        <f>VLOOKUP(A1297,[2]nim!$A$2:$B$3000,2,FALSE)</f>
        <v>diterima</v>
      </c>
    </row>
    <row r="1298" spans="1:28" x14ac:dyDescent="0.3">
      <c r="A1298" s="3">
        <v>4122311050472</v>
      </c>
      <c r="B1298">
        <v>1</v>
      </c>
      <c r="C1298" s="2">
        <v>2022</v>
      </c>
      <c r="E1298" t="s">
        <v>79</v>
      </c>
      <c r="F1298" t="str">
        <f>VLOOKUP(E1298,[1]PRODI_2019!$F$2:$L$70,7,FALSE)</f>
        <v>Teknik</v>
      </c>
      <c r="G1298" t="str">
        <f>VLOOKUP(F1298,Sheet1!$H$4:$I$11,2,FALSE)</f>
        <v>3_Teknik</v>
      </c>
      <c r="H1298" t="s">
        <v>1421</v>
      </c>
      <c r="I1298" t="s">
        <v>25</v>
      </c>
      <c r="J1298" t="s">
        <v>1556</v>
      </c>
      <c r="K1298" t="s">
        <v>2388</v>
      </c>
      <c r="L1298" t="s">
        <v>26</v>
      </c>
      <c r="M1298" t="s">
        <v>1754</v>
      </c>
      <c r="N1298" t="s">
        <v>89</v>
      </c>
      <c r="O1298" t="s">
        <v>2778</v>
      </c>
      <c r="P1298" t="str">
        <f t="shared" si="64"/>
        <v>SMAN</v>
      </c>
      <c r="Q1298" t="str">
        <f t="shared" si="65"/>
        <v>Negeri</v>
      </c>
      <c r="R1298" t="str">
        <f t="shared" si="66"/>
        <v>SMA</v>
      </c>
      <c r="S1298" t="s">
        <v>1754</v>
      </c>
      <c r="T1298" t="s">
        <v>89</v>
      </c>
      <c r="Z1298" t="str">
        <f>VLOOKUP(A1298,[2]registrasi!$B$2:$C$3000,2,FALSE)</f>
        <v>registrasi</v>
      </c>
      <c r="AA1298">
        <f>VLOOKUP(E1298,[3]Sheet1!$C$5:$H$46,6,FALSE)</f>
        <v>121</v>
      </c>
      <c r="AB1298" t="str">
        <f>VLOOKUP(A1298,[2]nim!$A$2:$B$3000,2,FALSE)</f>
        <v>diterima</v>
      </c>
    </row>
    <row r="1299" spans="1:28" x14ac:dyDescent="0.3">
      <c r="A1299" s="3">
        <v>4122311050931</v>
      </c>
      <c r="B1299">
        <v>1</v>
      </c>
      <c r="C1299" s="2">
        <v>2022</v>
      </c>
      <c r="E1299" t="s">
        <v>79</v>
      </c>
      <c r="F1299" t="str">
        <f>VLOOKUP(E1299,[1]PRODI_2019!$F$2:$L$70,7,FALSE)</f>
        <v>Teknik</v>
      </c>
      <c r="G1299" t="str">
        <f>VLOOKUP(F1299,Sheet1!$H$4:$I$11,2,FALSE)</f>
        <v>3_Teknik</v>
      </c>
      <c r="H1299" t="s">
        <v>1422</v>
      </c>
      <c r="I1299" t="s">
        <v>25</v>
      </c>
      <c r="J1299" t="s">
        <v>1552</v>
      </c>
      <c r="K1299" t="s">
        <v>1583</v>
      </c>
      <c r="L1299" t="s">
        <v>26</v>
      </c>
      <c r="M1299" t="s">
        <v>2290</v>
      </c>
      <c r="N1299" t="s">
        <v>89</v>
      </c>
      <c r="O1299" t="s">
        <v>2896</v>
      </c>
      <c r="P1299" t="str">
        <f t="shared" si="64"/>
        <v>SMA</v>
      </c>
      <c r="Q1299" t="str">
        <f t="shared" si="65"/>
        <v>Swasta</v>
      </c>
      <c r="R1299" t="str">
        <f t="shared" si="66"/>
        <v>SMA</v>
      </c>
      <c r="S1299" t="s">
        <v>2290</v>
      </c>
      <c r="T1299" t="s">
        <v>89</v>
      </c>
      <c r="Z1299" t="e">
        <f>VLOOKUP(A1299,[2]registrasi!$B$2:$C$3000,2,FALSE)</f>
        <v>#N/A</v>
      </c>
      <c r="AA1299">
        <f>VLOOKUP(E1299,[3]Sheet1!$C$5:$H$46,6,FALSE)</f>
        <v>121</v>
      </c>
      <c r="AB1299" t="e">
        <f>VLOOKUP(A1299,[2]nim!$A$2:$B$3000,2,FALSE)</f>
        <v>#N/A</v>
      </c>
    </row>
    <row r="1300" spans="1:28" x14ac:dyDescent="0.3">
      <c r="A1300" s="3">
        <v>4122322201657</v>
      </c>
      <c r="B1300">
        <v>1</v>
      </c>
      <c r="C1300" s="2">
        <v>2022</v>
      </c>
      <c r="E1300" t="s">
        <v>79</v>
      </c>
      <c r="F1300" t="str">
        <f>VLOOKUP(E1300,[1]PRODI_2019!$F$2:$L$70,7,FALSE)</f>
        <v>Teknik</v>
      </c>
      <c r="G1300" t="str">
        <f>VLOOKUP(F1300,Sheet1!$H$4:$I$11,2,FALSE)</f>
        <v>3_Teknik</v>
      </c>
      <c r="H1300" t="s">
        <v>1423</v>
      </c>
      <c r="I1300" t="s">
        <v>25</v>
      </c>
      <c r="J1300" t="s">
        <v>1610</v>
      </c>
      <c r="K1300" t="s">
        <v>2389</v>
      </c>
      <c r="L1300" t="s">
        <v>26</v>
      </c>
      <c r="M1300" t="s">
        <v>2438</v>
      </c>
      <c r="N1300" t="s">
        <v>2942</v>
      </c>
      <c r="O1300" t="s">
        <v>2897</v>
      </c>
      <c r="P1300" t="str">
        <f t="shared" si="64"/>
        <v>MAN</v>
      </c>
      <c r="Q1300" t="str">
        <f t="shared" si="65"/>
        <v>Negeri</v>
      </c>
      <c r="R1300" t="str">
        <f t="shared" si="66"/>
        <v>MA</v>
      </c>
      <c r="S1300" t="s">
        <v>2438</v>
      </c>
      <c r="T1300" t="s">
        <v>2942</v>
      </c>
      <c r="Z1300" t="e">
        <f>VLOOKUP(A1300,[2]registrasi!$B$2:$C$3000,2,FALSE)</f>
        <v>#N/A</v>
      </c>
      <c r="AA1300">
        <f>VLOOKUP(E1300,[3]Sheet1!$C$5:$H$46,6,FALSE)</f>
        <v>121</v>
      </c>
      <c r="AB1300" t="e">
        <f>VLOOKUP(A1300,[2]nim!$A$2:$B$3000,2,FALSE)</f>
        <v>#N/A</v>
      </c>
    </row>
    <row r="1301" spans="1:28" x14ac:dyDescent="0.3">
      <c r="A1301" s="3">
        <v>4122311050724</v>
      </c>
      <c r="B1301">
        <v>1</v>
      </c>
      <c r="C1301" s="2">
        <v>2021</v>
      </c>
      <c r="E1301" t="s">
        <v>79</v>
      </c>
      <c r="F1301" t="str">
        <f>VLOOKUP(E1301,[1]PRODI_2019!$F$2:$L$70,7,FALSE)</f>
        <v>Teknik</v>
      </c>
      <c r="G1301" t="str">
        <f>VLOOKUP(F1301,Sheet1!$H$4:$I$11,2,FALSE)</f>
        <v>3_Teknik</v>
      </c>
      <c r="H1301" t="s">
        <v>1424</v>
      </c>
      <c r="I1301" t="s">
        <v>25</v>
      </c>
      <c r="J1301" t="s">
        <v>1558</v>
      </c>
      <c r="K1301" t="s">
        <v>2390</v>
      </c>
      <c r="L1301" t="s">
        <v>26</v>
      </c>
      <c r="M1301" t="s">
        <v>1921</v>
      </c>
      <c r="N1301" t="s">
        <v>89</v>
      </c>
      <c r="O1301" t="s">
        <v>2532</v>
      </c>
      <c r="P1301" t="str">
        <f t="shared" si="64"/>
        <v>SMAS</v>
      </c>
      <c r="Q1301" t="str">
        <f t="shared" si="65"/>
        <v>Swasta</v>
      </c>
      <c r="R1301" t="str">
        <f t="shared" si="66"/>
        <v>SMA</v>
      </c>
      <c r="S1301" t="s">
        <v>1921</v>
      </c>
      <c r="T1301" t="s">
        <v>89</v>
      </c>
      <c r="Z1301" t="e">
        <f>VLOOKUP(A1301,[2]registrasi!$B$2:$C$3000,2,FALSE)</f>
        <v>#N/A</v>
      </c>
      <c r="AA1301">
        <f>VLOOKUP(E1301,[3]Sheet1!$C$5:$H$46,6,FALSE)</f>
        <v>121</v>
      </c>
      <c r="AB1301" t="e">
        <f>VLOOKUP(A1301,[2]nim!$A$2:$B$3000,2,FALSE)</f>
        <v>#N/A</v>
      </c>
    </row>
    <row r="1302" spans="1:28" x14ac:dyDescent="0.3">
      <c r="A1302" s="3">
        <v>4122311050871</v>
      </c>
      <c r="B1302">
        <v>1</v>
      </c>
      <c r="C1302" s="2">
        <v>2022</v>
      </c>
      <c r="E1302" t="s">
        <v>79</v>
      </c>
      <c r="F1302" t="str">
        <f>VLOOKUP(E1302,[1]PRODI_2019!$F$2:$L$70,7,FALSE)</f>
        <v>Teknik</v>
      </c>
      <c r="G1302" t="str">
        <f>VLOOKUP(F1302,Sheet1!$H$4:$I$11,2,FALSE)</f>
        <v>3_Teknik</v>
      </c>
      <c r="H1302" t="s">
        <v>1425</v>
      </c>
      <c r="I1302" t="s">
        <v>25</v>
      </c>
      <c r="J1302" t="s">
        <v>1814</v>
      </c>
      <c r="K1302" t="s">
        <v>1807</v>
      </c>
      <c r="L1302" t="s">
        <v>26</v>
      </c>
      <c r="M1302" t="s">
        <v>1921</v>
      </c>
      <c r="N1302" t="s">
        <v>89</v>
      </c>
      <c r="O1302" t="s">
        <v>2583</v>
      </c>
      <c r="P1302" t="str">
        <f t="shared" si="64"/>
        <v>SMKN</v>
      </c>
      <c r="Q1302" t="str">
        <f t="shared" si="65"/>
        <v>Negeri</v>
      </c>
      <c r="R1302" t="str">
        <f t="shared" si="66"/>
        <v>SMK</v>
      </c>
      <c r="S1302" t="s">
        <v>1921</v>
      </c>
      <c r="T1302" t="s">
        <v>89</v>
      </c>
      <c r="Z1302" t="str">
        <f>VLOOKUP(A1302,[2]registrasi!$B$2:$C$3000,2,FALSE)</f>
        <v>registrasi</v>
      </c>
      <c r="AA1302">
        <f>VLOOKUP(E1302,[3]Sheet1!$C$5:$H$46,6,FALSE)</f>
        <v>121</v>
      </c>
      <c r="AB1302" t="e">
        <f>VLOOKUP(A1302,[2]nim!$A$2:$B$3000,2,FALSE)</f>
        <v>#N/A</v>
      </c>
    </row>
    <row r="1303" spans="1:28" x14ac:dyDescent="0.3">
      <c r="A1303" s="3">
        <v>4122322201330</v>
      </c>
      <c r="B1303">
        <v>2</v>
      </c>
      <c r="C1303" s="2">
        <v>2022</v>
      </c>
      <c r="E1303" t="s">
        <v>79</v>
      </c>
      <c r="F1303" t="str">
        <f>VLOOKUP(E1303,[1]PRODI_2019!$F$2:$L$70,7,FALSE)</f>
        <v>Teknik</v>
      </c>
      <c r="G1303" t="str">
        <f>VLOOKUP(F1303,Sheet1!$H$4:$I$11,2,FALSE)</f>
        <v>3_Teknik</v>
      </c>
      <c r="H1303" t="s">
        <v>1426</v>
      </c>
      <c r="I1303" t="s">
        <v>25</v>
      </c>
      <c r="J1303" t="s">
        <v>2391</v>
      </c>
      <c r="K1303" t="s">
        <v>1857</v>
      </c>
      <c r="L1303" t="s">
        <v>26</v>
      </c>
      <c r="M1303" t="s">
        <v>2429</v>
      </c>
      <c r="N1303" t="s">
        <v>2942</v>
      </c>
      <c r="O1303" t="s">
        <v>2667</v>
      </c>
      <c r="P1303" t="str">
        <f t="shared" si="64"/>
        <v>SMAN</v>
      </c>
      <c r="Q1303" t="str">
        <f t="shared" si="65"/>
        <v>Negeri</v>
      </c>
      <c r="R1303" t="str">
        <f t="shared" si="66"/>
        <v>SMA</v>
      </c>
      <c r="S1303" t="s">
        <v>2429</v>
      </c>
      <c r="T1303" t="s">
        <v>2942</v>
      </c>
      <c r="Z1303" t="str">
        <f>VLOOKUP(A1303,[2]registrasi!$B$2:$C$3000,2,FALSE)</f>
        <v>registrasi</v>
      </c>
      <c r="AA1303">
        <f>VLOOKUP(E1303,[3]Sheet1!$C$5:$H$46,6,FALSE)</f>
        <v>121</v>
      </c>
      <c r="AB1303" t="e">
        <f>VLOOKUP(A1303,[2]nim!$A$2:$B$3000,2,FALSE)</f>
        <v>#N/A</v>
      </c>
    </row>
    <row r="1304" spans="1:28" x14ac:dyDescent="0.3">
      <c r="A1304" s="3">
        <v>4122311051152</v>
      </c>
      <c r="B1304">
        <v>2</v>
      </c>
      <c r="C1304" s="2">
        <v>2022</v>
      </c>
      <c r="E1304" t="s">
        <v>79</v>
      </c>
      <c r="F1304" t="str">
        <f>VLOOKUP(E1304,[1]PRODI_2019!$F$2:$L$70,7,FALSE)</f>
        <v>Teknik</v>
      </c>
      <c r="G1304" t="str">
        <f>VLOOKUP(F1304,Sheet1!$H$4:$I$11,2,FALSE)</f>
        <v>3_Teknik</v>
      </c>
      <c r="H1304" t="s">
        <v>1427</v>
      </c>
      <c r="I1304" t="s">
        <v>25</v>
      </c>
      <c r="J1304" t="s">
        <v>1558</v>
      </c>
      <c r="K1304" t="s">
        <v>2363</v>
      </c>
      <c r="L1304" t="s">
        <v>26</v>
      </c>
      <c r="M1304" t="s">
        <v>2290</v>
      </c>
      <c r="N1304" t="s">
        <v>89</v>
      </c>
      <c r="O1304" t="s">
        <v>2498</v>
      </c>
      <c r="P1304" t="str">
        <f t="shared" si="64"/>
        <v>SMAN</v>
      </c>
      <c r="Q1304" t="str">
        <f t="shared" si="65"/>
        <v>Negeri</v>
      </c>
      <c r="R1304" t="str">
        <f t="shared" si="66"/>
        <v>SMA</v>
      </c>
      <c r="S1304" t="s">
        <v>2290</v>
      </c>
      <c r="T1304" t="s">
        <v>89</v>
      </c>
      <c r="Z1304" t="str">
        <f>VLOOKUP(A1304,[2]registrasi!$B$2:$C$3000,2,FALSE)</f>
        <v>registrasi</v>
      </c>
      <c r="AA1304">
        <f>VLOOKUP(E1304,[3]Sheet1!$C$5:$H$46,6,FALSE)</f>
        <v>121</v>
      </c>
      <c r="AB1304" t="str">
        <f>VLOOKUP(A1304,[2]nim!$A$2:$B$3000,2,FALSE)</f>
        <v>diterima</v>
      </c>
    </row>
    <row r="1305" spans="1:28" x14ac:dyDescent="0.3">
      <c r="A1305" s="3">
        <v>4122322201637</v>
      </c>
      <c r="B1305">
        <v>1</v>
      </c>
      <c r="C1305" s="2">
        <v>2021</v>
      </c>
      <c r="E1305" t="s">
        <v>79</v>
      </c>
      <c r="F1305" t="str">
        <f>VLOOKUP(E1305,[1]PRODI_2019!$F$2:$L$70,7,FALSE)</f>
        <v>Teknik</v>
      </c>
      <c r="G1305" t="str">
        <f>VLOOKUP(F1305,Sheet1!$H$4:$I$11,2,FALSE)</f>
        <v>3_Teknik</v>
      </c>
      <c r="H1305" t="s">
        <v>1428</v>
      </c>
      <c r="I1305" t="s">
        <v>25</v>
      </c>
      <c r="J1305" t="s">
        <v>1652</v>
      </c>
      <c r="K1305" t="s">
        <v>2371</v>
      </c>
      <c r="L1305" t="s">
        <v>2424</v>
      </c>
      <c r="M1305" t="s">
        <v>1754</v>
      </c>
      <c r="N1305" t="s">
        <v>89</v>
      </c>
      <c r="O1305" t="s">
        <v>2833</v>
      </c>
      <c r="P1305" t="str">
        <f t="shared" si="64"/>
        <v>SMAN</v>
      </c>
      <c r="Q1305" t="str">
        <f t="shared" si="65"/>
        <v>Negeri</v>
      </c>
      <c r="R1305" t="str">
        <f t="shared" si="66"/>
        <v>SMA</v>
      </c>
      <c r="S1305" t="s">
        <v>1754</v>
      </c>
      <c r="T1305" t="s">
        <v>89</v>
      </c>
      <c r="Z1305" t="str">
        <f>VLOOKUP(A1305,[2]registrasi!$B$2:$C$3000,2,FALSE)</f>
        <v>registrasi</v>
      </c>
      <c r="AA1305">
        <f>VLOOKUP(E1305,[3]Sheet1!$C$5:$H$46,6,FALSE)</f>
        <v>121</v>
      </c>
      <c r="AB1305" t="str">
        <f>VLOOKUP(A1305,[2]nim!$A$2:$B$3000,2,FALSE)</f>
        <v>diterima</v>
      </c>
    </row>
    <row r="1306" spans="1:28" x14ac:dyDescent="0.3">
      <c r="A1306" s="3">
        <v>4122311041663</v>
      </c>
      <c r="B1306">
        <v>1</v>
      </c>
      <c r="C1306" s="2">
        <v>2022</v>
      </c>
      <c r="E1306" t="s">
        <v>79</v>
      </c>
      <c r="F1306" t="str">
        <f>VLOOKUP(E1306,[1]PRODI_2019!$F$2:$L$70,7,FALSE)</f>
        <v>Teknik</v>
      </c>
      <c r="G1306" t="str">
        <f>VLOOKUP(F1306,Sheet1!$H$4:$I$11,2,FALSE)</f>
        <v>3_Teknik</v>
      </c>
      <c r="H1306" t="s">
        <v>1429</v>
      </c>
      <c r="I1306" t="s">
        <v>25</v>
      </c>
      <c r="J1306" t="s">
        <v>2252</v>
      </c>
      <c r="K1306" t="s">
        <v>1670</v>
      </c>
      <c r="L1306" t="s">
        <v>26</v>
      </c>
      <c r="M1306" t="s">
        <v>2939</v>
      </c>
      <c r="N1306" t="s">
        <v>2466</v>
      </c>
      <c r="O1306" t="s">
        <v>2898</v>
      </c>
      <c r="P1306" t="str">
        <f t="shared" si="64"/>
        <v>SMA</v>
      </c>
      <c r="Q1306" t="str">
        <f t="shared" si="65"/>
        <v>Swasta</v>
      </c>
      <c r="R1306" t="str">
        <f t="shared" si="66"/>
        <v>SMA</v>
      </c>
      <c r="S1306" t="s">
        <v>2939</v>
      </c>
      <c r="T1306" t="s">
        <v>2466</v>
      </c>
      <c r="Z1306" t="e">
        <f>VLOOKUP(A1306,[2]registrasi!$B$2:$C$3000,2,FALSE)</f>
        <v>#N/A</v>
      </c>
      <c r="AA1306">
        <f>VLOOKUP(E1306,[3]Sheet1!$C$5:$H$46,6,FALSE)</f>
        <v>121</v>
      </c>
      <c r="AB1306" t="e">
        <f>VLOOKUP(A1306,[2]nim!$A$2:$B$3000,2,FALSE)</f>
        <v>#N/A</v>
      </c>
    </row>
    <row r="1307" spans="1:28" x14ac:dyDescent="0.3">
      <c r="A1307" s="3">
        <v>4122311041617</v>
      </c>
      <c r="B1307">
        <v>1</v>
      </c>
      <c r="C1307" s="2">
        <v>2021</v>
      </c>
      <c r="E1307" t="s">
        <v>79</v>
      </c>
      <c r="F1307" t="str">
        <f>VLOOKUP(E1307,[1]PRODI_2019!$F$2:$L$70,7,FALSE)</f>
        <v>Teknik</v>
      </c>
      <c r="G1307" t="str">
        <f>VLOOKUP(F1307,Sheet1!$H$4:$I$11,2,FALSE)</f>
        <v>3_Teknik</v>
      </c>
      <c r="H1307" t="s">
        <v>1430</v>
      </c>
      <c r="I1307" t="s">
        <v>25</v>
      </c>
      <c r="J1307" t="s">
        <v>1552</v>
      </c>
      <c r="K1307" t="s">
        <v>2392</v>
      </c>
      <c r="L1307" t="s">
        <v>26</v>
      </c>
      <c r="M1307" t="s">
        <v>1754</v>
      </c>
      <c r="N1307" t="s">
        <v>89</v>
      </c>
      <c r="O1307" t="s">
        <v>2811</v>
      </c>
      <c r="P1307" t="str">
        <f t="shared" si="64"/>
        <v>SMAS</v>
      </c>
      <c r="Q1307" t="str">
        <f t="shared" si="65"/>
        <v>Swasta</v>
      </c>
      <c r="R1307" t="str">
        <f t="shared" si="66"/>
        <v>SMA</v>
      </c>
      <c r="S1307" t="s">
        <v>1754</v>
      </c>
      <c r="T1307" t="s">
        <v>89</v>
      </c>
      <c r="Z1307" t="str">
        <f>VLOOKUP(A1307,[2]registrasi!$B$2:$C$3000,2,FALSE)</f>
        <v>registrasi</v>
      </c>
      <c r="AA1307">
        <f>VLOOKUP(E1307,[3]Sheet1!$C$5:$H$46,6,FALSE)</f>
        <v>121</v>
      </c>
      <c r="AB1307" t="str">
        <f>VLOOKUP(A1307,[2]nim!$A$2:$B$3000,2,FALSE)</f>
        <v>diterima</v>
      </c>
    </row>
    <row r="1308" spans="1:28" x14ac:dyDescent="0.3">
      <c r="A1308" s="3">
        <v>4122311041624</v>
      </c>
      <c r="B1308">
        <v>1</v>
      </c>
      <c r="C1308" s="2">
        <v>2022</v>
      </c>
      <c r="E1308" t="s">
        <v>79</v>
      </c>
      <c r="F1308" t="str">
        <f>VLOOKUP(E1308,[1]PRODI_2019!$F$2:$L$70,7,FALSE)</f>
        <v>Teknik</v>
      </c>
      <c r="G1308" t="str">
        <f>VLOOKUP(F1308,Sheet1!$H$4:$I$11,2,FALSE)</f>
        <v>3_Teknik</v>
      </c>
      <c r="H1308" t="s">
        <v>1431</v>
      </c>
      <c r="I1308" t="s">
        <v>25</v>
      </c>
      <c r="J1308" t="s">
        <v>1558</v>
      </c>
      <c r="K1308" t="s">
        <v>1581</v>
      </c>
      <c r="L1308" t="s">
        <v>26</v>
      </c>
      <c r="M1308" t="s">
        <v>1921</v>
      </c>
      <c r="N1308" t="s">
        <v>89</v>
      </c>
      <c r="O1308" t="s">
        <v>2865</v>
      </c>
      <c r="P1308" t="str">
        <f t="shared" si="64"/>
        <v>SMKS</v>
      </c>
      <c r="Q1308" t="str">
        <f t="shared" si="65"/>
        <v>Swasta</v>
      </c>
      <c r="R1308" t="str">
        <f t="shared" si="66"/>
        <v>SMK</v>
      </c>
      <c r="S1308" t="s">
        <v>1921</v>
      </c>
      <c r="T1308" t="s">
        <v>89</v>
      </c>
      <c r="Z1308" t="str">
        <f>VLOOKUP(A1308,[2]registrasi!$B$2:$C$3000,2,FALSE)</f>
        <v>registrasi</v>
      </c>
      <c r="AA1308">
        <f>VLOOKUP(E1308,[3]Sheet1!$C$5:$H$46,6,FALSE)</f>
        <v>121</v>
      </c>
      <c r="AB1308" t="e">
        <f>VLOOKUP(A1308,[2]nim!$A$2:$B$3000,2,FALSE)</f>
        <v>#N/A</v>
      </c>
    </row>
    <row r="1309" spans="1:28" x14ac:dyDescent="0.3">
      <c r="A1309" s="3">
        <v>4122311041656</v>
      </c>
      <c r="B1309">
        <v>1</v>
      </c>
      <c r="C1309" s="2">
        <v>2021</v>
      </c>
      <c r="E1309" t="s">
        <v>79</v>
      </c>
      <c r="F1309" t="str">
        <f>VLOOKUP(E1309,[1]PRODI_2019!$F$2:$L$70,7,FALSE)</f>
        <v>Teknik</v>
      </c>
      <c r="G1309" t="str">
        <f>VLOOKUP(F1309,Sheet1!$H$4:$I$11,2,FALSE)</f>
        <v>3_Teknik</v>
      </c>
      <c r="H1309" t="s">
        <v>1432</v>
      </c>
      <c r="I1309" t="s">
        <v>25</v>
      </c>
      <c r="J1309" t="s">
        <v>1874</v>
      </c>
      <c r="K1309" t="s">
        <v>2029</v>
      </c>
      <c r="L1309" t="s">
        <v>26</v>
      </c>
      <c r="M1309" t="s">
        <v>93</v>
      </c>
      <c r="N1309" t="s">
        <v>89</v>
      </c>
      <c r="O1309" t="s">
        <v>84</v>
      </c>
      <c r="P1309" t="str">
        <f t="shared" si="64"/>
        <v>SMKN</v>
      </c>
      <c r="Q1309" t="str">
        <f t="shared" si="65"/>
        <v>Negeri</v>
      </c>
      <c r="R1309" t="str">
        <f t="shared" si="66"/>
        <v>SMK</v>
      </c>
      <c r="S1309" t="s">
        <v>93</v>
      </c>
      <c r="T1309" t="s">
        <v>89</v>
      </c>
      <c r="Z1309" t="str">
        <f>VLOOKUP(A1309,[2]registrasi!$B$2:$C$3000,2,FALSE)</f>
        <v>registrasi</v>
      </c>
      <c r="AA1309">
        <f>VLOOKUP(E1309,[3]Sheet1!$C$5:$H$46,6,FALSE)</f>
        <v>121</v>
      </c>
      <c r="AB1309" t="e">
        <f>VLOOKUP(A1309,[2]nim!$A$2:$B$3000,2,FALSE)</f>
        <v>#N/A</v>
      </c>
    </row>
    <row r="1310" spans="1:28" x14ac:dyDescent="0.3">
      <c r="A1310" s="3">
        <v>4122143140265</v>
      </c>
      <c r="B1310">
        <v>1</v>
      </c>
      <c r="C1310" s="2">
        <v>2022</v>
      </c>
      <c r="E1310" t="s">
        <v>79</v>
      </c>
      <c r="F1310" t="str">
        <f>VLOOKUP(E1310,[1]PRODI_2019!$F$2:$L$70,7,FALSE)</f>
        <v>Teknik</v>
      </c>
      <c r="G1310" t="str">
        <f>VLOOKUP(F1310,Sheet1!$H$4:$I$11,2,FALSE)</f>
        <v>3_Teknik</v>
      </c>
      <c r="H1310" t="s">
        <v>1433</v>
      </c>
      <c r="I1310" t="s">
        <v>25</v>
      </c>
      <c r="J1310" t="s">
        <v>1610</v>
      </c>
      <c r="K1310" t="s">
        <v>1973</v>
      </c>
      <c r="L1310" t="s">
        <v>26</v>
      </c>
      <c r="M1310" t="s">
        <v>2940</v>
      </c>
      <c r="N1310" t="s">
        <v>86</v>
      </c>
      <c r="O1310" t="s">
        <v>2899</v>
      </c>
      <c r="P1310" t="str">
        <f t="shared" si="64"/>
        <v>SMAN</v>
      </c>
      <c r="Q1310" t="str">
        <f t="shared" si="65"/>
        <v>Negeri</v>
      </c>
      <c r="R1310" t="str">
        <f t="shared" si="66"/>
        <v>SMA</v>
      </c>
      <c r="S1310" t="s">
        <v>2940</v>
      </c>
      <c r="T1310" t="s">
        <v>86</v>
      </c>
      <c r="Z1310" t="e">
        <f>VLOOKUP(A1310,[2]registrasi!$B$2:$C$3000,2,FALSE)</f>
        <v>#N/A</v>
      </c>
      <c r="AA1310">
        <f>VLOOKUP(E1310,[3]Sheet1!$C$5:$H$46,6,FALSE)</f>
        <v>121</v>
      </c>
      <c r="AB1310" t="e">
        <f>VLOOKUP(A1310,[2]nim!$A$2:$B$3000,2,FALSE)</f>
        <v>#N/A</v>
      </c>
    </row>
    <row r="1311" spans="1:28" x14ac:dyDescent="0.3">
      <c r="A1311" s="3">
        <v>4122311042053</v>
      </c>
      <c r="B1311">
        <v>1</v>
      </c>
      <c r="C1311" s="2">
        <v>2022</v>
      </c>
      <c r="E1311" t="s">
        <v>79</v>
      </c>
      <c r="F1311" t="str">
        <f>VLOOKUP(E1311,[1]PRODI_2019!$F$2:$L$70,7,FALSE)</f>
        <v>Teknik</v>
      </c>
      <c r="G1311" t="str">
        <f>VLOOKUP(F1311,Sheet1!$H$4:$I$11,2,FALSE)</f>
        <v>3_Teknik</v>
      </c>
      <c r="H1311" t="s">
        <v>1434</v>
      </c>
      <c r="I1311" t="s">
        <v>25</v>
      </c>
      <c r="J1311" t="s">
        <v>1726</v>
      </c>
      <c r="K1311" t="s">
        <v>1854</v>
      </c>
      <c r="L1311" t="s">
        <v>26</v>
      </c>
      <c r="M1311" t="s">
        <v>1754</v>
      </c>
      <c r="N1311" t="s">
        <v>89</v>
      </c>
      <c r="O1311" t="s">
        <v>83</v>
      </c>
      <c r="P1311" t="str">
        <f t="shared" si="64"/>
        <v>SMAS</v>
      </c>
      <c r="Q1311" t="str">
        <f t="shared" si="65"/>
        <v>Swasta</v>
      </c>
      <c r="R1311" t="str">
        <f t="shared" si="66"/>
        <v>SMA</v>
      </c>
      <c r="S1311" t="s">
        <v>1754</v>
      </c>
      <c r="T1311" t="s">
        <v>89</v>
      </c>
      <c r="Z1311" t="str">
        <f>VLOOKUP(A1311,[2]registrasi!$B$2:$C$3000,2,FALSE)</f>
        <v>registrasi</v>
      </c>
      <c r="AA1311">
        <f>VLOOKUP(E1311,[3]Sheet1!$C$5:$H$46,6,FALSE)</f>
        <v>121</v>
      </c>
      <c r="AB1311" t="str">
        <f>VLOOKUP(A1311,[2]nim!$A$2:$B$3000,2,FALSE)</f>
        <v>diterima</v>
      </c>
    </row>
    <row r="1312" spans="1:28" x14ac:dyDescent="0.3">
      <c r="A1312" s="3">
        <v>4122311050326</v>
      </c>
      <c r="B1312">
        <v>1</v>
      </c>
      <c r="C1312" s="2">
        <v>2022</v>
      </c>
      <c r="E1312" t="s">
        <v>43</v>
      </c>
      <c r="F1312" t="str">
        <f>VLOOKUP(E1312,[1]PRODI_2019!$F$2:$L$70,7,FALSE)</f>
        <v>Teknik</v>
      </c>
      <c r="G1312" t="str">
        <f>VLOOKUP(F1312,Sheet1!$H$4:$I$11,2,FALSE)</f>
        <v>3_Teknik</v>
      </c>
      <c r="H1312" t="s">
        <v>1435</v>
      </c>
      <c r="I1312" t="s">
        <v>30</v>
      </c>
      <c r="J1312" t="s">
        <v>1578</v>
      </c>
      <c r="K1312" t="s">
        <v>2209</v>
      </c>
      <c r="L1312" t="s">
        <v>26</v>
      </c>
      <c r="M1312" t="s">
        <v>2290</v>
      </c>
      <c r="N1312" t="s">
        <v>89</v>
      </c>
      <c r="O1312" t="s">
        <v>2498</v>
      </c>
      <c r="P1312" t="str">
        <f t="shared" si="64"/>
        <v>SMAN</v>
      </c>
      <c r="Q1312" t="str">
        <f t="shared" si="65"/>
        <v>Negeri</v>
      </c>
      <c r="R1312" t="str">
        <f t="shared" si="66"/>
        <v>SMA</v>
      </c>
      <c r="S1312" t="s">
        <v>2290</v>
      </c>
      <c r="T1312" t="s">
        <v>89</v>
      </c>
      <c r="Z1312" t="str">
        <f>VLOOKUP(A1312,[2]registrasi!$B$2:$C$3000,2,FALSE)</f>
        <v>registrasi</v>
      </c>
      <c r="AA1312">
        <f>VLOOKUP(E1312,[3]Sheet1!$C$5:$H$46,6,FALSE)</f>
        <v>125</v>
      </c>
      <c r="AB1312" t="str">
        <f>VLOOKUP(A1312,[2]nim!$A$2:$B$3000,2,FALSE)</f>
        <v>diterima</v>
      </c>
    </row>
    <row r="1313" spans="1:28" x14ac:dyDescent="0.3">
      <c r="A1313" s="3">
        <v>4122311050080</v>
      </c>
      <c r="B1313">
        <v>1</v>
      </c>
      <c r="C1313" s="2">
        <v>2020</v>
      </c>
      <c r="E1313" t="s">
        <v>43</v>
      </c>
      <c r="F1313" t="str">
        <f>VLOOKUP(E1313,[1]PRODI_2019!$F$2:$L$70,7,FALSE)</f>
        <v>Teknik</v>
      </c>
      <c r="G1313" t="str">
        <f>VLOOKUP(F1313,Sheet1!$H$4:$I$11,2,FALSE)</f>
        <v>3_Teknik</v>
      </c>
      <c r="H1313" t="s">
        <v>1436</v>
      </c>
      <c r="I1313" t="s">
        <v>25</v>
      </c>
      <c r="J1313" t="s">
        <v>1573</v>
      </c>
      <c r="K1313" t="s">
        <v>2393</v>
      </c>
      <c r="L1313" t="s">
        <v>26</v>
      </c>
      <c r="M1313" t="s">
        <v>93</v>
      </c>
      <c r="N1313" t="s">
        <v>89</v>
      </c>
      <c r="O1313" t="s">
        <v>2479</v>
      </c>
      <c r="P1313" t="str">
        <f t="shared" si="64"/>
        <v>SMAN</v>
      </c>
      <c r="Q1313" t="str">
        <f t="shared" si="65"/>
        <v>Negeri</v>
      </c>
      <c r="R1313" t="str">
        <f t="shared" si="66"/>
        <v>SMA</v>
      </c>
      <c r="S1313" t="s">
        <v>93</v>
      </c>
      <c r="T1313" t="s">
        <v>89</v>
      </c>
      <c r="Z1313" t="str">
        <f>VLOOKUP(A1313,[2]registrasi!$B$2:$C$3000,2,FALSE)</f>
        <v>registrasi</v>
      </c>
      <c r="AA1313">
        <f>VLOOKUP(E1313,[3]Sheet1!$C$5:$H$46,6,FALSE)</f>
        <v>125</v>
      </c>
      <c r="AB1313" t="e">
        <f>VLOOKUP(A1313,[2]nim!$A$2:$B$3000,2,FALSE)</f>
        <v>#N/A</v>
      </c>
    </row>
    <row r="1314" spans="1:28" x14ac:dyDescent="0.3">
      <c r="A1314" s="3">
        <v>4122311050009</v>
      </c>
      <c r="B1314">
        <v>1</v>
      </c>
      <c r="C1314" s="2">
        <v>2022</v>
      </c>
      <c r="E1314" t="s">
        <v>43</v>
      </c>
      <c r="F1314" t="str">
        <f>VLOOKUP(E1314,[1]PRODI_2019!$F$2:$L$70,7,FALSE)</f>
        <v>Teknik</v>
      </c>
      <c r="G1314" t="str">
        <f>VLOOKUP(F1314,Sheet1!$H$4:$I$11,2,FALSE)</f>
        <v>3_Teknik</v>
      </c>
      <c r="H1314" t="s">
        <v>1437</v>
      </c>
      <c r="I1314" t="s">
        <v>25</v>
      </c>
      <c r="J1314" t="s">
        <v>1552</v>
      </c>
      <c r="K1314" t="s">
        <v>2170</v>
      </c>
      <c r="L1314" t="s">
        <v>26</v>
      </c>
      <c r="M1314" t="s">
        <v>93</v>
      </c>
      <c r="N1314" t="s">
        <v>89</v>
      </c>
      <c r="O1314" t="s">
        <v>2485</v>
      </c>
      <c r="P1314" t="str">
        <f t="shared" si="64"/>
        <v>SMAN</v>
      </c>
      <c r="Q1314" t="str">
        <f t="shared" si="65"/>
        <v>Negeri</v>
      </c>
      <c r="R1314" t="str">
        <f t="shared" si="66"/>
        <v>SMA</v>
      </c>
      <c r="S1314" t="s">
        <v>93</v>
      </c>
      <c r="T1314" t="s">
        <v>89</v>
      </c>
      <c r="Z1314" t="str">
        <f>VLOOKUP(A1314,[2]registrasi!$B$2:$C$3000,2,FALSE)</f>
        <v>registrasi</v>
      </c>
      <c r="AA1314">
        <f>VLOOKUP(E1314,[3]Sheet1!$C$5:$H$46,6,FALSE)</f>
        <v>125</v>
      </c>
      <c r="AB1314" t="str">
        <f>VLOOKUP(A1314,[2]nim!$A$2:$B$3000,2,FALSE)</f>
        <v>diterima</v>
      </c>
    </row>
    <row r="1315" spans="1:28" x14ac:dyDescent="0.3">
      <c r="A1315" s="3">
        <v>4122322200168</v>
      </c>
      <c r="B1315">
        <v>1</v>
      </c>
      <c r="C1315" s="2">
        <v>2022</v>
      </c>
      <c r="E1315" t="s">
        <v>43</v>
      </c>
      <c r="F1315" t="str">
        <f>VLOOKUP(E1315,[1]PRODI_2019!$F$2:$L$70,7,FALSE)</f>
        <v>Teknik</v>
      </c>
      <c r="G1315" t="str">
        <f>VLOOKUP(F1315,Sheet1!$H$4:$I$11,2,FALSE)</f>
        <v>3_Teknik</v>
      </c>
      <c r="H1315" t="s">
        <v>1438</v>
      </c>
      <c r="I1315" t="s">
        <v>25</v>
      </c>
      <c r="J1315" t="s">
        <v>1808</v>
      </c>
      <c r="K1315" t="s">
        <v>2394</v>
      </c>
      <c r="L1315" t="s">
        <v>26</v>
      </c>
      <c r="M1315" t="s">
        <v>2431</v>
      </c>
      <c r="N1315" t="s">
        <v>2942</v>
      </c>
      <c r="O1315" t="s">
        <v>2883</v>
      </c>
      <c r="P1315" t="str">
        <f t="shared" si="64"/>
        <v>SMAN</v>
      </c>
      <c r="Q1315" t="str">
        <f t="shared" si="65"/>
        <v>Negeri</v>
      </c>
      <c r="R1315" t="str">
        <f t="shared" si="66"/>
        <v>SMA</v>
      </c>
      <c r="S1315" t="s">
        <v>2431</v>
      </c>
      <c r="T1315" t="s">
        <v>2942</v>
      </c>
      <c r="Z1315" t="str">
        <f>VLOOKUP(A1315,[2]registrasi!$B$2:$C$3000,2,FALSE)</f>
        <v>registrasi</v>
      </c>
      <c r="AA1315">
        <f>VLOOKUP(E1315,[3]Sheet1!$C$5:$H$46,6,FALSE)</f>
        <v>125</v>
      </c>
      <c r="AB1315" t="e">
        <f>VLOOKUP(A1315,[2]nim!$A$2:$B$3000,2,FALSE)</f>
        <v>#N/A</v>
      </c>
    </row>
    <row r="1316" spans="1:28" x14ac:dyDescent="0.3">
      <c r="A1316" s="3">
        <v>4122311050333</v>
      </c>
      <c r="B1316">
        <v>1</v>
      </c>
      <c r="C1316" s="2">
        <v>2022</v>
      </c>
      <c r="E1316" t="s">
        <v>43</v>
      </c>
      <c r="F1316" t="str">
        <f>VLOOKUP(E1316,[1]PRODI_2019!$F$2:$L$70,7,FALSE)</f>
        <v>Teknik</v>
      </c>
      <c r="G1316" t="str">
        <f>VLOOKUP(F1316,Sheet1!$H$4:$I$11,2,FALSE)</f>
        <v>3_Teknik</v>
      </c>
      <c r="H1316" t="s">
        <v>1439</v>
      </c>
      <c r="I1316" t="s">
        <v>25</v>
      </c>
      <c r="J1316" t="s">
        <v>1744</v>
      </c>
      <c r="K1316" t="s">
        <v>2200</v>
      </c>
      <c r="L1316" t="s">
        <v>26</v>
      </c>
      <c r="M1316" t="s">
        <v>2431</v>
      </c>
      <c r="N1316" t="s">
        <v>2942</v>
      </c>
      <c r="O1316" t="s">
        <v>2900</v>
      </c>
      <c r="P1316" t="str">
        <f t="shared" si="64"/>
        <v>SMKN</v>
      </c>
      <c r="Q1316" t="str">
        <f t="shared" si="65"/>
        <v>Negeri</v>
      </c>
      <c r="R1316" t="str">
        <f t="shared" si="66"/>
        <v>SMK</v>
      </c>
      <c r="S1316" t="s">
        <v>2431</v>
      </c>
      <c r="T1316" t="s">
        <v>2942</v>
      </c>
      <c r="Z1316" t="str">
        <f>VLOOKUP(A1316,[2]registrasi!$B$2:$C$3000,2,FALSE)</f>
        <v>registrasi</v>
      </c>
      <c r="AA1316">
        <f>VLOOKUP(E1316,[3]Sheet1!$C$5:$H$46,6,FALSE)</f>
        <v>125</v>
      </c>
      <c r="AB1316" t="e">
        <f>VLOOKUP(A1316,[2]nim!$A$2:$B$3000,2,FALSE)</f>
        <v>#N/A</v>
      </c>
    </row>
    <row r="1317" spans="1:28" x14ac:dyDescent="0.3">
      <c r="A1317" s="3">
        <v>4122311050160</v>
      </c>
      <c r="B1317">
        <v>1</v>
      </c>
      <c r="C1317" s="2">
        <v>2022</v>
      </c>
      <c r="E1317" t="s">
        <v>43</v>
      </c>
      <c r="F1317" t="str">
        <f>VLOOKUP(E1317,[1]PRODI_2019!$F$2:$L$70,7,FALSE)</f>
        <v>Teknik</v>
      </c>
      <c r="G1317" t="str">
        <f>VLOOKUP(F1317,Sheet1!$H$4:$I$11,2,FALSE)</f>
        <v>3_Teknik</v>
      </c>
      <c r="H1317" t="s">
        <v>1440</v>
      </c>
      <c r="I1317" t="s">
        <v>25</v>
      </c>
      <c r="J1317" t="s">
        <v>2217</v>
      </c>
      <c r="K1317" t="s">
        <v>1566</v>
      </c>
      <c r="L1317" t="s">
        <v>26</v>
      </c>
      <c r="M1317" t="s">
        <v>1921</v>
      </c>
      <c r="N1317" t="s">
        <v>89</v>
      </c>
      <c r="O1317" t="s">
        <v>2506</v>
      </c>
      <c r="P1317" t="str">
        <f t="shared" si="64"/>
        <v>SMAN</v>
      </c>
      <c r="Q1317" t="str">
        <f t="shared" si="65"/>
        <v>Negeri</v>
      </c>
      <c r="R1317" t="str">
        <f t="shared" si="66"/>
        <v>SMA</v>
      </c>
      <c r="S1317" t="s">
        <v>1921</v>
      </c>
      <c r="T1317" t="s">
        <v>89</v>
      </c>
      <c r="Z1317" t="str">
        <f>VLOOKUP(A1317,[2]registrasi!$B$2:$C$3000,2,FALSE)</f>
        <v>registrasi</v>
      </c>
      <c r="AA1317">
        <f>VLOOKUP(E1317,[3]Sheet1!$C$5:$H$46,6,FALSE)</f>
        <v>125</v>
      </c>
      <c r="AB1317" t="e">
        <f>VLOOKUP(A1317,[2]nim!$A$2:$B$3000,2,FALSE)</f>
        <v>#N/A</v>
      </c>
    </row>
    <row r="1318" spans="1:28" x14ac:dyDescent="0.3">
      <c r="A1318" s="3">
        <v>4122311050073</v>
      </c>
      <c r="B1318">
        <v>2</v>
      </c>
      <c r="C1318" s="2">
        <v>2022</v>
      </c>
      <c r="E1318" t="s">
        <v>43</v>
      </c>
      <c r="F1318" t="str">
        <f>VLOOKUP(E1318,[1]PRODI_2019!$F$2:$L$70,7,FALSE)</f>
        <v>Teknik</v>
      </c>
      <c r="G1318" t="str">
        <f>VLOOKUP(F1318,Sheet1!$H$4:$I$11,2,FALSE)</f>
        <v>3_Teknik</v>
      </c>
      <c r="H1318" t="s">
        <v>1441</v>
      </c>
      <c r="I1318" t="s">
        <v>25</v>
      </c>
      <c r="J1318" t="s">
        <v>1814</v>
      </c>
      <c r="K1318" t="s">
        <v>2395</v>
      </c>
      <c r="L1318" t="s">
        <v>26</v>
      </c>
      <c r="M1318" t="s">
        <v>93</v>
      </c>
      <c r="N1318" t="s">
        <v>89</v>
      </c>
      <c r="O1318" t="s">
        <v>2901</v>
      </c>
      <c r="P1318" t="str">
        <f t="shared" si="64"/>
        <v>SMKS</v>
      </c>
      <c r="Q1318" t="str">
        <f t="shared" si="65"/>
        <v>Swasta</v>
      </c>
      <c r="R1318" t="str">
        <f t="shared" si="66"/>
        <v>SMK</v>
      </c>
      <c r="S1318" t="s">
        <v>93</v>
      </c>
      <c r="T1318" t="s">
        <v>89</v>
      </c>
      <c r="Z1318" t="str">
        <f>VLOOKUP(A1318,[2]registrasi!$B$2:$C$3000,2,FALSE)</f>
        <v>registrasi</v>
      </c>
      <c r="AA1318">
        <f>VLOOKUP(E1318,[3]Sheet1!$C$5:$H$46,6,FALSE)</f>
        <v>125</v>
      </c>
      <c r="AB1318" t="e">
        <f>VLOOKUP(A1318,[2]nim!$A$2:$B$3000,2,FALSE)</f>
        <v>#N/A</v>
      </c>
    </row>
    <row r="1319" spans="1:28" x14ac:dyDescent="0.3">
      <c r="A1319" s="3">
        <v>4122341030901</v>
      </c>
      <c r="B1319">
        <v>1</v>
      </c>
      <c r="C1319" s="2">
        <v>2022</v>
      </c>
      <c r="E1319" t="s">
        <v>43</v>
      </c>
      <c r="F1319" t="str">
        <f>VLOOKUP(E1319,[1]PRODI_2019!$F$2:$L$70,7,FALSE)</f>
        <v>Teknik</v>
      </c>
      <c r="G1319" t="str">
        <f>VLOOKUP(F1319,Sheet1!$H$4:$I$11,2,FALSE)</f>
        <v>3_Teknik</v>
      </c>
      <c r="H1319" t="s">
        <v>1442</v>
      </c>
      <c r="I1319" t="s">
        <v>25</v>
      </c>
      <c r="J1319" t="s">
        <v>1652</v>
      </c>
      <c r="K1319" t="s">
        <v>2012</v>
      </c>
      <c r="L1319" t="s">
        <v>26</v>
      </c>
      <c r="M1319" t="s">
        <v>2290</v>
      </c>
      <c r="N1319" t="s">
        <v>89</v>
      </c>
      <c r="O1319" t="s">
        <v>2896</v>
      </c>
      <c r="P1319" t="str">
        <f t="shared" si="64"/>
        <v>SMA</v>
      </c>
      <c r="Q1319" t="str">
        <f t="shared" si="65"/>
        <v>Swasta</v>
      </c>
      <c r="R1319" t="str">
        <f t="shared" si="66"/>
        <v>SMA</v>
      </c>
      <c r="S1319" t="s">
        <v>2290</v>
      </c>
      <c r="T1319" t="s">
        <v>89</v>
      </c>
      <c r="Z1319" t="str">
        <f>VLOOKUP(A1319,[2]registrasi!$B$2:$C$3000,2,FALSE)</f>
        <v>registrasi</v>
      </c>
      <c r="AA1319">
        <f>VLOOKUP(E1319,[3]Sheet1!$C$5:$H$46,6,FALSE)</f>
        <v>125</v>
      </c>
      <c r="AB1319" t="e">
        <f>VLOOKUP(A1319,[2]nim!$A$2:$B$3000,2,FALSE)</f>
        <v>#N/A</v>
      </c>
    </row>
    <row r="1320" spans="1:28" x14ac:dyDescent="0.3">
      <c r="A1320" s="3">
        <v>4122322201048</v>
      </c>
      <c r="B1320">
        <v>1</v>
      </c>
      <c r="C1320" s="2">
        <v>2022</v>
      </c>
      <c r="E1320" t="s">
        <v>43</v>
      </c>
      <c r="F1320" t="str">
        <f>VLOOKUP(E1320,[1]PRODI_2019!$F$2:$L$70,7,FALSE)</f>
        <v>Teknik</v>
      </c>
      <c r="G1320" t="str">
        <f>VLOOKUP(F1320,Sheet1!$H$4:$I$11,2,FALSE)</f>
        <v>3_Teknik</v>
      </c>
      <c r="H1320" t="s">
        <v>1443</v>
      </c>
      <c r="I1320" t="s">
        <v>25</v>
      </c>
      <c r="J1320" t="s">
        <v>2396</v>
      </c>
      <c r="K1320" t="s">
        <v>2397</v>
      </c>
      <c r="L1320" t="s">
        <v>26</v>
      </c>
      <c r="M1320" t="s">
        <v>2433</v>
      </c>
      <c r="N1320" t="s">
        <v>90</v>
      </c>
      <c r="O1320" t="s">
        <v>2652</v>
      </c>
      <c r="P1320" t="str">
        <f t="shared" si="64"/>
        <v>SMA</v>
      </c>
      <c r="Q1320" t="str">
        <f t="shared" si="65"/>
        <v>Swasta</v>
      </c>
      <c r="R1320" t="str">
        <f t="shared" si="66"/>
        <v>SMA</v>
      </c>
      <c r="S1320" t="s">
        <v>2433</v>
      </c>
      <c r="T1320" t="s">
        <v>90</v>
      </c>
      <c r="Z1320" t="e">
        <f>VLOOKUP(A1320,[2]registrasi!$B$2:$C$3000,2,FALSE)</f>
        <v>#N/A</v>
      </c>
      <c r="AA1320">
        <f>VLOOKUP(E1320,[3]Sheet1!$C$5:$H$46,6,FALSE)</f>
        <v>125</v>
      </c>
      <c r="AB1320" t="e">
        <f>VLOOKUP(A1320,[2]nim!$A$2:$B$3000,2,FALSE)</f>
        <v>#N/A</v>
      </c>
    </row>
    <row r="1321" spans="1:28" x14ac:dyDescent="0.3">
      <c r="A1321" s="3">
        <v>4122311050422</v>
      </c>
      <c r="B1321">
        <v>1</v>
      </c>
      <c r="C1321" s="2">
        <v>2022</v>
      </c>
      <c r="E1321" t="s">
        <v>43</v>
      </c>
      <c r="F1321" t="str">
        <f>VLOOKUP(E1321,[1]PRODI_2019!$F$2:$L$70,7,FALSE)</f>
        <v>Teknik</v>
      </c>
      <c r="G1321" t="str">
        <f>VLOOKUP(F1321,Sheet1!$H$4:$I$11,2,FALSE)</f>
        <v>3_Teknik</v>
      </c>
      <c r="H1321" t="s">
        <v>1444</v>
      </c>
      <c r="I1321" t="s">
        <v>30</v>
      </c>
      <c r="J1321" t="s">
        <v>1569</v>
      </c>
      <c r="K1321" t="s">
        <v>1849</v>
      </c>
      <c r="L1321" t="s">
        <v>26</v>
      </c>
      <c r="M1321" t="s">
        <v>2438</v>
      </c>
      <c r="N1321" t="s">
        <v>2942</v>
      </c>
      <c r="O1321" t="s">
        <v>2902</v>
      </c>
      <c r="P1321" t="str">
        <f t="shared" si="64"/>
        <v>SMAN</v>
      </c>
      <c r="Q1321" t="str">
        <f t="shared" si="65"/>
        <v>Negeri</v>
      </c>
      <c r="R1321" t="str">
        <f t="shared" si="66"/>
        <v>SMA</v>
      </c>
      <c r="S1321" t="s">
        <v>2438</v>
      </c>
      <c r="T1321" t="s">
        <v>2942</v>
      </c>
      <c r="Z1321" t="e">
        <f>VLOOKUP(A1321,[2]registrasi!$B$2:$C$3000,2,FALSE)</f>
        <v>#N/A</v>
      </c>
      <c r="AA1321">
        <f>VLOOKUP(E1321,[3]Sheet1!$C$5:$H$46,6,FALSE)</f>
        <v>125</v>
      </c>
      <c r="AB1321" t="e">
        <f>VLOOKUP(A1321,[2]nim!$A$2:$B$3000,2,FALSE)</f>
        <v>#N/A</v>
      </c>
    </row>
    <row r="1322" spans="1:28" x14ac:dyDescent="0.3">
      <c r="A1322" s="3">
        <v>4122131160380</v>
      </c>
      <c r="B1322">
        <v>2</v>
      </c>
      <c r="C1322" s="2">
        <v>2021</v>
      </c>
      <c r="E1322" t="s">
        <v>43</v>
      </c>
      <c r="F1322" t="str">
        <f>VLOOKUP(E1322,[1]PRODI_2019!$F$2:$L$70,7,FALSE)</f>
        <v>Teknik</v>
      </c>
      <c r="G1322" t="str">
        <f>VLOOKUP(F1322,Sheet1!$H$4:$I$11,2,FALSE)</f>
        <v>3_Teknik</v>
      </c>
      <c r="H1322" t="s">
        <v>1445</v>
      </c>
      <c r="I1322" t="s">
        <v>25</v>
      </c>
      <c r="J1322" t="s">
        <v>2398</v>
      </c>
      <c r="K1322" t="s">
        <v>1725</v>
      </c>
      <c r="L1322" t="s">
        <v>26</v>
      </c>
      <c r="M1322" t="s">
        <v>2464</v>
      </c>
      <c r="N1322" t="s">
        <v>85</v>
      </c>
      <c r="O1322" t="s">
        <v>2903</v>
      </c>
      <c r="P1322" t="str">
        <f t="shared" si="64"/>
        <v>SMA</v>
      </c>
      <c r="Q1322" t="str">
        <f t="shared" si="65"/>
        <v>Swasta</v>
      </c>
      <c r="R1322" t="str">
        <f t="shared" si="66"/>
        <v>SMA</v>
      </c>
      <c r="S1322" t="s">
        <v>2464</v>
      </c>
      <c r="T1322" t="s">
        <v>85</v>
      </c>
      <c r="Z1322" t="e">
        <f>VLOOKUP(A1322,[2]registrasi!$B$2:$C$3000,2,FALSE)</f>
        <v>#N/A</v>
      </c>
      <c r="AA1322">
        <f>VLOOKUP(E1322,[3]Sheet1!$C$5:$H$46,6,FALSE)</f>
        <v>125</v>
      </c>
      <c r="AB1322" t="e">
        <f>VLOOKUP(A1322,[2]nim!$A$2:$B$3000,2,FALSE)</f>
        <v>#N/A</v>
      </c>
    </row>
    <row r="1323" spans="1:28" x14ac:dyDescent="0.3">
      <c r="A1323" s="3">
        <v>4122341030639</v>
      </c>
      <c r="B1323">
        <v>1</v>
      </c>
      <c r="C1323" s="2">
        <v>2022</v>
      </c>
      <c r="E1323" t="s">
        <v>43</v>
      </c>
      <c r="F1323" t="str">
        <f>VLOOKUP(E1323,[1]PRODI_2019!$F$2:$L$70,7,FALSE)</f>
        <v>Teknik</v>
      </c>
      <c r="G1323" t="str">
        <f>VLOOKUP(F1323,Sheet1!$H$4:$I$11,2,FALSE)</f>
        <v>3_Teknik</v>
      </c>
      <c r="H1323" t="s">
        <v>1446</v>
      </c>
      <c r="I1323" t="s">
        <v>25</v>
      </c>
      <c r="J1323" t="s">
        <v>1631</v>
      </c>
      <c r="K1323" t="s">
        <v>1598</v>
      </c>
      <c r="L1323" t="s">
        <v>26</v>
      </c>
      <c r="M1323" t="s">
        <v>2433</v>
      </c>
      <c r="N1323" t="s">
        <v>90</v>
      </c>
      <c r="O1323" t="s">
        <v>2904</v>
      </c>
      <c r="P1323" t="str">
        <f t="shared" si="64"/>
        <v>SMAN</v>
      </c>
      <c r="Q1323" t="str">
        <f t="shared" si="65"/>
        <v>Negeri</v>
      </c>
      <c r="R1323" t="str">
        <f t="shared" si="66"/>
        <v>SMA</v>
      </c>
      <c r="S1323" t="s">
        <v>2433</v>
      </c>
      <c r="T1323" t="s">
        <v>90</v>
      </c>
      <c r="Z1323" t="str">
        <f>VLOOKUP(A1323,[2]registrasi!$B$2:$C$3000,2,FALSE)</f>
        <v>registrasi</v>
      </c>
      <c r="AA1323">
        <f>VLOOKUP(E1323,[3]Sheet1!$C$5:$H$46,6,FALSE)</f>
        <v>125</v>
      </c>
      <c r="AB1323" t="str">
        <f>VLOOKUP(A1323,[2]nim!$A$2:$B$3000,2,FALSE)</f>
        <v>diterima</v>
      </c>
    </row>
    <row r="1324" spans="1:28" x14ac:dyDescent="0.3">
      <c r="A1324" s="3">
        <v>4122151121230</v>
      </c>
      <c r="B1324">
        <v>2</v>
      </c>
      <c r="C1324" s="2">
        <v>2022</v>
      </c>
      <c r="E1324" t="s">
        <v>43</v>
      </c>
      <c r="F1324" t="str">
        <f>VLOOKUP(E1324,[1]PRODI_2019!$F$2:$L$70,7,FALSE)</f>
        <v>Teknik</v>
      </c>
      <c r="G1324" t="str">
        <f>VLOOKUP(F1324,Sheet1!$H$4:$I$11,2,FALSE)</f>
        <v>3_Teknik</v>
      </c>
      <c r="H1324" t="s">
        <v>1447</v>
      </c>
      <c r="I1324" t="s">
        <v>25</v>
      </c>
      <c r="J1324" t="s">
        <v>2399</v>
      </c>
      <c r="K1324" t="s">
        <v>1602</v>
      </c>
      <c r="L1324" t="s">
        <v>2424</v>
      </c>
      <c r="M1324" t="s">
        <v>2941</v>
      </c>
      <c r="N1324" t="s">
        <v>2470</v>
      </c>
      <c r="O1324" t="s">
        <v>2905</v>
      </c>
      <c r="P1324" t="str">
        <f t="shared" si="64"/>
        <v>SMAS</v>
      </c>
      <c r="Q1324" t="str">
        <f t="shared" si="65"/>
        <v>Swasta</v>
      </c>
      <c r="R1324" t="str">
        <f t="shared" si="66"/>
        <v>SMA</v>
      </c>
      <c r="S1324" t="s">
        <v>2941</v>
      </c>
      <c r="T1324" t="s">
        <v>2470</v>
      </c>
      <c r="Z1324" t="str">
        <f>VLOOKUP(A1324,[2]registrasi!$B$2:$C$3000,2,FALSE)</f>
        <v>registrasi</v>
      </c>
      <c r="AA1324">
        <f>VLOOKUP(E1324,[3]Sheet1!$C$5:$H$46,6,FALSE)</f>
        <v>125</v>
      </c>
      <c r="AB1324" t="str">
        <f>VLOOKUP(A1324,[2]nim!$A$2:$B$3000,2,FALSE)</f>
        <v>diterima</v>
      </c>
    </row>
    <row r="1325" spans="1:28" x14ac:dyDescent="0.3">
      <c r="A1325" s="3">
        <v>4122311050880</v>
      </c>
      <c r="B1325">
        <v>1</v>
      </c>
      <c r="C1325" s="2">
        <v>2022</v>
      </c>
      <c r="E1325" t="s">
        <v>43</v>
      </c>
      <c r="F1325" t="str">
        <f>VLOOKUP(E1325,[1]PRODI_2019!$F$2:$L$70,7,FALSE)</f>
        <v>Teknik</v>
      </c>
      <c r="G1325" t="str">
        <f>VLOOKUP(F1325,Sheet1!$H$4:$I$11,2,FALSE)</f>
        <v>3_Teknik</v>
      </c>
      <c r="H1325" t="s">
        <v>1448</v>
      </c>
      <c r="I1325" t="s">
        <v>25</v>
      </c>
      <c r="J1325" t="s">
        <v>1558</v>
      </c>
      <c r="K1325" t="s">
        <v>1721</v>
      </c>
      <c r="L1325" t="s">
        <v>26</v>
      </c>
      <c r="M1325" t="s">
        <v>2290</v>
      </c>
      <c r="N1325" t="s">
        <v>89</v>
      </c>
      <c r="O1325" t="s">
        <v>2486</v>
      </c>
      <c r="P1325" t="str">
        <f t="shared" si="64"/>
        <v>SMAN</v>
      </c>
      <c r="Q1325" t="str">
        <f t="shared" si="65"/>
        <v>Negeri</v>
      </c>
      <c r="R1325" t="str">
        <f t="shared" si="66"/>
        <v>SMA</v>
      </c>
      <c r="S1325" t="s">
        <v>2290</v>
      </c>
      <c r="T1325" t="s">
        <v>89</v>
      </c>
      <c r="Z1325" t="str">
        <f>VLOOKUP(A1325,[2]registrasi!$B$2:$C$3000,2,FALSE)</f>
        <v>registrasi</v>
      </c>
      <c r="AA1325">
        <f>VLOOKUP(E1325,[3]Sheet1!$C$5:$H$46,6,FALSE)</f>
        <v>125</v>
      </c>
      <c r="AB1325" t="str">
        <f>VLOOKUP(A1325,[2]nim!$A$2:$B$3000,2,FALSE)</f>
        <v>diterima</v>
      </c>
    </row>
    <row r="1326" spans="1:28" x14ac:dyDescent="0.3">
      <c r="A1326" s="3">
        <v>4122311050986</v>
      </c>
      <c r="B1326">
        <v>1</v>
      </c>
      <c r="C1326" s="2">
        <v>2022</v>
      </c>
      <c r="E1326" t="s">
        <v>43</v>
      </c>
      <c r="F1326" t="str">
        <f>VLOOKUP(E1326,[1]PRODI_2019!$F$2:$L$70,7,FALSE)</f>
        <v>Teknik</v>
      </c>
      <c r="G1326" t="str">
        <f>VLOOKUP(F1326,Sheet1!$H$4:$I$11,2,FALSE)</f>
        <v>3_Teknik</v>
      </c>
      <c r="H1326" t="s">
        <v>1449</v>
      </c>
      <c r="I1326" t="s">
        <v>25</v>
      </c>
      <c r="J1326" t="s">
        <v>1726</v>
      </c>
      <c r="K1326" t="s">
        <v>2214</v>
      </c>
      <c r="L1326" t="s">
        <v>26</v>
      </c>
      <c r="M1326" t="s">
        <v>1921</v>
      </c>
      <c r="N1326" t="s">
        <v>89</v>
      </c>
      <c r="O1326" t="s">
        <v>2506</v>
      </c>
      <c r="P1326" t="str">
        <f t="shared" si="64"/>
        <v>SMAN</v>
      </c>
      <c r="Q1326" t="str">
        <f t="shared" si="65"/>
        <v>Negeri</v>
      </c>
      <c r="R1326" t="str">
        <f t="shared" si="66"/>
        <v>SMA</v>
      </c>
      <c r="S1326" t="s">
        <v>1921</v>
      </c>
      <c r="T1326" t="s">
        <v>89</v>
      </c>
      <c r="Z1326" t="str">
        <f>VLOOKUP(A1326,[2]registrasi!$B$2:$C$3000,2,FALSE)</f>
        <v>registrasi</v>
      </c>
      <c r="AA1326">
        <f>VLOOKUP(E1326,[3]Sheet1!$C$5:$H$46,6,FALSE)</f>
        <v>125</v>
      </c>
      <c r="AB1326" t="str">
        <f>VLOOKUP(A1326,[2]nim!$A$2:$B$3000,2,FALSE)</f>
        <v>diterima</v>
      </c>
    </row>
    <row r="1327" spans="1:28" x14ac:dyDescent="0.3">
      <c r="A1327" s="3">
        <v>4122311050507</v>
      </c>
      <c r="B1327">
        <v>1</v>
      </c>
      <c r="C1327" s="2">
        <v>2022</v>
      </c>
      <c r="E1327" t="s">
        <v>43</v>
      </c>
      <c r="F1327" t="str">
        <f>VLOOKUP(E1327,[1]PRODI_2019!$F$2:$L$70,7,FALSE)</f>
        <v>Teknik</v>
      </c>
      <c r="G1327" t="str">
        <f>VLOOKUP(F1327,Sheet1!$H$4:$I$11,2,FALSE)</f>
        <v>3_Teknik</v>
      </c>
      <c r="H1327" t="s">
        <v>1450</v>
      </c>
      <c r="I1327" t="s">
        <v>25</v>
      </c>
      <c r="J1327" t="s">
        <v>1567</v>
      </c>
      <c r="K1327" t="s">
        <v>1728</v>
      </c>
      <c r="L1327" t="s">
        <v>26</v>
      </c>
      <c r="M1327" t="s">
        <v>2187</v>
      </c>
      <c r="N1327" t="s">
        <v>89</v>
      </c>
      <c r="O1327" t="s">
        <v>2503</v>
      </c>
      <c r="P1327" t="str">
        <f t="shared" si="64"/>
        <v>SMAN</v>
      </c>
      <c r="Q1327" t="str">
        <f t="shared" si="65"/>
        <v>Negeri</v>
      </c>
      <c r="R1327" t="str">
        <f t="shared" si="66"/>
        <v>SMA</v>
      </c>
      <c r="S1327" t="s">
        <v>2187</v>
      </c>
      <c r="T1327" t="s">
        <v>89</v>
      </c>
      <c r="Z1327" t="str">
        <f>VLOOKUP(A1327,[2]registrasi!$B$2:$C$3000,2,FALSE)</f>
        <v>registrasi</v>
      </c>
      <c r="AA1327">
        <f>VLOOKUP(E1327,[3]Sheet1!$C$5:$H$46,6,FALSE)</f>
        <v>125</v>
      </c>
      <c r="AB1327" t="str">
        <f>VLOOKUP(A1327,[2]nim!$A$2:$B$3000,2,FALSE)</f>
        <v>diterima</v>
      </c>
    </row>
    <row r="1328" spans="1:28" x14ac:dyDescent="0.3">
      <c r="A1328" s="3">
        <v>4122311050912</v>
      </c>
      <c r="B1328">
        <v>1</v>
      </c>
      <c r="C1328" s="2">
        <v>2022</v>
      </c>
      <c r="E1328" t="s">
        <v>43</v>
      </c>
      <c r="F1328" t="str">
        <f>VLOOKUP(E1328,[1]PRODI_2019!$F$2:$L$70,7,FALSE)</f>
        <v>Teknik</v>
      </c>
      <c r="G1328" t="str">
        <f>VLOOKUP(F1328,Sheet1!$H$4:$I$11,2,FALSE)</f>
        <v>3_Teknik</v>
      </c>
      <c r="H1328" t="s">
        <v>1451</v>
      </c>
      <c r="I1328" t="s">
        <v>30</v>
      </c>
      <c r="J1328" t="s">
        <v>1726</v>
      </c>
      <c r="K1328" t="s">
        <v>1680</v>
      </c>
      <c r="L1328" t="s">
        <v>26</v>
      </c>
      <c r="M1328" t="s">
        <v>1754</v>
      </c>
      <c r="N1328" t="s">
        <v>89</v>
      </c>
      <c r="O1328" t="s">
        <v>83</v>
      </c>
      <c r="P1328" t="str">
        <f t="shared" si="64"/>
        <v>SMAS</v>
      </c>
      <c r="Q1328" t="str">
        <f t="shared" si="65"/>
        <v>Swasta</v>
      </c>
      <c r="R1328" t="str">
        <f t="shared" si="66"/>
        <v>SMA</v>
      </c>
      <c r="S1328" t="s">
        <v>1754</v>
      </c>
      <c r="T1328" t="s">
        <v>89</v>
      </c>
      <c r="Z1328" t="str">
        <f>VLOOKUP(A1328,[2]registrasi!$B$2:$C$3000,2,FALSE)</f>
        <v>registrasi</v>
      </c>
      <c r="AA1328">
        <f>VLOOKUP(E1328,[3]Sheet1!$C$5:$H$46,6,FALSE)</f>
        <v>125</v>
      </c>
      <c r="AB1328" t="str">
        <f>VLOOKUP(A1328,[2]nim!$A$2:$B$3000,2,FALSE)</f>
        <v>diterima</v>
      </c>
    </row>
    <row r="1329" spans="1:28" x14ac:dyDescent="0.3">
      <c r="A1329" s="3">
        <v>4122311050795</v>
      </c>
      <c r="B1329">
        <v>2</v>
      </c>
      <c r="C1329" s="2">
        <v>2022</v>
      </c>
      <c r="E1329" t="s">
        <v>43</v>
      </c>
      <c r="F1329" t="str">
        <f>VLOOKUP(E1329,[1]PRODI_2019!$F$2:$L$70,7,FALSE)</f>
        <v>Teknik</v>
      </c>
      <c r="G1329" t="str">
        <f>VLOOKUP(F1329,Sheet1!$H$4:$I$11,2,FALSE)</f>
        <v>3_Teknik</v>
      </c>
      <c r="H1329" t="s">
        <v>1452</v>
      </c>
      <c r="I1329" t="s">
        <v>25</v>
      </c>
      <c r="J1329" t="s">
        <v>1558</v>
      </c>
      <c r="K1329" t="s">
        <v>2139</v>
      </c>
      <c r="L1329" t="s">
        <v>26</v>
      </c>
      <c r="M1329" t="s">
        <v>2290</v>
      </c>
      <c r="N1329" t="s">
        <v>89</v>
      </c>
      <c r="O1329" t="s">
        <v>2473</v>
      </c>
      <c r="P1329" t="str">
        <f t="shared" si="64"/>
        <v>SMAN</v>
      </c>
      <c r="Q1329" t="str">
        <f t="shared" si="65"/>
        <v>Negeri</v>
      </c>
      <c r="R1329" t="str">
        <f t="shared" si="66"/>
        <v>SMA</v>
      </c>
      <c r="S1329" t="s">
        <v>2290</v>
      </c>
      <c r="T1329" t="s">
        <v>89</v>
      </c>
      <c r="Z1329" t="str">
        <f>VLOOKUP(A1329,[2]registrasi!$B$2:$C$3000,2,FALSE)</f>
        <v>registrasi</v>
      </c>
      <c r="AA1329">
        <f>VLOOKUP(E1329,[3]Sheet1!$C$5:$H$46,6,FALSE)</f>
        <v>125</v>
      </c>
      <c r="AB1329" t="str">
        <f>VLOOKUP(A1329,[2]nim!$A$2:$B$3000,2,FALSE)</f>
        <v>diterima</v>
      </c>
    </row>
    <row r="1330" spans="1:28" x14ac:dyDescent="0.3">
      <c r="A1330" s="3">
        <v>4122311050554</v>
      </c>
      <c r="B1330">
        <v>1</v>
      </c>
      <c r="C1330" s="2">
        <v>2022</v>
      </c>
      <c r="E1330" t="s">
        <v>43</v>
      </c>
      <c r="F1330" t="str">
        <f>VLOOKUP(E1330,[1]PRODI_2019!$F$2:$L$70,7,FALSE)</f>
        <v>Teknik</v>
      </c>
      <c r="G1330" t="str">
        <f>VLOOKUP(F1330,Sheet1!$H$4:$I$11,2,FALSE)</f>
        <v>3_Teknik</v>
      </c>
      <c r="H1330" t="s">
        <v>1453</v>
      </c>
      <c r="I1330" t="s">
        <v>25</v>
      </c>
      <c r="J1330" t="s">
        <v>1552</v>
      </c>
      <c r="K1330" t="s">
        <v>2011</v>
      </c>
      <c r="L1330" t="s">
        <v>26</v>
      </c>
      <c r="M1330" t="s">
        <v>93</v>
      </c>
      <c r="N1330" t="s">
        <v>89</v>
      </c>
      <c r="O1330" t="s">
        <v>2479</v>
      </c>
      <c r="P1330" t="str">
        <f t="shared" si="64"/>
        <v>SMAN</v>
      </c>
      <c r="Q1330" t="str">
        <f t="shared" si="65"/>
        <v>Negeri</v>
      </c>
      <c r="R1330" t="str">
        <f t="shared" si="66"/>
        <v>SMA</v>
      </c>
      <c r="S1330" t="s">
        <v>93</v>
      </c>
      <c r="T1330" t="s">
        <v>89</v>
      </c>
      <c r="Z1330" t="e">
        <f>VLOOKUP(A1330,[2]registrasi!$B$2:$C$3000,2,FALSE)</f>
        <v>#N/A</v>
      </c>
      <c r="AA1330">
        <f>VLOOKUP(E1330,[3]Sheet1!$C$5:$H$46,6,FALSE)</f>
        <v>125</v>
      </c>
      <c r="AB1330" t="e">
        <f>VLOOKUP(A1330,[2]nim!$A$2:$B$3000,2,FALSE)</f>
        <v>#N/A</v>
      </c>
    </row>
    <row r="1331" spans="1:28" x14ac:dyDescent="0.3">
      <c r="A1331" s="3">
        <v>4122311050555</v>
      </c>
      <c r="B1331">
        <v>1</v>
      </c>
      <c r="C1331" s="2">
        <v>2022</v>
      </c>
      <c r="E1331" t="s">
        <v>43</v>
      </c>
      <c r="F1331" t="str">
        <f>VLOOKUP(E1331,[1]PRODI_2019!$F$2:$L$70,7,FALSE)</f>
        <v>Teknik</v>
      </c>
      <c r="G1331" t="str">
        <f>VLOOKUP(F1331,Sheet1!$H$4:$I$11,2,FALSE)</f>
        <v>3_Teknik</v>
      </c>
      <c r="H1331" t="s">
        <v>1454</v>
      </c>
      <c r="I1331" t="s">
        <v>25</v>
      </c>
      <c r="J1331" t="s">
        <v>1735</v>
      </c>
      <c r="K1331" t="s">
        <v>2400</v>
      </c>
      <c r="L1331" t="s">
        <v>26</v>
      </c>
      <c r="M1331" t="s">
        <v>93</v>
      </c>
      <c r="N1331" t="s">
        <v>89</v>
      </c>
      <c r="O1331" t="s">
        <v>2485</v>
      </c>
      <c r="P1331" t="str">
        <f t="shared" si="64"/>
        <v>SMAN</v>
      </c>
      <c r="Q1331" t="str">
        <f t="shared" si="65"/>
        <v>Negeri</v>
      </c>
      <c r="R1331" t="str">
        <f t="shared" si="66"/>
        <v>SMA</v>
      </c>
      <c r="S1331" t="s">
        <v>93</v>
      </c>
      <c r="T1331" t="s">
        <v>89</v>
      </c>
      <c r="Z1331" t="str">
        <f>VLOOKUP(A1331,[2]registrasi!$B$2:$C$3000,2,FALSE)</f>
        <v>registrasi</v>
      </c>
      <c r="AA1331">
        <f>VLOOKUP(E1331,[3]Sheet1!$C$5:$H$46,6,FALSE)</f>
        <v>125</v>
      </c>
      <c r="AB1331" t="str">
        <f>VLOOKUP(A1331,[2]nim!$A$2:$B$3000,2,FALSE)</f>
        <v>diterima</v>
      </c>
    </row>
    <row r="1332" spans="1:28" x14ac:dyDescent="0.3">
      <c r="A1332" s="3">
        <v>4122334260205</v>
      </c>
      <c r="B1332">
        <v>1</v>
      </c>
      <c r="C1332" s="2">
        <v>2022</v>
      </c>
      <c r="E1332" t="s">
        <v>43</v>
      </c>
      <c r="F1332" t="str">
        <f>VLOOKUP(E1332,[1]PRODI_2019!$F$2:$L$70,7,FALSE)</f>
        <v>Teknik</v>
      </c>
      <c r="G1332" t="str">
        <f>VLOOKUP(F1332,Sheet1!$H$4:$I$11,2,FALSE)</f>
        <v>3_Teknik</v>
      </c>
      <c r="H1332" t="s">
        <v>1455</v>
      </c>
      <c r="I1332" t="s">
        <v>25</v>
      </c>
      <c r="J1332" t="s">
        <v>1649</v>
      </c>
      <c r="K1332" t="s">
        <v>1959</v>
      </c>
      <c r="L1332" t="s">
        <v>26</v>
      </c>
      <c r="M1332" t="s">
        <v>2465</v>
      </c>
      <c r="N1332" t="s">
        <v>90</v>
      </c>
      <c r="O1332" t="s">
        <v>2906</v>
      </c>
      <c r="P1332" t="str">
        <f t="shared" si="64"/>
        <v>SMAN</v>
      </c>
      <c r="Q1332" t="str">
        <f t="shared" si="65"/>
        <v>Negeri</v>
      </c>
      <c r="R1332" t="str">
        <f t="shared" si="66"/>
        <v>SMA</v>
      </c>
      <c r="S1332" t="s">
        <v>2465</v>
      </c>
      <c r="T1332" t="s">
        <v>90</v>
      </c>
      <c r="Z1332" t="e">
        <f>VLOOKUP(A1332,[2]registrasi!$B$2:$C$3000,2,FALSE)</f>
        <v>#N/A</v>
      </c>
      <c r="AA1332">
        <f>VLOOKUP(E1332,[3]Sheet1!$C$5:$H$46,6,FALSE)</f>
        <v>125</v>
      </c>
      <c r="AB1332" t="e">
        <f>VLOOKUP(A1332,[2]nim!$A$2:$B$3000,2,FALSE)</f>
        <v>#N/A</v>
      </c>
    </row>
    <row r="1333" spans="1:28" x14ac:dyDescent="0.3">
      <c r="A1333" s="3">
        <v>4122311050773</v>
      </c>
      <c r="B1333">
        <v>1</v>
      </c>
      <c r="C1333" s="2">
        <v>2022</v>
      </c>
      <c r="E1333" t="s">
        <v>43</v>
      </c>
      <c r="F1333" t="str">
        <f>VLOOKUP(E1333,[1]PRODI_2019!$F$2:$L$70,7,FALSE)</f>
        <v>Teknik</v>
      </c>
      <c r="G1333" t="str">
        <f>VLOOKUP(F1333,Sheet1!$H$4:$I$11,2,FALSE)</f>
        <v>3_Teknik</v>
      </c>
      <c r="H1333" t="s">
        <v>1456</v>
      </c>
      <c r="I1333" t="s">
        <v>25</v>
      </c>
      <c r="J1333" t="s">
        <v>1561</v>
      </c>
      <c r="K1333" t="s">
        <v>2272</v>
      </c>
      <c r="L1333" t="s">
        <v>26</v>
      </c>
      <c r="M1333" t="s">
        <v>2187</v>
      </c>
      <c r="N1333" t="s">
        <v>89</v>
      </c>
      <c r="O1333" t="s">
        <v>2492</v>
      </c>
      <c r="P1333" t="str">
        <f t="shared" si="64"/>
        <v>SMAN</v>
      </c>
      <c r="Q1333" t="str">
        <f t="shared" si="65"/>
        <v>Negeri</v>
      </c>
      <c r="R1333" t="str">
        <f t="shared" si="66"/>
        <v>SMA</v>
      </c>
      <c r="S1333" t="s">
        <v>2187</v>
      </c>
      <c r="T1333" t="s">
        <v>89</v>
      </c>
      <c r="Z1333" t="str">
        <f>VLOOKUP(A1333,[2]registrasi!$B$2:$C$3000,2,FALSE)</f>
        <v>registrasi</v>
      </c>
      <c r="AA1333">
        <f>VLOOKUP(E1333,[3]Sheet1!$C$5:$H$46,6,FALSE)</f>
        <v>125</v>
      </c>
      <c r="AB1333" t="str">
        <f>VLOOKUP(A1333,[2]nim!$A$2:$B$3000,2,FALSE)</f>
        <v>diterima</v>
      </c>
    </row>
    <row r="1334" spans="1:28" x14ac:dyDescent="0.3">
      <c r="A1334" s="3">
        <v>4122311050799</v>
      </c>
      <c r="B1334">
        <v>1</v>
      </c>
      <c r="C1334" s="2">
        <v>2022</v>
      </c>
      <c r="E1334" t="s">
        <v>43</v>
      </c>
      <c r="F1334" t="str">
        <f>VLOOKUP(E1334,[1]PRODI_2019!$F$2:$L$70,7,FALSE)</f>
        <v>Teknik</v>
      </c>
      <c r="G1334" t="str">
        <f>VLOOKUP(F1334,Sheet1!$H$4:$I$11,2,FALSE)</f>
        <v>3_Teknik</v>
      </c>
      <c r="H1334" t="s">
        <v>1457</v>
      </c>
      <c r="I1334" t="s">
        <v>25</v>
      </c>
      <c r="J1334" t="s">
        <v>1726</v>
      </c>
      <c r="K1334" t="s">
        <v>2401</v>
      </c>
      <c r="L1334" t="s">
        <v>26</v>
      </c>
      <c r="M1334" t="s">
        <v>2290</v>
      </c>
      <c r="N1334" t="s">
        <v>89</v>
      </c>
      <c r="O1334" t="s">
        <v>2473</v>
      </c>
      <c r="P1334" t="str">
        <f t="shared" si="64"/>
        <v>SMAN</v>
      </c>
      <c r="Q1334" t="str">
        <f t="shared" si="65"/>
        <v>Negeri</v>
      </c>
      <c r="R1334" t="str">
        <f t="shared" si="66"/>
        <v>SMA</v>
      </c>
      <c r="S1334" t="s">
        <v>2290</v>
      </c>
      <c r="T1334" t="s">
        <v>89</v>
      </c>
      <c r="Z1334" t="str">
        <f>VLOOKUP(A1334,[2]registrasi!$B$2:$C$3000,2,FALSE)</f>
        <v>registrasi</v>
      </c>
      <c r="AA1334">
        <f>VLOOKUP(E1334,[3]Sheet1!$C$5:$H$46,6,FALSE)</f>
        <v>125</v>
      </c>
      <c r="AB1334" t="str">
        <f>VLOOKUP(A1334,[2]nim!$A$2:$B$3000,2,FALSE)</f>
        <v>diterima</v>
      </c>
    </row>
    <row r="1335" spans="1:28" x14ac:dyDescent="0.3">
      <c r="A1335" s="3">
        <v>4122322200963</v>
      </c>
      <c r="B1335">
        <v>2</v>
      </c>
      <c r="C1335" s="2">
        <v>2022</v>
      </c>
      <c r="E1335" t="s">
        <v>43</v>
      </c>
      <c r="F1335" t="str">
        <f>VLOOKUP(E1335,[1]PRODI_2019!$F$2:$L$70,7,FALSE)</f>
        <v>Teknik</v>
      </c>
      <c r="G1335" t="str">
        <f>VLOOKUP(F1335,Sheet1!$H$4:$I$11,2,FALSE)</f>
        <v>3_Teknik</v>
      </c>
      <c r="H1335" t="s">
        <v>1458</v>
      </c>
      <c r="I1335" t="s">
        <v>25</v>
      </c>
      <c r="J1335" t="s">
        <v>1935</v>
      </c>
      <c r="K1335" t="s">
        <v>1596</v>
      </c>
      <c r="L1335" t="s">
        <v>26</v>
      </c>
      <c r="M1335" t="s">
        <v>2438</v>
      </c>
      <c r="N1335" t="s">
        <v>2942</v>
      </c>
      <c r="O1335" t="s">
        <v>2907</v>
      </c>
      <c r="P1335" t="str">
        <f t="shared" si="64"/>
        <v>SMAN</v>
      </c>
      <c r="Q1335" t="str">
        <f t="shared" si="65"/>
        <v>Negeri</v>
      </c>
      <c r="R1335" t="str">
        <f t="shared" si="66"/>
        <v>SMA</v>
      </c>
      <c r="S1335" t="s">
        <v>2438</v>
      </c>
      <c r="T1335" t="s">
        <v>2942</v>
      </c>
      <c r="Z1335" t="str">
        <f>VLOOKUP(A1335,[2]registrasi!$B$2:$C$3000,2,FALSE)</f>
        <v>registrasi</v>
      </c>
      <c r="AA1335">
        <f>VLOOKUP(E1335,[3]Sheet1!$C$5:$H$46,6,FALSE)</f>
        <v>125</v>
      </c>
      <c r="AB1335" t="e">
        <f>VLOOKUP(A1335,[2]nim!$A$2:$B$3000,2,FALSE)</f>
        <v>#N/A</v>
      </c>
    </row>
    <row r="1336" spans="1:28" x14ac:dyDescent="0.3">
      <c r="A1336" s="3">
        <v>4122322200995</v>
      </c>
      <c r="B1336">
        <v>1</v>
      </c>
      <c r="C1336" s="2">
        <v>2021</v>
      </c>
      <c r="E1336" t="s">
        <v>43</v>
      </c>
      <c r="F1336" t="str">
        <f>VLOOKUP(E1336,[1]PRODI_2019!$F$2:$L$70,7,FALSE)</f>
        <v>Teknik</v>
      </c>
      <c r="G1336" t="str">
        <f>VLOOKUP(F1336,Sheet1!$H$4:$I$11,2,FALSE)</f>
        <v>3_Teknik</v>
      </c>
      <c r="H1336" t="s">
        <v>1459</v>
      </c>
      <c r="I1336" t="s">
        <v>25</v>
      </c>
      <c r="J1336" t="s">
        <v>1610</v>
      </c>
      <c r="K1336" t="s">
        <v>2402</v>
      </c>
      <c r="L1336" t="s">
        <v>26</v>
      </c>
      <c r="M1336" t="s">
        <v>2429</v>
      </c>
      <c r="N1336" t="s">
        <v>2942</v>
      </c>
      <c r="O1336" t="s">
        <v>2631</v>
      </c>
      <c r="P1336" t="str">
        <f t="shared" si="64"/>
        <v>SMAN</v>
      </c>
      <c r="Q1336" t="str">
        <f t="shared" si="65"/>
        <v>Negeri</v>
      </c>
      <c r="R1336" t="str">
        <f t="shared" si="66"/>
        <v>SMA</v>
      </c>
      <c r="S1336" t="s">
        <v>2429</v>
      </c>
      <c r="T1336" t="s">
        <v>2942</v>
      </c>
      <c r="Z1336" t="str">
        <f>VLOOKUP(A1336,[2]registrasi!$B$2:$C$3000,2,FALSE)</f>
        <v>registrasi</v>
      </c>
      <c r="AA1336">
        <f>VLOOKUP(E1336,[3]Sheet1!$C$5:$H$46,6,FALSE)</f>
        <v>125</v>
      </c>
      <c r="AB1336" t="str">
        <f>VLOOKUP(A1336,[2]nim!$A$2:$B$3000,2,FALSE)</f>
        <v>diterima</v>
      </c>
    </row>
    <row r="1337" spans="1:28" x14ac:dyDescent="0.3">
      <c r="A1337" s="3">
        <v>4122311051032</v>
      </c>
      <c r="B1337">
        <v>1</v>
      </c>
      <c r="C1337" s="2">
        <v>2022</v>
      </c>
      <c r="E1337" t="s">
        <v>43</v>
      </c>
      <c r="F1337" t="str">
        <f>VLOOKUP(E1337,[1]PRODI_2019!$F$2:$L$70,7,FALSE)</f>
        <v>Teknik</v>
      </c>
      <c r="G1337" t="str">
        <f>VLOOKUP(F1337,Sheet1!$H$4:$I$11,2,FALSE)</f>
        <v>3_Teknik</v>
      </c>
      <c r="H1337" t="s">
        <v>1460</v>
      </c>
      <c r="I1337" t="s">
        <v>25</v>
      </c>
      <c r="J1337" t="s">
        <v>2403</v>
      </c>
      <c r="K1337" t="s">
        <v>2030</v>
      </c>
      <c r="L1337" t="s">
        <v>26</v>
      </c>
      <c r="M1337" t="s">
        <v>2426</v>
      </c>
      <c r="N1337" t="s">
        <v>89</v>
      </c>
      <c r="O1337" t="s">
        <v>2526</v>
      </c>
      <c r="P1337" t="str">
        <f t="shared" si="64"/>
        <v>SMAN</v>
      </c>
      <c r="Q1337" t="str">
        <f t="shared" si="65"/>
        <v>Negeri</v>
      </c>
      <c r="R1337" t="str">
        <f t="shared" si="66"/>
        <v>SMA</v>
      </c>
      <c r="S1337" t="s">
        <v>2426</v>
      </c>
      <c r="T1337" t="s">
        <v>89</v>
      </c>
      <c r="Z1337" t="e">
        <f>VLOOKUP(A1337,[2]registrasi!$B$2:$C$3000,2,FALSE)</f>
        <v>#N/A</v>
      </c>
      <c r="AA1337">
        <f>VLOOKUP(E1337,[3]Sheet1!$C$5:$H$46,6,FALSE)</f>
        <v>125</v>
      </c>
      <c r="AB1337" t="e">
        <f>VLOOKUP(A1337,[2]nim!$A$2:$B$3000,2,FALSE)</f>
        <v>#N/A</v>
      </c>
    </row>
    <row r="1338" spans="1:28" x14ac:dyDescent="0.3">
      <c r="A1338" s="3">
        <v>4122311051012</v>
      </c>
      <c r="B1338">
        <v>1</v>
      </c>
      <c r="C1338" s="2">
        <v>2022</v>
      </c>
      <c r="E1338" t="s">
        <v>43</v>
      </c>
      <c r="F1338" t="str">
        <f>VLOOKUP(E1338,[1]PRODI_2019!$F$2:$L$70,7,FALSE)</f>
        <v>Teknik</v>
      </c>
      <c r="G1338" t="str">
        <f>VLOOKUP(F1338,Sheet1!$H$4:$I$11,2,FALSE)</f>
        <v>3_Teknik</v>
      </c>
      <c r="H1338" t="s">
        <v>1461</v>
      </c>
      <c r="I1338" t="s">
        <v>25</v>
      </c>
      <c r="J1338" t="s">
        <v>1565</v>
      </c>
      <c r="K1338" t="s">
        <v>2404</v>
      </c>
      <c r="L1338" t="s">
        <v>26</v>
      </c>
      <c r="M1338" t="s">
        <v>2290</v>
      </c>
      <c r="N1338" t="s">
        <v>89</v>
      </c>
      <c r="O1338" t="s">
        <v>2531</v>
      </c>
      <c r="P1338" t="str">
        <f t="shared" si="64"/>
        <v>SMAN</v>
      </c>
      <c r="Q1338" t="str">
        <f t="shared" si="65"/>
        <v>Negeri</v>
      </c>
      <c r="R1338" t="str">
        <f t="shared" si="66"/>
        <v>SMA</v>
      </c>
      <c r="S1338" t="s">
        <v>2290</v>
      </c>
      <c r="T1338" t="s">
        <v>89</v>
      </c>
      <c r="Z1338" t="str">
        <f>VLOOKUP(A1338,[2]registrasi!$B$2:$C$3000,2,FALSE)</f>
        <v>registrasi</v>
      </c>
      <c r="AA1338">
        <f>VLOOKUP(E1338,[3]Sheet1!$C$5:$H$46,6,FALSE)</f>
        <v>125</v>
      </c>
      <c r="AB1338" t="str">
        <f>VLOOKUP(A1338,[2]nim!$A$2:$B$3000,2,FALSE)</f>
        <v>diterima</v>
      </c>
    </row>
    <row r="1339" spans="1:28" x14ac:dyDescent="0.3">
      <c r="A1339" s="3">
        <v>4122311041722</v>
      </c>
      <c r="B1339">
        <v>1</v>
      </c>
      <c r="C1339" s="2">
        <v>2022</v>
      </c>
      <c r="E1339" t="s">
        <v>43</v>
      </c>
      <c r="F1339" t="str">
        <f>VLOOKUP(E1339,[1]PRODI_2019!$F$2:$L$70,7,FALSE)</f>
        <v>Teknik</v>
      </c>
      <c r="G1339" t="str">
        <f>VLOOKUP(F1339,Sheet1!$H$4:$I$11,2,FALSE)</f>
        <v>3_Teknik</v>
      </c>
      <c r="H1339" t="s">
        <v>1462</v>
      </c>
      <c r="I1339" t="s">
        <v>25</v>
      </c>
      <c r="J1339" t="s">
        <v>1565</v>
      </c>
      <c r="K1339" t="s">
        <v>1992</v>
      </c>
      <c r="L1339" t="s">
        <v>26</v>
      </c>
      <c r="M1339" t="s">
        <v>93</v>
      </c>
      <c r="N1339" t="s">
        <v>89</v>
      </c>
      <c r="O1339" t="s">
        <v>2485</v>
      </c>
      <c r="P1339" t="str">
        <f t="shared" si="64"/>
        <v>SMAN</v>
      </c>
      <c r="Q1339" t="str">
        <f t="shared" si="65"/>
        <v>Negeri</v>
      </c>
      <c r="R1339" t="str">
        <f t="shared" si="66"/>
        <v>SMA</v>
      </c>
      <c r="S1339" t="s">
        <v>93</v>
      </c>
      <c r="T1339" t="s">
        <v>89</v>
      </c>
      <c r="Z1339" t="str">
        <f>VLOOKUP(A1339,[2]registrasi!$B$2:$C$3000,2,FALSE)</f>
        <v>registrasi</v>
      </c>
      <c r="AA1339">
        <f>VLOOKUP(E1339,[3]Sheet1!$C$5:$H$46,6,FALSE)</f>
        <v>125</v>
      </c>
      <c r="AB1339" t="e">
        <f>VLOOKUP(A1339,[2]nim!$A$2:$B$3000,2,FALSE)</f>
        <v>#N/A</v>
      </c>
    </row>
    <row r="1340" spans="1:28" x14ac:dyDescent="0.3">
      <c r="A1340" s="3">
        <v>4122311051068</v>
      </c>
      <c r="B1340">
        <v>1</v>
      </c>
      <c r="C1340" s="2">
        <v>2022</v>
      </c>
      <c r="E1340" t="s">
        <v>43</v>
      </c>
      <c r="F1340" t="str">
        <f>VLOOKUP(E1340,[1]PRODI_2019!$F$2:$L$70,7,FALSE)</f>
        <v>Teknik</v>
      </c>
      <c r="G1340" t="str">
        <f>VLOOKUP(F1340,Sheet1!$H$4:$I$11,2,FALSE)</f>
        <v>3_Teknik</v>
      </c>
      <c r="H1340" t="s">
        <v>1463</v>
      </c>
      <c r="I1340" t="s">
        <v>30</v>
      </c>
      <c r="J1340" t="s">
        <v>1814</v>
      </c>
      <c r="K1340" t="s">
        <v>1698</v>
      </c>
      <c r="L1340" t="s">
        <v>26</v>
      </c>
      <c r="M1340" t="s">
        <v>1921</v>
      </c>
      <c r="N1340" t="s">
        <v>89</v>
      </c>
      <c r="O1340" t="s">
        <v>2491</v>
      </c>
      <c r="P1340" t="str">
        <f t="shared" si="64"/>
        <v>SMAN</v>
      </c>
      <c r="Q1340" t="str">
        <f t="shared" si="65"/>
        <v>Negeri</v>
      </c>
      <c r="R1340" t="str">
        <f t="shared" si="66"/>
        <v>SMA</v>
      </c>
      <c r="S1340" t="s">
        <v>1921</v>
      </c>
      <c r="T1340" t="s">
        <v>89</v>
      </c>
      <c r="Z1340" t="str">
        <f>VLOOKUP(A1340,[2]registrasi!$B$2:$C$3000,2,FALSE)</f>
        <v>registrasi</v>
      </c>
      <c r="AA1340">
        <f>VLOOKUP(E1340,[3]Sheet1!$C$5:$H$46,6,FALSE)</f>
        <v>125</v>
      </c>
      <c r="AB1340" t="str">
        <f>VLOOKUP(A1340,[2]nim!$A$2:$B$3000,2,FALSE)</f>
        <v>diterima</v>
      </c>
    </row>
    <row r="1341" spans="1:28" x14ac:dyDescent="0.3">
      <c r="A1341" s="3">
        <v>4122311051100</v>
      </c>
      <c r="B1341">
        <v>1</v>
      </c>
      <c r="C1341" s="2">
        <v>2022</v>
      </c>
      <c r="E1341" t="s">
        <v>43</v>
      </c>
      <c r="F1341" t="str">
        <f>VLOOKUP(E1341,[1]PRODI_2019!$F$2:$L$70,7,FALSE)</f>
        <v>Teknik</v>
      </c>
      <c r="G1341" t="str">
        <f>VLOOKUP(F1341,Sheet1!$H$4:$I$11,2,FALSE)</f>
        <v>3_Teknik</v>
      </c>
      <c r="H1341" t="s">
        <v>1464</v>
      </c>
      <c r="I1341" t="s">
        <v>25</v>
      </c>
      <c r="J1341" t="s">
        <v>1552</v>
      </c>
      <c r="K1341" t="s">
        <v>2397</v>
      </c>
      <c r="L1341" t="s">
        <v>26</v>
      </c>
      <c r="M1341" t="s">
        <v>1921</v>
      </c>
      <c r="N1341" t="s">
        <v>89</v>
      </c>
      <c r="O1341" t="s">
        <v>2506</v>
      </c>
      <c r="P1341" t="str">
        <f t="shared" si="64"/>
        <v>SMAN</v>
      </c>
      <c r="Q1341" t="str">
        <f t="shared" si="65"/>
        <v>Negeri</v>
      </c>
      <c r="R1341" t="str">
        <f t="shared" si="66"/>
        <v>SMA</v>
      </c>
      <c r="S1341" t="s">
        <v>1921</v>
      </c>
      <c r="T1341" t="s">
        <v>89</v>
      </c>
      <c r="Z1341" t="str">
        <f>VLOOKUP(A1341,[2]registrasi!$B$2:$C$3000,2,FALSE)</f>
        <v>registrasi</v>
      </c>
      <c r="AA1341">
        <f>VLOOKUP(E1341,[3]Sheet1!$C$5:$H$46,6,FALSE)</f>
        <v>125</v>
      </c>
      <c r="AB1341" t="str">
        <f>VLOOKUP(A1341,[2]nim!$A$2:$B$3000,2,FALSE)</f>
        <v>diterima</v>
      </c>
    </row>
    <row r="1342" spans="1:28" x14ac:dyDescent="0.3">
      <c r="A1342" s="3">
        <v>4122311051184</v>
      </c>
      <c r="B1342">
        <v>2</v>
      </c>
      <c r="C1342" s="2">
        <v>2022</v>
      </c>
      <c r="E1342" t="s">
        <v>43</v>
      </c>
      <c r="F1342" t="str">
        <f>VLOOKUP(E1342,[1]PRODI_2019!$F$2:$L$70,7,FALSE)</f>
        <v>Teknik</v>
      </c>
      <c r="G1342" t="str">
        <f>VLOOKUP(F1342,Sheet1!$H$4:$I$11,2,FALSE)</f>
        <v>3_Teknik</v>
      </c>
      <c r="H1342" t="s">
        <v>1465</v>
      </c>
      <c r="I1342" t="s">
        <v>25</v>
      </c>
      <c r="J1342" t="s">
        <v>1757</v>
      </c>
      <c r="K1342" t="s">
        <v>2281</v>
      </c>
      <c r="L1342" t="s">
        <v>26</v>
      </c>
      <c r="M1342" t="s">
        <v>2290</v>
      </c>
      <c r="N1342" t="s">
        <v>89</v>
      </c>
      <c r="O1342" t="s">
        <v>2896</v>
      </c>
      <c r="P1342" t="str">
        <f t="shared" si="64"/>
        <v>SMA</v>
      </c>
      <c r="Q1342" t="str">
        <f t="shared" si="65"/>
        <v>Swasta</v>
      </c>
      <c r="R1342" t="str">
        <f t="shared" si="66"/>
        <v>SMA</v>
      </c>
      <c r="S1342" t="s">
        <v>2290</v>
      </c>
      <c r="T1342" t="s">
        <v>89</v>
      </c>
      <c r="Z1342" t="e">
        <f>VLOOKUP(A1342,[2]registrasi!$B$2:$C$3000,2,FALSE)</f>
        <v>#N/A</v>
      </c>
      <c r="AA1342">
        <f>VLOOKUP(E1342,[3]Sheet1!$C$5:$H$46,6,FALSE)</f>
        <v>125</v>
      </c>
      <c r="AB1342" t="e">
        <f>VLOOKUP(A1342,[2]nim!$A$2:$B$3000,2,FALSE)</f>
        <v>#N/A</v>
      </c>
    </row>
    <row r="1343" spans="1:28" x14ac:dyDescent="0.3">
      <c r="A1343" s="3">
        <v>4122311051225</v>
      </c>
      <c r="B1343">
        <v>1</v>
      </c>
      <c r="C1343" s="2">
        <v>2022</v>
      </c>
      <c r="E1343" t="s">
        <v>43</v>
      </c>
      <c r="F1343" t="str">
        <f>VLOOKUP(E1343,[1]PRODI_2019!$F$2:$L$70,7,FALSE)</f>
        <v>Teknik</v>
      </c>
      <c r="G1343" t="str">
        <f>VLOOKUP(F1343,Sheet1!$H$4:$I$11,2,FALSE)</f>
        <v>3_Teknik</v>
      </c>
      <c r="H1343" t="s">
        <v>1466</v>
      </c>
      <c r="I1343" t="s">
        <v>25</v>
      </c>
      <c r="J1343" t="s">
        <v>1711</v>
      </c>
      <c r="K1343" t="s">
        <v>1702</v>
      </c>
      <c r="L1343" t="s">
        <v>26</v>
      </c>
      <c r="M1343" t="s">
        <v>2187</v>
      </c>
      <c r="N1343" t="s">
        <v>89</v>
      </c>
      <c r="O1343" t="s">
        <v>2478</v>
      </c>
      <c r="P1343" t="str">
        <f t="shared" si="64"/>
        <v>SMAN</v>
      </c>
      <c r="Q1343" t="str">
        <f t="shared" si="65"/>
        <v>Negeri</v>
      </c>
      <c r="R1343" t="str">
        <f t="shared" si="66"/>
        <v>SMA</v>
      </c>
      <c r="S1343" t="s">
        <v>2187</v>
      </c>
      <c r="T1343" t="s">
        <v>89</v>
      </c>
      <c r="Z1343" t="str">
        <f>VLOOKUP(A1343,[2]registrasi!$B$2:$C$3000,2,FALSE)</f>
        <v>registrasi</v>
      </c>
      <c r="AA1343">
        <f>VLOOKUP(E1343,[3]Sheet1!$C$5:$H$46,6,FALSE)</f>
        <v>125</v>
      </c>
      <c r="AB1343" t="str">
        <f>VLOOKUP(A1343,[2]nim!$A$2:$B$3000,2,FALSE)</f>
        <v>diterima</v>
      </c>
    </row>
    <row r="1344" spans="1:28" x14ac:dyDescent="0.3">
      <c r="A1344" s="3">
        <v>4122311051195</v>
      </c>
      <c r="B1344">
        <v>2</v>
      </c>
      <c r="C1344" s="2">
        <v>2022</v>
      </c>
      <c r="E1344" t="s">
        <v>43</v>
      </c>
      <c r="F1344" t="str">
        <f>VLOOKUP(E1344,[1]PRODI_2019!$F$2:$L$70,7,FALSE)</f>
        <v>Teknik</v>
      </c>
      <c r="G1344" t="str">
        <f>VLOOKUP(F1344,Sheet1!$H$4:$I$11,2,FALSE)</f>
        <v>3_Teknik</v>
      </c>
      <c r="H1344" t="s">
        <v>1467</v>
      </c>
      <c r="I1344" t="s">
        <v>25</v>
      </c>
      <c r="J1344" t="s">
        <v>1552</v>
      </c>
      <c r="K1344" t="s">
        <v>1832</v>
      </c>
      <c r="L1344" t="s">
        <v>2424</v>
      </c>
      <c r="M1344" t="s">
        <v>93</v>
      </c>
      <c r="N1344" t="s">
        <v>89</v>
      </c>
      <c r="O1344" t="s">
        <v>2474</v>
      </c>
      <c r="P1344" t="str">
        <f t="shared" si="64"/>
        <v>SMAN</v>
      </c>
      <c r="Q1344" t="str">
        <f t="shared" si="65"/>
        <v>Negeri</v>
      </c>
      <c r="R1344" t="str">
        <f t="shared" si="66"/>
        <v>SMA</v>
      </c>
      <c r="S1344" t="s">
        <v>93</v>
      </c>
      <c r="T1344" t="s">
        <v>89</v>
      </c>
      <c r="Z1344" t="str">
        <f>VLOOKUP(A1344,[2]registrasi!$B$2:$C$3000,2,FALSE)</f>
        <v>registrasi</v>
      </c>
      <c r="AA1344">
        <f>VLOOKUP(E1344,[3]Sheet1!$C$5:$H$46,6,FALSE)</f>
        <v>125</v>
      </c>
      <c r="AB1344" t="e">
        <f>VLOOKUP(A1344,[2]nim!$A$2:$B$3000,2,FALSE)</f>
        <v>#N/A</v>
      </c>
    </row>
    <row r="1345" spans="1:28" x14ac:dyDescent="0.3">
      <c r="A1345" s="3">
        <v>4122311051196</v>
      </c>
      <c r="B1345">
        <v>2</v>
      </c>
      <c r="C1345" s="2">
        <v>2022</v>
      </c>
      <c r="E1345" t="s">
        <v>43</v>
      </c>
      <c r="F1345" t="str">
        <f>VLOOKUP(E1345,[1]PRODI_2019!$F$2:$L$70,7,FALSE)</f>
        <v>Teknik</v>
      </c>
      <c r="G1345" t="str">
        <f>VLOOKUP(F1345,Sheet1!$H$4:$I$11,2,FALSE)</f>
        <v>3_Teknik</v>
      </c>
      <c r="H1345" t="s">
        <v>1468</v>
      </c>
      <c r="I1345" t="s">
        <v>30</v>
      </c>
      <c r="J1345" t="s">
        <v>1567</v>
      </c>
      <c r="K1345" t="s">
        <v>2066</v>
      </c>
      <c r="L1345" t="s">
        <v>26</v>
      </c>
      <c r="M1345" t="s">
        <v>2187</v>
      </c>
      <c r="N1345" t="s">
        <v>89</v>
      </c>
      <c r="O1345" t="s">
        <v>2534</v>
      </c>
      <c r="P1345" t="str">
        <f t="shared" si="64"/>
        <v>MAS</v>
      </c>
      <c r="Q1345" t="str">
        <f t="shared" si="65"/>
        <v>Swasta</v>
      </c>
      <c r="R1345" t="str">
        <f t="shared" si="66"/>
        <v>MA</v>
      </c>
      <c r="S1345" t="s">
        <v>2187</v>
      </c>
      <c r="T1345" t="s">
        <v>89</v>
      </c>
      <c r="Z1345" t="str">
        <f>VLOOKUP(A1345,[2]registrasi!$B$2:$C$3000,2,FALSE)</f>
        <v>registrasi</v>
      </c>
      <c r="AA1345">
        <f>VLOOKUP(E1345,[3]Sheet1!$C$5:$H$46,6,FALSE)</f>
        <v>125</v>
      </c>
      <c r="AB1345" t="str">
        <f>VLOOKUP(A1345,[2]nim!$A$2:$B$3000,2,FALSE)</f>
        <v>diterima</v>
      </c>
    </row>
    <row r="1346" spans="1:28" x14ac:dyDescent="0.3">
      <c r="A1346" s="3">
        <v>4122322210286</v>
      </c>
      <c r="B1346">
        <v>1</v>
      </c>
      <c r="C1346" s="2">
        <v>2022</v>
      </c>
      <c r="E1346" t="s">
        <v>43</v>
      </c>
      <c r="F1346" t="str">
        <f>VLOOKUP(E1346,[1]PRODI_2019!$F$2:$L$70,7,FALSE)</f>
        <v>Teknik</v>
      </c>
      <c r="G1346" t="str">
        <f>VLOOKUP(F1346,Sheet1!$H$4:$I$11,2,FALSE)</f>
        <v>3_Teknik</v>
      </c>
      <c r="H1346" t="s">
        <v>1469</v>
      </c>
      <c r="I1346" t="s">
        <v>25</v>
      </c>
      <c r="J1346" t="s">
        <v>2405</v>
      </c>
      <c r="K1346" t="s">
        <v>1736</v>
      </c>
      <c r="L1346" t="s">
        <v>26</v>
      </c>
      <c r="M1346" t="s">
        <v>2435</v>
      </c>
      <c r="N1346" t="s">
        <v>90</v>
      </c>
      <c r="O1346" t="s">
        <v>2550</v>
      </c>
      <c r="P1346" t="str">
        <f t="shared" si="64"/>
        <v>SMAN</v>
      </c>
      <c r="Q1346" t="str">
        <f t="shared" si="65"/>
        <v>Negeri</v>
      </c>
      <c r="R1346" t="str">
        <f t="shared" si="66"/>
        <v>SMA</v>
      </c>
      <c r="S1346" t="s">
        <v>2435</v>
      </c>
      <c r="T1346" t="s">
        <v>90</v>
      </c>
      <c r="Z1346" t="e">
        <f>VLOOKUP(A1346,[2]registrasi!$B$2:$C$3000,2,FALSE)</f>
        <v>#N/A</v>
      </c>
      <c r="AA1346">
        <f>VLOOKUP(E1346,[3]Sheet1!$C$5:$H$46,6,FALSE)</f>
        <v>125</v>
      </c>
      <c r="AB1346" t="e">
        <f>VLOOKUP(A1346,[2]nim!$A$2:$B$3000,2,FALSE)</f>
        <v>#N/A</v>
      </c>
    </row>
    <row r="1347" spans="1:28" x14ac:dyDescent="0.3">
      <c r="A1347" s="3">
        <v>4122322210315</v>
      </c>
      <c r="B1347">
        <v>1</v>
      </c>
      <c r="C1347" s="2">
        <v>2021</v>
      </c>
      <c r="E1347" t="s">
        <v>43</v>
      </c>
      <c r="F1347" t="str">
        <f>VLOOKUP(E1347,[1]PRODI_2019!$F$2:$L$70,7,FALSE)</f>
        <v>Teknik</v>
      </c>
      <c r="G1347" t="str">
        <f>VLOOKUP(F1347,Sheet1!$H$4:$I$11,2,FALSE)</f>
        <v>3_Teknik</v>
      </c>
      <c r="H1347" t="s">
        <v>1470</v>
      </c>
      <c r="I1347" t="s">
        <v>25</v>
      </c>
      <c r="J1347" t="s">
        <v>1554</v>
      </c>
      <c r="K1347" t="s">
        <v>2406</v>
      </c>
      <c r="L1347" t="s">
        <v>26</v>
      </c>
      <c r="M1347" t="s">
        <v>2380</v>
      </c>
      <c r="N1347" t="s">
        <v>90</v>
      </c>
      <c r="O1347" t="s">
        <v>2908</v>
      </c>
      <c r="P1347" t="str">
        <f t="shared" ref="P1347:P1410" si="67">TRIM(LEFT(O1347,FIND(" ",O1347,1)))</f>
        <v>SMAS</v>
      </c>
      <c r="Q1347" t="str">
        <f t="shared" si="65"/>
        <v>Swasta</v>
      </c>
      <c r="R1347" t="str">
        <f t="shared" si="66"/>
        <v>SMA</v>
      </c>
      <c r="S1347" t="s">
        <v>2380</v>
      </c>
      <c r="T1347" t="s">
        <v>90</v>
      </c>
      <c r="Z1347" t="e">
        <f>VLOOKUP(A1347,[2]registrasi!$B$2:$C$3000,2,FALSE)</f>
        <v>#N/A</v>
      </c>
      <c r="AA1347">
        <f>VLOOKUP(E1347,[3]Sheet1!$C$5:$H$46,6,FALSE)</f>
        <v>125</v>
      </c>
      <c r="AB1347" t="e">
        <f>VLOOKUP(A1347,[2]nim!$A$2:$B$3000,2,FALSE)</f>
        <v>#N/A</v>
      </c>
    </row>
    <row r="1348" spans="1:28" x14ac:dyDescent="0.3">
      <c r="A1348" s="3">
        <v>4122311050203</v>
      </c>
      <c r="B1348">
        <v>1</v>
      </c>
      <c r="C1348" s="2">
        <v>2022</v>
      </c>
      <c r="E1348" t="s">
        <v>126</v>
      </c>
      <c r="F1348" t="str">
        <f>VLOOKUP(E1348,[1]PRODI_2019!$F$2:$L$70,7,FALSE)</f>
        <v>Teknik</v>
      </c>
      <c r="G1348" t="str">
        <f>VLOOKUP(F1348,Sheet1!$H$4:$I$11,2,FALSE)</f>
        <v>3_Teknik</v>
      </c>
      <c r="H1348" t="s">
        <v>1471</v>
      </c>
      <c r="I1348" t="s">
        <v>25</v>
      </c>
      <c r="J1348" t="s">
        <v>1657</v>
      </c>
      <c r="K1348" t="s">
        <v>2407</v>
      </c>
      <c r="L1348" t="s">
        <v>26</v>
      </c>
      <c r="M1348" t="s">
        <v>2426</v>
      </c>
      <c r="N1348" t="s">
        <v>89</v>
      </c>
      <c r="O1348" t="s">
        <v>2909</v>
      </c>
      <c r="P1348" t="str">
        <f t="shared" si="67"/>
        <v>SMAN</v>
      </c>
      <c r="Q1348" t="str">
        <f t="shared" si="65"/>
        <v>Negeri</v>
      </c>
      <c r="R1348" t="str">
        <f t="shared" si="66"/>
        <v>SMA</v>
      </c>
      <c r="S1348" t="s">
        <v>2426</v>
      </c>
      <c r="T1348" t="s">
        <v>89</v>
      </c>
      <c r="Z1348" t="str">
        <f>VLOOKUP(A1348,[2]registrasi!$B$2:$C$3000,2,FALSE)</f>
        <v>registrasi</v>
      </c>
      <c r="AA1348">
        <f>VLOOKUP(E1348,[3]Sheet1!$C$5:$H$46,6,FALSE)</f>
        <v>221</v>
      </c>
      <c r="AB1348" t="e">
        <f>VLOOKUP(A1348,[2]nim!$A$2:$B$3000,2,FALSE)</f>
        <v>#N/A</v>
      </c>
    </row>
    <row r="1349" spans="1:28" x14ac:dyDescent="0.3">
      <c r="A1349" s="3">
        <v>4122311050049</v>
      </c>
      <c r="B1349">
        <v>1</v>
      </c>
      <c r="C1349" s="2">
        <v>2022</v>
      </c>
      <c r="E1349" t="s">
        <v>126</v>
      </c>
      <c r="F1349" t="str">
        <f>VLOOKUP(E1349,[1]PRODI_2019!$F$2:$L$70,7,FALSE)</f>
        <v>Teknik</v>
      </c>
      <c r="G1349" t="str">
        <f>VLOOKUP(F1349,Sheet1!$H$4:$I$11,2,FALSE)</f>
        <v>3_Teknik</v>
      </c>
      <c r="H1349" t="s">
        <v>1472</v>
      </c>
      <c r="I1349" t="s">
        <v>30</v>
      </c>
      <c r="J1349" t="s">
        <v>1578</v>
      </c>
      <c r="K1349" t="s">
        <v>1666</v>
      </c>
      <c r="L1349" t="s">
        <v>26</v>
      </c>
      <c r="M1349" t="s">
        <v>1754</v>
      </c>
      <c r="N1349" t="s">
        <v>89</v>
      </c>
      <c r="O1349" t="s">
        <v>83</v>
      </c>
      <c r="P1349" t="str">
        <f t="shared" si="67"/>
        <v>SMAS</v>
      </c>
      <c r="Q1349" t="str">
        <f t="shared" si="65"/>
        <v>Swasta</v>
      </c>
      <c r="R1349" t="str">
        <f t="shared" si="66"/>
        <v>SMA</v>
      </c>
      <c r="S1349" t="s">
        <v>1754</v>
      </c>
      <c r="T1349" t="s">
        <v>89</v>
      </c>
      <c r="Z1349" t="str">
        <f>VLOOKUP(A1349,[2]registrasi!$B$2:$C$3000,2,FALSE)</f>
        <v>registrasi</v>
      </c>
      <c r="AA1349">
        <f>VLOOKUP(E1349,[3]Sheet1!$C$5:$H$46,6,FALSE)</f>
        <v>221</v>
      </c>
      <c r="AB1349" t="e">
        <f>VLOOKUP(A1349,[2]nim!$A$2:$B$3000,2,FALSE)</f>
        <v>#N/A</v>
      </c>
    </row>
    <row r="1350" spans="1:28" x14ac:dyDescent="0.3">
      <c r="A1350" s="3">
        <v>4122311050309</v>
      </c>
      <c r="B1350">
        <v>1</v>
      </c>
      <c r="C1350" s="2">
        <v>2022</v>
      </c>
      <c r="E1350" t="s">
        <v>126</v>
      </c>
      <c r="F1350" t="str">
        <f>VLOOKUP(E1350,[1]PRODI_2019!$F$2:$L$70,7,FALSE)</f>
        <v>Teknik</v>
      </c>
      <c r="G1350" t="str">
        <f>VLOOKUP(F1350,Sheet1!$H$4:$I$11,2,FALSE)</f>
        <v>3_Teknik</v>
      </c>
      <c r="H1350" t="s">
        <v>1473</v>
      </c>
      <c r="I1350" t="s">
        <v>25</v>
      </c>
      <c r="J1350" t="s">
        <v>1552</v>
      </c>
      <c r="K1350" t="s">
        <v>2239</v>
      </c>
      <c r="L1350" t="s">
        <v>26</v>
      </c>
      <c r="M1350" t="s">
        <v>2431</v>
      </c>
      <c r="N1350" t="s">
        <v>2942</v>
      </c>
      <c r="O1350" t="s">
        <v>2910</v>
      </c>
      <c r="P1350" t="str">
        <f t="shared" si="67"/>
        <v>SMKS</v>
      </c>
      <c r="Q1350" t="str">
        <f t="shared" si="65"/>
        <v>Swasta</v>
      </c>
      <c r="R1350" t="str">
        <f t="shared" si="66"/>
        <v>SMK</v>
      </c>
      <c r="S1350" t="s">
        <v>2431</v>
      </c>
      <c r="T1350" t="s">
        <v>2942</v>
      </c>
      <c r="Z1350" t="str">
        <f>VLOOKUP(A1350,[2]registrasi!$B$2:$C$3000,2,FALSE)</f>
        <v>registrasi</v>
      </c>
      <c r="AA1350">
        <f>VLOOKUP(E1350,[3]Sheet1!$C$5:$H$46,6,FALSE)</f>
        <v>221</v>
      </c>
      <c r="AB1350" t="e">
        <f>VLOOKUP(A1350,[2]nim!$A$2:$B$3000,2,FALSE)</f>
        <v>#N/A</v>
      </c>
    </row>
    <row r="1351" spans="1:28" x14ac:dyDescent="0.3">
      <c r="A1351" s="3">
        <v>4122311050023</v>
      </c>
      <c r="B1351">
        <v>2</v>
      </c>
      <c r="C1351" s="2">
        <v>2022</v>
      </c>
      <c r="E1351" t="s">
        <v>126</v>
      </c>
      <c r="F1351" t="str">
        <f>VLOOKUP(E1351,[1]PRODI_2019!$F$2:$L$70,7,FALSE)</f>
        <v>Teknik</v>
      </c>
      <c r="G1351" t="str">
        <f>VLOOKUP(F1351,Sheet1!$H$4:$I$11,2,FALSE)</f>
        <v>3_Teknik</v>
      </c>
      <c r="H1351" t="s">
        <v>1474</v>
      </c>
      <c r="I1351" t="s">
        <v>25</v>
      </c>
      <c r="J1351" t="s">
        <v>1552</v>
      </c>
      <c r="K1351" t="s">
        <v>1878</v>
      </c>
      <c r="L1351" t="s">
        <v>26</v>
      </c>
      <c r="M1351" t="s">
        <v>93</v>
      </c>
      <c r="N1351" t="s">
        <v>89</v>
      </c>
      <c r="O1351" t="s">
        <v>2901</v>
      </c>
      <c r="P1351" t="str">
        <f t="shared" si="67"/>
        <v>SMKS</v>
      </c>
      <c r="Q1351" t="str">
        <f t="shared" si="65"/>
        <v>Swasta</v>
      </c>
      <c r="R1351" t="str">
        <f t="shared" si="66"/>
        <v>SMK</v>
      </c>
      <c r="S1351" t="s">
        <v>93</v>
      </c>
      <c r="T1351" t="s">
        <v>89</v>
      </c>
      <c r="Z1351" t="e">
        <f>VLOOKUP(A1351,[2]registrasi!$B$2:$C$3000,2,FALSE)</f>
        <v>#N/A</v>
      </c>
      <c r="AA1351">
        <f>VLOOKUP(E1351,[3]Sheet1!$C$5:$H$46,6,FALSE)</f>
        <v>221</v>
      </c>
      <c r="AB1351" t="e">
        <f>VLOOKUP(A1351,[2]nim!$A$2:$B$3000,2,FALSE)</f>
        <v>#N/A</v>
      </c>
    </row>
    <row r="1352" spans="1:28" x14ac:dyDescent="0.3">
      <c r="A1352" s="3">
        <v>4122311050216</v>
      </c>
      <c r="B1352">
        <v>2</v>
      </c>
      <c r="C1352" s="2">
        <v>2022</v>
      </c>
      <c r="E1352" t="s">
        <v>126</v>
      </c>
      <c r="F1352" t="str">
        <f>VLOOKUP(E1352,[1]PRODI_2019!$F$2:$L$70,7,FALSE)</f>
        <v>Teknik</v>
      </c>
      <c r="G1352" t="str">
        <f>VLOOKUP(F1352,Sheet1!$H$4:$I$11,2,FALSE)</f>
        <v>3_Teknik</v>
      </c>
      <c r="H1352" t="s">
        <v>1475</v>
      </c>
      <c r="I1352" t="s">
        <v>25</v>
      </c>
      <c r="J1352" t="s">
        <v>1552</v>
      </c>
      <c r="K1352" t="s">
        <v>1699</v>
      </c>
      <c r="L1352" t="s">
        <v>26</v>
      </c>
      <c r="M1352" t="s">
        <v>1921</v>
      </c>
      <c r="N1352" t="s">
        <v>89</v>
      </c>
      <c r="O1352" t="s">
        <v>2506</v>
      </c>
      <c r="P1352" t="str">
        <f t="shared" si="67"/>
        <v>SMAN</v>
      </c>
      <c r="Q1352" t="str">
        <f t="shared" si="65"/>
        <v>Negeri</v>
      </c>
      <c r="R1352" t="str">
        <f t="shared" si="66"/>
        <v>SMA</v>
      </c>
      <c r="S1352" t="s">
        <v>1921</v>
      </c>
      <c r="T1352" t="s">
        <v>89</v>
      </c>
      <c r="Z1352" t="str">
        <f>VLOOKUP(A1352,[2]registrasi!$B$2:$C$3000,2,FALSE)</f>
        <v>registrasi</v>
      </c>
      <c r="AA1352">
        <f>VLOOKUP(E1352,[3]Sheet1!$C$5:$H$46,6,FALSE)</f>
        <v>221</v>
      </c>
      <c r="AB1352" t="str">
        <f>VLOOKUP(A1352,[2]nim!$A$2:$B$3000,2,FALSE)</f>
        <v>diterima</v>
      </c>
    </row>
    <row r="1353" spans="1:28" x14ac:dyDescent="0.3">
      <c r="A1353" s="3">
        <v>4122311050291</v>
      </c>
      <c r="B1353">
        <v>1</v>
      </c>
      <c r="C1353" s="2">
        <v>2021</v>
      </c>
      <c r="E1353" t="s">
        <v>126</v>
      </c>
      <c r="F1353" t="str">
        <f>VLOOKUP(E1353,[1]PRODI_2019!$F$2:$L$70,7,FALSE)</f>
        <v>Teknik</v>
      </c>
      <c r="G1353" t="str">
        <f>VLOOKUP(F1353,Sheet1!$H$4:$I$11,2,FALSE)</f>
        <v>3_Teknik</v>
      </c>
      <c r="H1353" t="s">
        <v>1476</v>
      </c>
      <c r="I1353" t="s">
        <v>25</v>
      </c>
      <c r="J1353" t="s">
        <v>1578</v>
      </c>
      <c r="K1353" t="s">
        <v>2037</v>
      </c>
      <c r="L1353" t="s">
        <v>26</v>
      </c>
      <c r="M1353" t="s">
        <v>93</v>
      </c>
      <c r="N1353" t="s">
        <v>89</v>
      </c>
      <c r="O1353" t="s">
        <v>2485</v>
      </c>
      <c r="P1353" t="str">
        <f t="shared" si="67"/>
        <v>SMAN</v>
      </c>
      <c r="Q1353" t="str">
        <f t="shared" si="65"/>
        <v>Negeri</v>
      </c>
      <c r="R1353" t="str">
        <f t="shared" si="66"/>
        <v>SMA</v>
      </c>
      <c r="S1353" t="s">
        <v>93</v>
      </c>
      <c r="T1353" t="s">
        <v>89</v>
      </c>
      <c r="Z1353" t="str">
        <f>VLOOKUP(A1353,[2]registrasi!$B$2:$C$3000,2,FALSE)</f>
        <v>registrasi</v>
      </c>
      <c r="AA1353">
        <f>VLOOKUP(E1353,[3]Sheet1!$C$5:$H$46,6,FALSE)</f>
        <v>221</v>
      </c>
      <c r="AB1353" t="str">
        <f>VLOOKUP(A1353,[2]nim!$A$2:$B$3000,2,FALSE)</f>
        <v>diterima</v>
      </c>
    </row>
    <row r="1354" spans="1:28" x14ac:dyDescent="0.3">
      <c r="A1354" s="3">
        <v>4122311050222</v>
      </c>
      <c r="B1354">
        <v>2</v>
      </c>
      <c r="C1354" s="2">
        <v>2022</v>
      </c>
      <c r="E1354" t="s">
        <v>126</v>
      </c>
      <c r="F1354" t="str">
        <f>VLOOKUP(E1354,[1]PRODI_2019!$F$2:$L$70,7,FALSE)</f>
        <v>Teknik</v>
      </c>
      <c r="G1354" t="str">
        <f>VLOOKUP(F1354,Sheet1!$H$4:$I$11,2,FALSE)</f>
        <v>3_Teknik</v>
      </c>
      <c r="H1354" t="s">
        <v>1477</v>
      </c>
      <c r="I1354" t="s">
        <v>30</v>
      </c>
      <c r="J1354" t="s">
        <v>1565</v>
      </c>
      <c r="K1354" t="s">
        <v>2001</v>
      </c>
      <c r="L1354" t="s">
        <v>26</v>
      </c>
      <c r="M1354" t="s">
        <v>93</v>
      </c>
      <c r="N1354" t="s">
        <v>89</v>
      </c>
      <c r="O1354" t="s">
        <v>2485</v>
      </c>
      <c r="P1354" t="str">
        <f t="shared" si="67"/>
        <v>SMAN</v>
      </c>
      <c r="Q1354" t="str">
        <f t="shared" si="65"/>
        <v>Negeri</v>
      </c>
      <c r="R1354" t="str">
        <f t="shared" si="66"/>
        <v>SMA</v>
      </c>
      <c r="S1354" t="s">
        <v>93</v>
      </c>
      <c r="T1354" t="s">
        <v>89</v>
      </c>
      <c r="Z1354" t="e">
        <f>VLOOKUP(A1354,[2]registrasi!$B$2:$C$3000,2,FALSE)</f>
        <v>#N/A</v>
      </c>
      <c r="AA1354">
        <f>VLOOKUP(E1354,[3]Sheet1!$C$5:$H$46,6,FALSE)</f>
        <v>221</v>
      </c>
      <c r="AB1354" t="e">
        <f>VLOOKUP(A1354,[2]nim!$A$2:$B$3000,2,FALSE)</f>
        <v>#N/A</v>
      </c>
    </row>
    <row r="1355" spans="1:28" x14ac:dyDescent="0.3">
      <c r="A1355" s="3">
        <v>4122311050070</v>
      </c>
      <c r="B1355">
        <v>1</v>
      </c>
      <c r="C1355" s="2">
        <v>2022</v>
      </c>
      <c r="E1355" t="s">
        <v>126</v>
      </c>
      <c r="F1355" t="str">
        <f>VLOOKUP(E1355,[1]PRODI_2019!$F$2:$L$70,7,FALSE)</f>
        <v>Teknik</v>
      </c>
      <c r="G1355" t="str">
        <f>VLOOKUP(F1355,Sheet1!$H$4:$I$11,2,FALSE)</f>
        <v>3_Teknik</v>
      </c>
      <c r="H1355" t="s">
        <v>1478</v>
      </c>
      <c r="I1355" t="s">
        <v>30</v>
      </c>
      <c r="J1355" t="s">
        <v>1876</v>
      </c>
      <c r="K1355" t="s">
        <v>1635</v>
      </c>
      <c r="L1355" t="s">
        <v>26</v>
      </c>
      <c r="M1355" t="s">
        <v>93</v>
      </c>
      <c r="N1355" t="s">
        <v>89</v>
      </c>
      <c r="O1355" t="s">
        <v>2474</v>
      </c>
      <c r="P1355" t="str">
        <f t="shared" si="67"/>
        <v>SMAN</v>
      </c>
      <c r="Q1355" t="str">
        <f t="shared" ref="Q1355:Q1418" si="68">IF(RIGHT(P1355,1)="N","Negeri","Swasta")</f>
        <v>Negeri</v>
      </c>
      <c r="R1355" t="str">
        <f t="shared" ref="R1355:R1418" si="69">IF(Q1355="Negeri",LEFT(P1355,LEN(P1355)-1),IF(RIGHT(P1355,1)="S",LEFT(P1355,LEN(P1355)-1),P1355))</f>
        <v>SMA</v>
      </c>
      <c r="S1355" t="s">
        <v>93</v>
      </c>
      <c r="T1355" t="s">
        <v>89</v>
      </c>
      <c r="Z1355" t="str">
        <f>VLOOKUP(A1355,[2]registrasi!$B$2:$C$3000,2,FALSE)</f>
        <v>registrasi</v>
      </c>
      <c r="AA1355">
        <f>VLOOKUP(E1355,[3]Sheet1!$C$5:$H$46,6,FALSE)</f>
        <v>221</v>
      </c>
      <c r="AB1355" t="e">
        <f>VLOOKUP(A1355,[2]nim!$A$2:$B$3000,2,FALSE)</f>
        <v>#N/A</v>
      </c>
    </row>
    <row r="1356" spans="1:28" x14ac:dyDescent="0.3">
      <c r="A1356" s="3">
        <v>4122311050439</v>
      </c>
      <c r="B1356">
        <v>1</v>
      </c>
      <c r="C1356" s="2">
        <v>2021</v>
      </c>
      <c r="E1356" t="s">
        <v>126</v>
      </c>
      <c r="F1356" t="str">
        <f>VLOOKUP(E1356,[1]PRODI_2019!$F$2:$L$70,7,FALSE)</f>
        <v>Teknik</v>
      </c>
      <c r="G1356" t="str">
        <f>VLOOKUP(F1356,Sheet1!$H$4:$I$11,2,FALSE)</f>
        <v>3_Teknik</v>
      </c>
      <c r="H1356" t="s">
        <v>1479</v>
      </c>
      <c r="I1356" t="s">
        <v>25</v>
      </c>
      <c r="J1356" t="s">
        <v>1558</v>
      </c>
      <c r="K1356" t="s">
        <v>1785</v>
      </c>
      <c r="L1356" t="s">
        <v>26</v>
      </c>
      <c r="M1356" t="s">
        <v>2290</v>
      </c>
      <c r="N1356" t="s">
        <v>89</v>
      </c>
      <c r="O1356" t="s">
        <v>2644</v>
      </c>
      <c r="P1356" t="str">
        <f t="shared" si="67"/>
        <v>SMA</v>
      </c>
      <c r="Q1356" t="str">
        <f t="shared" si="68"/>
        <v>Swasta</v>
      </c>
      <c r="R1356" t="str">
        <f t="shared" si="69"/>
        <v>SMA</v>
      </c>
      <c r="S1356" t="s">
        <v>2290</v>
      </c>
      <c r="T1356" t="s">
        <v>89</v>
      </c>
      <c r="Z1356" t="str">
        <f>VLOOKUP(A1356,[2]registrasi!$B$2:$C$3000,2,FALSE)</f>
        <v>registrasi</v>
      </c>
      <c r="AA1356">
        <f>VLOOKUP(E1356,[3]Sheet1!$C$5:$H$46,6,FALSE)</f>
        <v>221</v>
      </c>
      <c r="AB1356" t="str">
        <f>VLOOKUP(A1356,[2]nim!$A$2:$B$3000,2,FALSE)</f>
        <v>diterima</v>
      </c>
    </row>
    <row r="1357" spans="1:28" x14ac:dyDescent="0.3">
      <c r="A1357" s="3">
        <v>4122311050457</v>
      </c>
      <c r="B1357">
        <v>1</v>
      </c>
      <c r="C1357" s="2">
        <v>2022</v>
      </c>
      <c r="E1357" t="s">
        <v>126</v>
      </c>
      <c r="F1357" t="str">
        <f>VLOOKUP(E1357,[1]PRODI_2019!$F$2:$L$70,7,FALSE)</f>
        <v>Teknik</v>
      </c>
      <c r="G1357" t="str">
        <f>VLOOKUP(F1357,Sheet1!$H$4:$I$11,2,FALSE)</f>
        <v>3_Teknik</v>
      </c>
      <c r="H1357" t="s">
        <v>1480</v>
      </c>
      <c r="I1357" t="s">
        <v>25</v>
      </c>
      <c r="J1357" t="s">
        <v>1558</v>
      </c>
      <c r="K1357" t="s">
        <v>2231</v>
      </c>
      <c r="L1357" t="s">
        <v>26</v>
      </c>
      <c r="M1357" t="s">
        <v>93</v>
      </c>
      <c r="N1357" t="s">
        <v>89</v>
      </c>
      <c r="O1357" t="s">
        <v>2484</v>
      </c>
      <c r="P1357" t="str">
        <f t="shared" si="67"/>
        <v>SMAN</v>
      </c>
      <c r="Q1357" t="str">
        <f t="shared" si="68"/>
        <v>Negeri</v>
      </c>
      <c r="R1357" t="str">
        <f t="shared" si="69"/>
        <v>SMA</v>
      </c>
      <c r="S1357" t="s">
        <v>93</v>
      </c>
      <c r="T1357" t="s">
        <v>89</v>
      </c>
      <c r="Z1357" t="str">
        <f>VLOOKUP(A1357,[2]registrasi!$B$2:$C$3000,2,FALSE)</f>
        <v>registrasi</v>
      </c>
      <c r="AA1357">
        <f>VLOOKUP(E1357,[3]Sheet1!$C$5:$H$46,6,FALSE)</f>
        <v>221</v>
      </c>
      <c r="AB1357" t="e">
        <f>VLOOKUP(A1357,[2]nim!$A$2:$B$3000,2,FALSE)</f>
        <v>#N/A</v>
      </c>
    </row>
    <row r="1358" spans="1:28" x14ac:dyDescent="0.3">
      <c r="A1358" s="3">
        <v>4122311050567</v>
      </c>
      <c r="B1358">
        <v>1</v>
      </c>
      <c r="C1358" s="2">
        <v>2022</v>
      </c>
      <c r="E1358" t="s">
        <v>126</v>
      </c>
      <c r="F1358" t="str">
        <f>VLOOKUP(E1358,[1]PRODI_2019!$F$2:$L$70,7,FALSE)</f>
        <v>Teknik</v>
      </c>
      <c r="G1358" t="str">
        <f>VLOOKUP(F1358,Sheet1!$H$4:$I$11,2,FALSE)</f>
        <v>3_Teknik</v>
      </c>
      <c r="H1358" t="s">
        <v>1481</v>
      </c>
      <c r="I1358" t="s">
        <v>30</v>
      </c>
      <c r="J1358" t="s">
        <v>1556</v>
      </c>
      <c r="K1358" t="s">
        <v>1659</v>
      </c>
      <c r="L1358" t="s">
        <v>26</v>
      </c>
      <c r="M1358" t="s">
        <v>93</v>
      </c>
      <c r="N1358" t="s">
        <v>89</v>
      </c>
      <c r="O1358" t="s">
        <v>2474</v>
      </c>
      <c r="P1358" t="str">
        <f t="shared" si="67"/>
        <v>SMAN</v>
      </c>
      <c r="Q1358" t="str">
        <f t="shared" si="68"/>
        <v>Negeri</v>
      </c>
      <c r="R1358" t="str">
        <f t="shared" si="69"/>
        <v>SMA</v>
      </c>
      <c r="S1358" t="s">
        <v>93</v>
      </c>
      <c r="T1358" t="s">
        <v>89</v>
      </c>
      <c r="Z1358" t="str">
        <f>VLOOKUP(A1358,[2]registrasi!$B$2:$C$3000,2,FALSE)</f>
        <v>registrasi</v>
      </c>
      <c r="AA1358">
        <f>VLOOKUP(E1358,[3]Sheet1!$C$5:$H$46,6,FALSE)</f>
        <v>221</v>
      </c>
      <c r="AB1358" t="str">
        <f>VLOOKUP(A1358,[2]nim!$A$2:$B$3000,2,FALSE)</f>
        <v>diterima</v>
      </c>
    </row>
    <row r="1359" spans="1:28" x14ac:dyDescent="0.3">
      <c r="A1359" s="3">
        <v>4122311050692</v>
      </c>
      <c r="B1359">
        <v>1</v>
      </c>
      <c r="C1359" s="2">
        <v>2022</v>
      </c>
      <c r="E1359" t="s">
        <v>126</v>
      </c>
      <c r="F1359" t="str">
        <f>VLOOKUP(E1359,[1]PRODI_2019!$F$2:$L$70,7,FALSE)</f>
        <v>Teknik</v>
      </c>
      <c r="G1359" t="str">
        <f>VLOOKUP(F1359,Sheet1!$H$4:$I$11,2,FALSE)</f>
        <v>3_Teknik</v>
      </c>
      <c r="H1359" t="s">
        <v>1482</v>
      </c>
      <c r="I1359" t="s">
        <v>25</v>
      </c>
      <c r="J1359" t="s">
        <v>2408</v>
      </c>
      <c r="K1359" t="s">
        <v>2336</v>
      </c>
      <c r="L1359" t="s">
        <v>26</v>
      </c>
      <c r="M1359" t="s">
        <v>1754</v>
      </c>
      <c r="N1359" t="s">
        <v>89</v>
      </c>
      <c r="O1359" t="s">
        <v>2477</v>
      </c>
      <c r="P1359" t="str">
        <f t="shared" si="67"/>
        <v>SMA</v>
      </c>
      <c r="Q1359" t="str">
        <f t="shared" si="68"/>
        <v>Swasta</v>
      </c>
      <c r="R1359" t="str">
        <f t="shared" si="69"/>
        <v>SMA</v>
      </c>
      <c r="S1359" t="s">
        <v>1754</v>
      </c>
      <c r="T1359" t="s">
        <v>89</v>
      </c>
      <c r="Z1359" t="str">
        <f>VLOOKUP(A1359,[2]registrasi!$B$2:$C$3000,2,FALSE)</f>
        <v>registrasi</v>
      </c>
      <c r="AA1359">
        <f>VLOOKUP(E1359,[3]Sheet1!$C$5:$H$46,6,FALSE)</f>
        <v>221</v>
      </c>
      <c r="AB1359" t="str">
        <f>VLOOKUP(A1359,[2]nim!$A$2:$B$3000,2,FALSE)</f>
        <v>diterima</v>
      </c>
    </row>
    <row r="1360" spans="1:28" x14ac:dyDescent="0.3">
      <c r="A1360" s="3">
        <v>4122311050640</v>
      </c>
      <c r="B1360">
        <v>1</v>
      </c>
      <c r="C1360" s="2">
        <v>2022</v>
      </c>
      <c r="E1360" t="s">
        <v>126</v>
      </c>
      <c r="F1360" t="str">
        <f>VLOOKUP(E1360,[1]PRODI_2019!$F$2:$L$70,7,FALSE)</f>
        <v>Teknik</v>
      </c>
      <c r="G1360" t="str">
        <f>VLOOKUP(F1360,Sheet1!$H$4:$I$11,2,FALSE)</f>
        <v>3_Teknik</v>
      </c>
      <c r="H1360" t="s">
        <v>1483</v>
      </c>
      <c r="I1360" t="s">
        <v>30</v>
      </c>
      <c r="J1360" t="s">
        <v>1558</v>
      </c>
      <c r="K1360" t="s">
        <v>1605</v>
      </c>
      <c r="L1360" t="s">
        <v>26</v>
      </c>
      <c r="M1360" t="s">
        <v>93</v>
      </c>
      <c r="N1360" t="s">
        <v>89</v>
      </c>
      <c r="O1360" t="s">
        <v>2565</v>
      </c>
      <c r="P1360" t="str">
        <f t="shared" si="67"/>
        <v>MAS</v>
      </c>
      <c r="Q1360" t="str">
        <f t="shared" si="68"/>
        <v>Swasta</v>
      </c>
      <c r="R1360" t="str">
        <f t="shared" si="69"/>
        <v>MA</v>
      </c>
      <c r="S1360" t="s">
        <v>93</v>
      </c>
      <c r="T1360" t="s">
        <v>89</v>
      </c>
      <c r="Z1360" t="str">
        <f>VLOOKUP(A1360,[2]registrasi!$B$2:$C$3000,2,FALSE)</f>
        <v>registrasi</v>
      </c>
      <c r="AA1360">
        <f>VLOOKUP(E1360,[3]Sheet1!$C$5:$H$46,6,FALSE)</f>
        <v>221</v>
      </c>
      <c r="AB1360" t="str">
        <f>VLOOKUP(A1360,[2]nim!$A$2:$B$3000,2,FALSE)</f>
        <v>diterima</v>
      </c>
    </row>
    <row r="1361" spans="1:28" x14ac:dyDescent="0.3">
      <c r="A1361" s="3">
        <v>4122311050906</v>
      </c>
      <c r="B1361">
        <v>1</v>
      </c>
      <c r="C1361" s="2">
        <v>2022</v>
      </c>
      <c r="E1361" t="s">
        <v>126</v>
      </c>
      <c r="F1361" t="str">
        <f>VLOOKUP(E1361,[1]PRODI_2019!$F$2:$L$70,7,FALSE)</f>
        <v>Teknik</v>
      </c>
      <c r="G1361" t="str">
        <f>VLOOKUP(F1361,Sheet1!$H$4:$I$11,2,FALSE)</f>
        <v>3_Teknik</v>
      </c>
      <c r="H1361" t="s">
        <v>1484</v>
      </c>
      <c r="I1361" t="s">
        <v>30</v>
      </c>
      <c r="J1361" t="s">
        <v>1567</v>
      </c>
      <c r="K1361" t="s">
        <v>1707</v>
      </c>
      <c r="L1361" t="s">
        <v>26</v>
      </c>
      <c r="M1361" t="s">
        <v>2187</v>
      </c>
      <c r="N1361" t="s">
        <v>89</v>
      </c>
      <c r="O1361" t="s">
        <v>2518</v>
      </c>
      <c r="P1361" t="str">
        <f t="shared" si="67"/>
        <v>MAN</v>
      </c>
      <c r="Q1361" t="str">
        <f t="shared" si="68"/>
        <v>Negeri</v>
      </c>
      <c r="R1361" t="str">
        <f t="shared" si="69"/>
        <v>MA</v>
      </c>
      <c r="S1361" t="s">
        <v>2187</v>
      </c>
      <c r="T1361" t="s">
        <v>89</v>
      </c>
      <c r="Z1361" t="str">
        <f>VLOOKUP(A1361,[2]registrasi!$B$2:$C$3000,2,FALSE)</f>
        <v>registrasi</v>
      </c>
      <c r="AA1361">
        <f>VLOOKUP(E1361,[3]Sheet1!$C$5:$H$46,6,FALSE)</f>
        <v>221</v>
      </c>
      <c r="AB1361" t="str">
        <f>VLOOKUP(A1361,[2]nim!$A$2:$B$3000,2,FALSE)</f>
        <v>diterima</v>
      </c>
    </row>
    <row r="1362" spans="1:28" x14ac:dyDescent="0.3">
      <c r="A1362" s="3">
        <v>4122311050549</v>
      </c>
      <c r="B1362">
        <v>1</v>
      </c>
      <c r="C1362" s="2">
        <v>2022</v>
      </c>
      <c r="E1362" t="s">
        <v>126</v>
      </c>
      <c r="F1362" t="str">
        <f>VLOOKUP(E1362,[1]PRODI_2019!$F$2:$L$70,7,FALSE)</f>
        <v>Teknik</v>
      </c>
      <c r="G1362" t="str">
        <f>VLOOKUP(F1362,Sheet1!$H$4:$I$11,2,FALSE)</f>
        <v>3_Teknik</v>
      </c>
      <c r="H1362" t="s">
        <v>1485</v>
      </c>
      <c r="I1362" t="s">
        <v>30</v>
      </c>
      <c r="J1362" t="s">
        <v>2409</v>
      </c>
      <c r="K1362" t="s">
        <v>1615</v>
      </c>
      <c r="L1362" t="s">
        <v>26</v>
      </c>
      <c r="M1362" t="s">
        <v>2290</v>
      </c>
      <c r="N1362" t="s">
        <v>89</v>
      </c>
      <c r="O1362" t="s">
        <v>2531</v>
      </c>
      <c r="P1362" t="str">
        <f t="shared" si="67"/>
        <v>SMAN</v>
      </c>
      <c r="Q1362" t="str">
        <f t="shared" si="68"/>
        <v>Negeri</v>
      </c>
      <c r="R1362" t="str">
        <f t="shared" si="69"/>
        <v>SMA</v>
      </c>
      <c r="S1362" t="s">
        <v>2290</v>
      </c>
      <c r="T1362" t="s">
        <v>89</v>
      </c>
      <c r="Z1362" t="str">
        <f>VLOOKUP(A1362,[2]registrasi!$B$2:$C$3000,2,FALSE)</f>
        <v>registrasi</v>
      </c>
      <c r="AA1362">
        <f>VLOOKUP(E1362,[3]Sheet1!$C$5:$H$46,6,FALSE)</f>
        <v>221</v>
      </c>
      <c r="AB1362" t="e">
        <f>VLOOKUP(A1362,[2]nim!$A$2:$B$3000,2,FALSE)</f>
        <v>#N/A</v>
      </c>
    </row>
    <row r="1363" spans="1:28" x14ac:dyDescent="0.3">
      <c r="A1363" s="3">
        <v>4122311050544</v>
      </c>
      <c r="B1363">
        <v>1</v>
      </c>
      <c r="C1363" s="2">
        <v>2020</v>
      </c>
      <c r="E1363" t="s">
        <v>126</v>
      </c>
      <c r="F1363" t="str">
        <f>VLOOKUP(E1363,[1]PRODI_2019!$F$2:$L$70,7,FALSE)</f>
        <v>Teknik</v>
      </c>
      <c r="G1363" t="str">
        <f>VLOOKUP(F1363,Sheet1!$H$4:$I$11,2,FALSE)</f>
        <v>3_Teknik</v>
      </c>
      <c r="H1363" t="s">
        <v>1486</v>
      </c>
      <c r="I1363" t="s">
        <v>30</v>
      </c>
      <c r="J1363" t="s">
        <v>1558</v>
      </c>
      <c r="K1363" t="s">
        <v>2410</v>
      </c>
      <c r="L1363" t="s">
        <v>26</v>
      </c>
      <c r="M1363" t="s">
        <v>2187</v>
      </c>
      <c r="N1363" t="s">
        <v>89</v>
      </c>
      <c r="O1363" t="s">
        <v>2588</v>
      </c>
      <c r="P1363" t="str">
        <f t="shared" si="67"/>
        <v>MAS</v>
      </c>
      <c r="Q1363" t="str">
        <f t="shared" si="68"/>
        <v>Swasta</v>
      </c>
      <c r="R1363" t="str">
        <f t="shared" si="69"/>
        <v>MA</v>
      </c>
      <c r="S1363" t="s">
        <v>2187</v>
      </c>
      <c r="T1363" t="s">
        <v>89</v>
      </c>
      <c r="Z1363" t="str">
        <f>VLOOKUP(A1363,[2]registrasi!$B$2:$C$3000,2,FALSE)</f>
        <v>registrasi</v>
      </c>
      <c r="AA1363">
        <f>VLOOKUP(E1363,[3]Sheet1!$C$5:$H$46,6,FALSE)</f>
        <v>221</v>
      </c>
      <c r="AB1363" t="e">
        <f>VLOOKUP(A1363,[2]nim!$A$2:$B$3000,2,FALSE)</f>
        <v>#N/A</v>
      </c>
    </row>
    <row r="1364" spans="1:28" x14ac:dyDescent="0.3">
      <c r="A1364" s="3">
        <v>4122311050679</v>
      </c>
      <c r="B1364">
        <v>1</v>
      </c>
      <c r="C1364" s="2">
        <v>2022</v>
      </c>
      <c r="E1364" t="s">
        <v>126</v>
      </c>
      <c r="F1364" t="str">
        <f>VLOOKUP(E1364,[1]PRODI_2019!$F$2:$L$70,7,FALSE)</f>
        <v>Teknik</v>
      </c>
      <c r="G1364" t="str">
        <f>VLOOKUP(F1364,Sheet1!$H$4:$I$11,2,FALSE)</f>
        <v>3_Teknik</v>
      </c>
      <c r="H1364" t="s">
        <v>1487</v>
      </c>
      <c r="I1364" t="s">
        <v>30</v>
      </c>
      <c r="J1364" t="s">
        <v>1558</v>
      </c>
      <c r="K1364" t="s">
        <v>2021</v>
      </c>
      <c r="L1364" t="s">
        <v>26</v>
      </c>
      <c r="M1364" t="s">
        <v>93</v>
      </c>
      <c r="N1364" t="s">
        <v>89</v>
      </c>
      <c r="O1364" t="s">
        <v>2474</v>
      </c>
      <c r="P1364" t="str">
        <f t="shared" si="67"/>
        <v>SMAN</v>
      </c>
      <c r="Q1364" t="str">
        <f t="shared" si="68"/>
        <v>Negeri</v>
      </c>
      <c r="R1364" t="str">
        <f t="shared" si="69"/>
        <v>SMA</v>
      </c>
      <c r="S1364" t="s">
        <v>93</v>
      </c>
      <c r="T1364" t="s">
        <v>89</v>
      </c>
      <c r="Z1364" t="str">
        <f>VLOOKUP(A1364,[2]registrasi!$B$2:$C$3000,2,FALSE)</f>
        <v>registrasi</v>
      </c>
      <c r="AA1364">
        <f>VLOOKUP(E1364,[3]Sheet1!$C$5:$H$46,6,FALSE)</f>
        <v>221</v>
      </c>
      <c r="AB1364" t="e">
        <f>VLOOKUP(A1364,[2]nim!$A$2:$B$3000,2,FALSE)</f>
        <v>#N/A</v>
      </c>
    </row>
    <row r="1365" spans="1:28" x14ac:dyDescent="0.3">
      <c r="A1365" s="3">
        <v>4122322200726</v>
      </c>
      <c r="B1365">
        <v>1</v>
      </c>
      <c r="C1365" s="2">
        <v>2022</v>
      </c>
      <c r="E1365" t="s">
        <v>126</v>
      </c>
      <c r="F1365" t="str">
        <f>VLOOKUP(E1365,[1]PRODI_2019!$F$2:$L$70,7,FALSE)</f>
        <v>Teknik</v>
      </c>
      <c r="G1365" t="str">
        <f>VLOOKUP(F1365,Sheet1!$H$4:$I$11,2,FALSE)</f>
        <v>3_Teknik</v>
      </c>
      <c r="H1365" t="s">
        <v>1488</v>
      </c>
      <c r="I1365" t="s">
        <v>30</v>
      </c>
      <c r="J1365" t="s">
        <v>1556</v>
      </c>
      <c r="K1365" t="s">
        <v>1713</v>
      </c>
      <c r="L1365" t="s">
        <v>26</v>
      </c>
      <c r="M1365" t="s">
        <v>2427</v>
      </c>
      <c r="N1365" t="s">
        <v>89</v>
      </c>
      <c r="O1365" t="s">
        <v>2792</v>
      </c>
      <c r="P1365" t="str">
        <f t="shared" si="67"/>
        <v>SMAN</v>
      </c>
      <c r="Q1365" t="str">
        <f t="shared" si="68"/>
        <v>Negeri</v>
      </c>
      <c r="R1365" t="str">
        <f t="shared" si="69"/>
        <v>SMA</v>
      </c>
      <c r="S1365" t="s">
        <v>2427</v>
      </c>
      <c r="T1365" t="s">
        <v>89</v>
      </c>
      <c r="Z1365" t="str">
        <f>VLOOKUP(A1365,[2]registrasi!$B$2:$C$3000,2,FALSE)</f>
        <v>registrasi</v>
      </c>
      <c r="AA1365">
        <f>VLOOKUP(E1365,[3]Sheet1!$C$5:$H$46,6,FALSE)</f>
        <v>221</v>
      </c>
      <c r="AB1365" t="e">
        <f>VLOOKUP(A1365,[2]nim!$A$2:$B$3000,2,FALSE)</f>
        <v>#N/A</v>
      </c>
    </row>
    <row r="1366" spans="1:28" x14ac:dyDescent="0.3">
      <c r="A1366" s="3">
        <v>4122311050800</v>
      </c>
      <c r="B1366">
        <v>1</v>
      </c>
      <c r="C1366" s="2">
        <v>2022</v>
      </c>
      <c r="E1366" t="s">
        <v>126</v>
      </c>
      <c r="F1366" t="str">
        <f>VLOOKUP(E1366,[1]PRODI_2019!$F$2:$L$70,7,FALSE)</f>
        <v>Teknik</v>
      </c>
      <c r="G1366" t="str">
        <f>VLOOKUP(F1366,Sheet1!$H$4:$I$11,2,FALSE)</f>
        <v>3_Teknik</v>
      </c>
      <c r="H1366" t="s">
        <v>1489</v>
      </c>
      <c r="I1366" t="s">
        <v>25</v>
      </c>
      <c r="J1366" t="s">
        <v>1578</v>
      </c>
      <c r="K1366" t="s">
        <v>1738</v>
      </c>
      <c r="L1366" t="s">
        <v>26</v>
      </c>
      <c r="M1366" t="s">
        <v>93</v>
      </c>
      <c r="N1366" t="s">
        <v>89</v>
      </c>
      <c r="O1366" t="s">
        <v>2474</v>
      </c>
      <c r="P1366" t="str">
        <f t="shared" si="67"/>
        <v>SMAN</v>
      </c>
      <c r="Q1366" t="str">
        <f t="shared" si="68"/>
        <v>Negeri</v>
      </c>
      <c r="R1366" t="str">
        <f t="shared" si="69"/>
        <v>SMA</v>
      </c>
      <c r="S1366" t="s">
        <v>93</v>
      </c>
      <c r="T1366" t="s">
        <v>89</v>
      </c>
      <c r="Z1366" t="str">
        <f>VLOOKUP(A1366,[2]registrasi!$B$2:$C$3000,2,FALSE)</f>
        <v>registrasi</v>
      </c>
      <c r="AA1366">
        <f>VLOOKUP(E1366,[3]Sheet1!$C$5:$H$46,6,FALSE)</f>
        <v>221</v>
      </c>
      <c r="AB1366" t="e">
        <f>VLOOKUP(A1366,[2]nim!$A$2:$B$3000,2,FALSE)</f>
        <v>#N/A</v>
      </c>
    </row>
    <row r="1367" spans="1:28" x14ac:dyDescent="0.3">
      <c r="A1367" s="3">
        <v>4122311051101</v>
      </c>
      <c r="B1367">
        <v>1</v>
      </c>
      <c r="C1367" s="2">
        <v>2022</v>
      </c>
      <c r="E1367" t="s">
        <v>126</v>
      </c>
      <c r="F1367" t="str">
        <f>VLOOKUP(E1367,[1]PRODI_2019!$F$2:$L$70,7,FALSE)</f>
        <v>Teknik</v>
      </c>
      <c r="G1367" t="str">
        <f>VLOOKUP(F1367,Sheet1!$H$4:$I$11,2,FALSE)</f>
        <v>3_Teknik</v>
      </c>
      <c r="H1367" t="s">
        <v>1490</v>
      </c>
      <c r="I1367" t="s">
        <v>25</v>
      </c>
      <c r="J1367" t="s">
        <v>1610</v>
      </c>
      <c r="K1367" t="s">
        <v>1630</v>
      </c>
      <c r="L1367" t="s">
        <v>26</v>
      </c>
      <c r="M1367" t="s">
        <v>1824</v>
      </c>
      <c r="N1367" t="s">
        <v>89</v>
      </c>
      <c r="O1367" t="s">
        <v>2712</v>
      </c>
      <c r="P1367" t="str">
        <f t="shared" si="67"/>
        <v>SMAN</v>
      </c>
      <c r="Q1367" t="str">
        <f t="shared" si="68"/>
        <v>Negeri</v>
      </c>
      <c r="R1367" t="str">
        <f t="shared" si="69"/>
        <v>SMA</v>
      </c>
      <c r="S1367" t="s">
        <v>1824</v>
      </c>
      <c r="T1367" t="s">
        <v>89</v>
      </c>
      <c r="Z1367" t="str">
        <f>VLOOKUP(A1367,[2]registrasi!$B$2:$C$3000,2,FALSE)</f>
        <v>registrasi</v>
      </c>
      <c r="AA1367">
        <f>VLOOKUP(E1367,[3]Sheet1!$C$5:$H$46,6,FALSE)</f>
        <v>221</v>
      </c>
      <c r="AB1367" t="str">
        <f>VLOOKUP(A1367,[2]nim!$A$2:$B$3000,2,FALSE)</f>
        <v>diterima</v>
      </c>
    </row>
    <row r="1368" spans="1:28" x14ac:dyDescent="0.3">
      <c r="A1368" s="3">
        <v>4122311050660</v>
      </c>
      <c r="B1368">
        <v>1</v>
      </c>
      <c r="C1368" s="2">
        <v>2022</v>
      </c>
      <c r="E1368" t="s">
        <v>126</v>
      </c>
      <c r="F1368" t="str">
        <f>VLOOKUP(E1368,[1]PRODI_2019!$F$2:$L$70,7,FALSE)</f>
        <v>Teknik</v>
      </c>
      <c r="G1368" t="str">
        <f>VLOOKUP(F1368,Sheet1!$H$4:$I$11,2,FALSE)</f>
        <v>3_Teknik</v>
      </c>
      <c r="H1368" t="s">
        <v>1491</v>
      </c>
      <c r="I1368" t="s">
        <v>25</v>
      </c>
      <c r="J1368" t="s">
        <v>2055</v>
      </c>
      <c r="K1368" t="s">
        <v>2411</v>
      </c>
      <c r="L1368" t="s">
        <v>26</v>
      </c>
      <c r="M1368" t="s">
        <v>2290</v>
      </c>
      <c r="N1368" t="s">
        <v>89</v>
      </c>
      <c r="O1368" t="s">
        <v>2742</v>
      </c>
      <c r="P1368" t="str">
        <f t="shared" si="67"/>
        <v>SMAN</v>
      </c>
      <c r="Q1368" t="str">
        <f t="shared" si="68"/>
        <v>Negeri</v>
      </c>
      <c r="R1368" t="str">
        <f t="shared" si="69"/>
        <v>SMA</v>
      </c>
      <c r="S1368" t="s">
        <v>2290</v>
      </c>
      <c r="T1368" t="s">
        <v>89</v>
      </c>
      <c r="Z1368" t="str">
        <f>VLOOKUP(A1368,[2]registrasi!$B$2:$C$3000,2,FALSE)</f>
        <v>registrasi</v>
      </c>
      <c r="AA1368">
        <f>VLOOKUP(E1368,[3]Sheet1!$C$5:$H$46,6,FALSE)</f>
        <v>221</v>
      </c>
      <c r="AB1368" t="str">
        <f>VLOOKUP(A1368,[2]nim!$A$2:$B$3000,2,FALSE)</f>
        <v>diterima</v>
      </c>
    </row>
    <row r="1369" spans="1:28" x14ac:dyDescent="0.3">
      <c r="A1369" s="3">
        <v>4122311050512</v>
      </c>
      <c r="B1369">
        <v>1</v>
      </c>
      <c r="C1369" s="2">
        <v>2022</v>
      </c>
      <c r="E1369" t="s">
        <v>126</v>
      </c>
      <c r="F1369" t="str">
        <f>VLOOKUP(E1369,[1]PRODI_2019!$F$2:$L$70,7,FALSE)</f>
        <v>Teknik</v>
      </c>
      <c r="G1369" t="str">
        <f>VLOOKUP(F1369,Sheet1!$H$4:$I$11,2,FALSE)</f>
        <v>3_Teknik</v>
      </c>
      <c r="H1369" t="s">
        <v>1492</v>
      </c>
      <c r="I1369" t="s">
        <v>30</v>
      </c>
      <c r="J1369" t="s">
        <v>1608</v>
      </c>
      <c r="K1369" t="s">
        <v>2272</v>
      </c>
      <c r="L1369" t="s">
        <v>26</v>
      </c>
      <c r="M1369" t="s">
        <v>2290</v>
      </c>
      <c r="N1369" t="s">
        <v>89</v>
      </c>
      <c r="O1369" t="s">
        <v>2473</v>
      </c>
      <c r="P1369" t="str">
        <f t="shared" si="67"/>
        <v>SMAN</v>
      </c>
      <c r="Q1369" t="str">
        <f t="shared" si="68"/>
        <v>Negeri</v>
      </c>
      <c r="R1369" t="str">
        <f t="shared" si="69"/>
        <v>SMA</v>
      </c>
      <c r="S1369" t="s">
        <v>2290</v>
      </c>
      <c r="T1369" t="s">
        <v>89</v>
      </c>
      <c r="Z1369" t="str">
        <f>VLOOKUP(A1369,[2]registrasi!$B$2:$C$3000,2,FALSE)</f>
        <v>registrasi</v>
      </c>
      <c r="AA1369">
        <f>VLOOKUP(E1369,[3]Sheet1!$C$5:$H$46,6,FALSE)</f>
        <v>221</v>
      </c>
      <c r="AB1369" t="e">
        <f>VLOOKUP(A1369,[2]nim!$A$2:$B$3000,2,FALSE)</f>
        <v>#N/A</v>
      </c>
    </row>
    <row r="1370" spans="1:28" x14ac:dyDescent="0.3">
      <c r="A1370" s="3">
        <v>4122311050792</v>
      </c>
      <c r="B1370">
        <v>1</v>
      </c>
      <c r="C1370" s="2">
        <v>2022</v>
      </c>
      <c r="E1370" t="s">
        <v>126</v>
      </c>
      <c r="F1370" t="str">
        <f>VLOOKUP(E1370,[1]PRODI_2019!$F$2:$L$70,7,FALSE)</f>
        <v>Teknik</v>
      </c>
      <c r="G1370" t="str">
        <f>VLOOKUP(F1370,Sheet1!$H$4:$I$11,2,FALSE)</f>
        <v>3_Teknik</v>
      </c>
      <c r="H1370" t="s">
        <v>1493</v>
      </c>
      <c r="I1370" t="s">
        <v>25</v>
      </c>
      <c r="J1370" t="s">
        <v>1552</v>
      </c>
      <c r="K1370" t="s">
        <v>1568</v>
      </c>
      <c r="L1370" t="s">
        <v>26</v>
      </c>
      <c r="M1370" t="s">
        <v>1921</v>
      </c>
      <c r="N1370" t="s">
        <v>89</v>
      </c>
      <c r="O1370" t="s">
        <v>2491</v>
      </c>
      <c r="P1370" t="str">
        <f t="shared" si="67"/>
        <v>SMAN</v>
      </c>
      <c r="Q1370" t="str">
        <f t="shared" si="68"/>
        <v>Negeri</v>
      </c>
      <c r="R1370" t="str">
        <f t="shared" si="69"/>
        <v>SMA</v>
      </c>
      <c r="S1370" t="s">
        <v>1921</v>
      </c>
      <c r="T1370" t="s">
        <v>89</v>
      </c>
      <c r="Z1370" t="str">
        <f>VLOOKUP(A1370,[2]registrasi!$B$2:$C$3000,2,FALSE)</f>
        <v>registrasi</v>
      </c>
      <c r="AA1370">
        <f>VLOOKUP(E1370,[3]Sheet1!$C$5:$H$46,6,FALSE)</f>
        <v>221</v>
      </c>
      <c r="AB1370" t="str">
        <f>VLOOKUP(A1370,[2]nim!$A$2:$B$3000,2,FALSE)</f>
        <v>diterima</v>
      </c>
    </row>
    <row r="1371" spans="1:28" x14ac:dyDescent="0.3">
      <c r="A1371" s="3">
        <v>4122311050711</v>
      </c>
      <c r="B1371">
        <v>1</v>
      </c>
      <c r="C1371" s="2">
        <v>2022</v>
      </c>
      <c r="E1371" t="s">
        <v>126</v>
      </c>
      <c r="F1371" t="str">
        <f>VLOOKUP(E1371,[1]PRODI_2019!$F$2:$L$70,7,FALSE)</f>
        <v>Teknik</v>
      </c>
      <c r="G1371" t="str">
        <f>VLOOKUP(F1371,Sheet1!$H$4:$I$11,2,FALSE)</f>
        <v>3_Teknik</v>
      </c>
      <c r="H1371" t="s">
        <v>1494</v>
      </c>
      <c r="I1371" t="s">
        <v>25</v>
      </c>
      <c r="J1371" t="s">
        <v>1552</v>
      </c>
      <c r="K1371" t="s">
        <v>1780</v>
      </c>
      <c r="L1371" t="s">
        <v>26</v>
      </c>
      <c r="M1371" t="s">
        <v>1921</v>
      </c>
      <c r="N1371" t="s">
        <v>89</v>
      </c>
      <c r="O1371" t="s">
        <v>2491</v>
      </c>
      <c r="P1371" t="str">
        <f t="shared" si="67"/>
        <v>SMAN</v>
      </c>
      <c r="Q1371" t="str">
        <f t="shared" si="68"/>
        <v>Negeri</v>
      </c>
      <c r="R1371" t="str">
        <f t="shared" si="69"/>
        <v>SMA</v>
      </c>
      <c r="S1371" t="s">
        <v>1921</v>
      </c>
      <c r="T1371" t="s">
        <v>89</v>
      </c>
      <c r="Z1371" t="str">
        <f>VLOOKUP(A1371,[2]registrasi!$B$2:$C$3000,2,FALSE)</f>
        <v>registrasi</v>
      </c>
      <c r="AA1371">
        <f>VLOOKUP(E1371,[3]Sheet1!$C$5:$H$46,6,FALSE)</f>
        <v>221</v>
      </c>
      <c r="AB1371" t="str">
        <f>VLOOKUP(A1371,[2]nim!$A$2:$B$3000,2,FALSE)</f>
        <v>diterima</v>
      </c>
    </row>
    <row r="1372" spans="1:28" x14ac:dyDescent="0.3">
      <c r="A1372" s="3">
        <v>4122311050688</v>
      </c>
      <c r="B1372">
        <v>2</v>
      </c>
      <c r="C1372" s="2">
        <v>2022</v>
      </c>
      <c r="E1372" t="s">
        <v>126</v>
      </c>
      <c r="F1372" t="str">
        <f>VLOOKUP(E1372,[1]PRODI_2019!$F$2:$L$70,7,FALSE)</f>
        <v>Teknik</v>
      </c>
      <c r="G1372" t="str">
        <f>VLOOKUP(F1372,Sheet1!$H$4:$I$11,2,FALSE)</f>
        <v>3_Teknik</v>
      </c>
      <c r="H1372" t="s">
        <v>1495</v>
      </c>
      <c r="I1372" t="s">
        <v>25</v>
      </c>
      <c r="J1372" t="s">
        <v>1569</v>
      </c>
      <c r="K1372" t="s">
        <v>1596</v>
      </c>
      <c r="L1372" t="s">
        <v>26</v>
      </c>
      <c r="M1372" t="s">
        <v>2426</v>
      </c>
      <c r="N1372" t="s">
        <v>89</v>
      </c>
      <c r="O1372" t="s">
        <v>2779</v>
      </c>
      <c r="P1372" t="str">
        <f t="shared" si="67"/>
        <v>SMAN</v>
      </c>
      <c r="Q1372" t="str">
        <f t="shared" si="68"/>
        <v>Negeri</v>
      </c>
      <c r="R1372" t="str">
        <f t="shared" si="69"/>
        <v>SMA</v>
      </c>
      <c r="S1372" t="s">
        <v>2426</v>
      </c>
      <c r="T1372" t="s">
        <v>89</v>
      </c>
      <c r="Z1372" t="str">
        <f>VLOOKUP(A1372,[2]registrasi!$B$2:$C$3000,2,FALSE)</f>
        <v>registrasi</v>
      </c>
      <c r="AA1372">
        <f>VLOOKUP(E1372,[3]Sheet1!$C$5:$H$46,6,FALSE)</f>
        <v>221</v>
      </c>
      <c r="AB1372" t="e">
        <f>VLOOKUP(A1372,[2]nim!$A$2:$B$3000,2,FALSE)</f>
        <v>#N/A</v>
      </c>
    </row>
    <row r="1373" spans="1:28" x14ac:dyDescent="0.3">
      <c r="A1373" s="3">
        <v>4122311050818</v>
      </c>
      <c r="B1373">
        <v>1</v>
      </c>
      <c r="C1373" s="2">
        <v>2022</v>
      </c>
      <c r="E1373" t="s">
        <v>126</v>
      </c>
      <c r="F1373" t="str">
        <f>VLOOKUP(E1373,[1]PRODI_2019!$F$2:$L$70,7,FALSE)</f>
        <v>Teknik</v>
      </c>
      <c r="G1373" t="str">
        <f>VLOOKUP(F1373,Sheet1!$H$4:$I$11,2,FALSE)</f>
        <v>3_Teknik</v>
      </c>
      <c r="H1373" t="s">
        <v>1496</v>
      </c>
      <c r="I1373" t="s">
        <v>25</v>
      </c>
      <c r="J1373" t="s">
        <v>1561</v>
      </c>
      <c r="K1373" t="s">
        <v>2306</v>
      </c>
      <c r="L1373" t="s">
        <v>26</v>
      </c>
      <c r="M1373" t="s">
        <v>2187</v>
      </c>
      <c r="N1373" t="s">
        <v>89</v>
      </c>
      <c r="O1373" t="s">
        <v>2503</v>
      </c>
      <c r="P1373" t="str">
        <f t="shared" si="67"/>
        <v>SMAN</v>
      </c>
      <c r="Q1373" t="str">
        <f t="shared" si="68"/>
        <v>Negeri</v>
      </c>
      <c r="R1373" t="str">
        <f t="shared" si="69"/>
        <v>SMA</v>
      </c>
      <c r="S1373" t="s">
        <v>2187</v>
      </c>
      <c r="T1373" t="s">
        <v>89</v>
      </c>
      <c r="Z1373" t="str">
        <f>VLOOKUP(A1373,[2]registrasi!$B$2:$C$3000,2,FALSE)</f>
        <v>registrasi</v>
      </c>
      <c r="AA1373">
        <f>VLOOKUP(E1373,[3]Sheet1!$C$5:$H$46,6,FALSE)</f>
        <v>221</v>
      </c>
      <c r="AB1373" t="str">
        <f>VLOOKUP(A1373,[2]nim!$A$2:$B$3000,2,FALSE)</f>
        <v>diterima</v>
      </c>
    </row>
    <row r="1374" spans="1:28" x14ac:dyDescent="0.3">
      <c r="A1374" s="3">
        <v>4122311050664</v>
      </c>
      <c r="B1374">
        <v>1</v>
      </c>
      <c r="C1374" s="2">
        <v>2022</v>
      </c>
      <c r="E1374" t="s">
        <v>126</v>
      </c>
      <c r="F1374" t="str">
        <f>VLOOKUP(E1374,[1]PRODI_2019!$F$2:$L$70,7,FALSE)</f>
        <v>Teknik</v>
      </c>
      <c r="G1374" t="str">
        <f>VLOOKUP(F1374,Sheet1!$H$4:$I$11,2,FALSE)</f>
        <v>3_Teknik</v>
      </c>
      <c r="H1374" t="s">
        <v>1497</v>
      </c>
      <c r="I1374" t="s">
        <v>25</v>
      </c>
      <c r="J1374" t="s">
        <v>1567</v>
      </c>
      <c r="K1374" t="s">
        <v>1915</v>
      </c>
      <c r="L1374" t="s">
        <v>26</v>
      </c>
      <c r="M1374" t="s">
        <v>2187</v>
      </c>
      <c r="N1374" t="s">
        <v>89</v>
      </c>
      <c r="O1374" t="s">
        <v>2478</v>
      </c>
      <c r="P1374" t="str">
        <f t="shared" si="67"/>
        <v>SMAN</v>
      </c>
      <c r="Q1374" t="str">
        <f t="shared" si="68"/>
        <v>Negeri</v>
      </c>
      <c r="R1374" t="str">
        <f t="shared" si="69"/>
        <v>SMA</v>
      </c>
      <c r="S1374" t="s">
        <v>2187</v>
      </c>
      <c r="T1374" t="s">
        <v>89</v>
      </c>
      <c r="Z1374" t="str">
        <f>VLOOKUP(A1374,[2]registrasi!$B$2:$C$3000,2,FALSE)</f>
        <v>registrasi</v>
      </c>
      <c r="AA1374">
        <f>VLOOKUP(E1374,[3]Sheet1!$C$5:$H$46,6,FALSE)</f>
        <v>221</v>
      </c>
      <c r="AB1374" t="str">
        <f>VLOOKUP(A1374,[2]nim!$A$2:$B$3000,2,FALSE)</f>
        <v>diterima</v>
      </c>
    </row>
    <row r="1375" spans="1:28" x14ac:dyDescent="0.3">
      <c r="A1375" s="3">
        <v>4122311050474</v>
      </c>
      <c r="B1375">
        <v>2</v>
      </c>
      <c r="C1375" s="2">
        <v>2022</v>
      </c>
      <c r="E1375" t="s">
        <v>126</v>
      </c>
      <c r="F1375" t="str">
        <f>VLOOKUP(E1375,[1]PRODI_2019!$F$2:$L$70,7,FALSE)</f>
        <v>Teknik</v>
      </c>
      <c r="G1375" t="str">
        <f>VLOOKUP(F1375,Sheet1!$H$4:$I$11,2,FALSE)</f>
        <v>3_Teknik</v>
      </c>
      <c r="H1375" t="s">
        <v>1498</v>
      </c>
      <c r="I1375" t="s">
        <v>25</v>
      </c>
      <c r="J1375" t="s">
        <v>2412</v>
      </c>
      <c r="K1375" t="s">
        <v>2413</v>
      </c>
      <c r="L1375" t="s">
        <v>26</v>
      </c>
      <c r="M1375" t="s">
        <v>93</v>
      </c>
      <c r="N1375" t="s">
        <v>89</v>
      </c>
      <c r="O1375" t="s">
        <v>2485</v>
      </c>
      <c r="P1375" t="str">
        <f t="shared" si="67"/>
        <v>SMAN</v>
      </c>
      <c r="Q1375" t="str">
        <f t="shared" si="68"/>
        <v>Negeri</v>
      </c>
      <c r="R1375" t="str">
        <f t="shared" si="69"/>
        <v>SMA</v>
      </c>
      <c r="S1375" t="s">
        <v>93</v>
      </c>
      <c r="T1375" t="s">
        <v>89</v>
      </c>
      <c r="Z1375" t="str">
        <f>VLOOKUP(A1375,[2]registrasi!$B$2:$C$3000,2,FALSE)</f>
        <v>registrasi</v>
      </c>
      <c r="AA1375">
        <f>VLOOKUP(E1375,[3]Sheet1!$C$5:$H$46,6,FALSE)</f>
        <v>221</v>
      </c>
      <c r="AB1375" t="str">
        <f>VLOOKUP(A1375,[2]nim!$A$2:$B$3000,2,FALSE)</f>
        <v>diterima</v>
      </c>
    </row>
    <row r="1376" spans="1:28" x14ac:dyDescent="0.3">
      <c r="A1376" s="3">
        <v>4122311050925</v>
      </c>
      <c r="B1376">
        <v>1</v>
      </c>
      <c r="C1376" s="2">
        <v>2022</v>
      </c>
      <c r="E1376" t="s">
        <v>126</v>
      </c>
      <c r="F1376" t="str">
        <f>VLOOKUP(E1376,[1]PRODI_2019!$F$2:$L$70,7,FALSE)</f>
        <v>Teknik</v>
      </c>
      <c r="G1376" t="str">
        <f>VLOOKUP(F1376,Sheet1!$H$4:$I$11,2,FALSE)</f>
        <v>3_Teknik</v>
      </c>
      <c r="H1376" t="s">
        <v>1499</v>
      </c>
      <c r="I1376" t="s">
        <v>25</v>
      </c>
      <c r="J1376" t="s">
        <v>1569</v>
      </c>
      <c r="K1376" t="s">
        <v>2035</v>
      </c>
      <c r="L1376" t="s">
        <v>26</v>
      </c>
      <c r="M1376" t="s">
        <v>2426</v>
      </c>
      <c r="N1376" t="s">
        <v>89</v>
      </c>
      <c r="O1376" t="s">
        <v>2521</v>
      </c>
      <c r="P1376" t="str">
        <f t="shared" si="67"/>
        <v>SMAN</v>
      </c>
      <c r="Q1376" t="str">
        <f t="shared" si="68"/>
        <v>Negeri</v>
      </c>
      <c r="R1376" t="str">
        <f t="shared" si="69"/>
        <v>SMA</v>
      </c>
      <c r="S1376" t="s">
        <v>2426</v>
      </c>
      <c r="T1376" t="s">
        <v>89</v>
      </c>
      <c r="Z1376" t="str">
        <f>VLOOKUP(A1376,[2]registrasi!$B$2:$C$3000,2,FALSE)</f>
        <v>registrasi</v>
      </c>
      <c r="AA1376">
        <f>VLOOKUP(E1376,[3]Sheet1!$C$5:$H$46,6,FALSE)</f>
        <v>221</v>
      </c>
      <c r="AB1376" t="str">
        <f>VLOOKUP(A1376,[2]nim!$A$2:$B$3000,2,FALSE)</f>
        <v>diterima</v>
      </c>
    </row>
    <row r="1377" spans="1:28" x14ac:dyDescent="0.3">
      <c r="A1377" s="3">
        <v>4122322201218</v>
      </c>
      <c r="B1377">
        <v>1</v>
      </c>
      <c r="C1377" s="2">
        <v>2022</v>
      </c>
      <c r="E1377" t="s">
        <v>126</v>
      </c>
      <c r="F1377" t="str">
        <f>VLOOKUP(E1377,[1]PRODI_2019!$F$2:$L$70,7,FALSE)</f>
        <v>Teknik</v>
      </c>
      <c r="G1377" t="str">
        <f>VLOOKUP(F1377,Sheet1!$H$4:$I$11,2,FALSE)</f>
        <v>3_Teknik</v>
      </c>
      <c r="H1377" t="s">
        <v>1500</v>
      </c>
      <c r="I1377" t="s">
        <v>25</v>
      </c>
      <c r="J1377" t="s">
        <v>1556</v>
      </c>
      <c r="K1377" t="s">
        <v>2414</v>
      </c>
      <c r="L1377" t="s">
        <v>26</v>
      </c>
      <c r="M1377" t="s">
        <v>1754</v>
      </c>
      <c r="N1377" t="s">
        <v>89</v>
      </c>
      <c r="O1377" t="s">
        <v>2655</v>
      </c>
      <c r="P1377" t="str">
        <f t="shared" si="67"/>
        <v>SMAN</v>
      </c>
      <c r="Q1377" t="str">
        <f t="shared" si="68"/>
        <v>Negeri</v>
      </c>
      <c r="R1377" t="str">
        <f t="shared" si="69"/>
        <v>SMA</v>
      </c>
      <c r="S1377" t="s">
        <v>1754</v>
      </c>
      <c r="T1377" t="s">
        <v>89</v>
      </c>
      <c r="Z1377" t="e">
        <f>VLOOKUP(A1377,[2]registrasi!$B$2:$C$3000,2,FALSE)</f>
        <v>#N/A</v>
      </c>
      <c r="AA1377">
        <f>VLOOKUP(E1377,[3]Sheet1!$C$5:$H$46,6,FALSE)</f>
        <v>221</v>
      </c>
      <c r="AB1377" t="e">
        <f>VLOOKUP(A1377,[2]nim!$A$2:$B$3000,2,FALSE)</f>
        <v>#N/A</v>
      </c>
    </row>
    <row r="1378" spans="1:28" x14ac:dyDescent="0.3">
      <c r="A1378" s="3">
        <v>4122311050891</v>
      </c>
      <c r="B1378">
        <v>1</v>
      </c>
      <c r="C1378" s="2">
        <v>2022</v>
      </c>
      <c r="E1378" t="s">
        <v>126</v>
      </c>
      <c r="F1378" t="str">
        <f>VLOOKUP(E1378,[1]PRODI_2019!$F$2:$L$70,7,FALSE)</f>
        <v>Teknik</v>
      </c>
      <c r="G1378" t="str">
        <f>VLOOKUP(F1378,Sheet1!$H$4:$I$11,2,FALSE)</f>
        <v>3_Teknik</v>
      </c>
      <c r="H1378" t="s">
        <v>1501</v>
      </c>
      <c r="I1378" t="s">
        <v>25</v>
      </c>
      <c r="J1378" t="s">
        <v>1824</v>
      </c>
      <c r="K1378" t="s">
        <v>1843</v>
      </c>
      <c r="L1378" t="s">
        <v>82</v>
      </c>
      <c r="M1378" t="s">
        <v>1824</v>
      </c>
      <c r="N1378" t="s">
        <v>89</v>
      </c>
      <c r="O1378" t="s">
        <v>2535</v>
      </c>
      <c r="P1378" t="str">
        <f t="shared" si="67"/>
        <v>SMAN</v>
      </c>
      <c r="Q1378" t="str">
        <f t="shared" si="68"/>
        <v>Negeri</v>
      </c>
      <c r="R1378" t="str">
        <f t="shared" si="69"/>
        <v>SMA</v>
      </c>
      <c r="S1378" t="s">
        <v>1824</v>
      </c>
      <c r="T1378" t="s">
        <v>89</v>
      </c>
      <c r="Z1378" t="str">
        <f>VLOOKUP(A1378,[2]registrasi!$B$2:$C$3000,2,FALSE)</f>
        <v>registrasi</v>
      </c>
      <c r="AA1378">
        <f>VLOOKUP(E1378,[3]Sheet1!$C$5:$H$46,6,FALSE)</f>
        <v>221</v>
      </c>
      <c r="AB1378" t="str">
        <f>VLOOKUP(A1378,[2]nim!$A$2:$B$3000,2,FALSE)</f>
        <v>diterima</v>
      </c>
    </row>
    <row r="1379" spans="1:28" x14ac:dyDescent="0.3">
      <c r="A1379" s="3">
        <v>4122311051031</v>
      </c>
      <c r="B1379">
        <v>2</v>
      </c>
      <c r="C1379" s="2">
        <v>2022</v>
      </c>
      <c r="E1379" t="s">
        <v>126</v>
      </c>
      <c r="F1379" t="str">
        <f>VLOOKUP(E1379,[1]PRODI_2019!$F$2:$L$70,7,FALSE)</f>
        <v>Teknik</v>
      </c>
      <c r="G1379" t="str">
        <f>VLOOKUP(F1379,Sheet1!$H$4:$I$11,2,FALSE)</f>
        <v>3_Teknik</v>
      </c>
      <c r="H1379" t="s">
        <v>1502</v>
      </c>
      <c r="I1379" t="s">
        <v>30</v>
      </c>
      <c r="J1379" t="s">
        <v>1865</v>
      </c>
      <c r="K1379" t="s">
        <v>1698</v>
      </c>
      <c r="L1379" t="s">
        <v>26</v>
      </c>
      <c r="M1379" t="s">
        <v>2426</v>
      </c>
      <c r="N1379" t="s">
        <v>89</v>
      </c>
      <c r="O1379" t="s">
        <v>2482</v>
      </c>
      <c r="P1379" t="str">
        <f t="shared" si="67"/>
        <v>SMAN</v>
      </c>
      <c r="Q1379" t="str">
        <f t="shared" si="68"/>
        <v>Negeri</v>
      </c>
      <c r="R1379" t="str">
        <f t="shared" si="69"/>
        <v>SMA</v>
      </c>
      <c r="S1379" t="s">
        <v>2426</v>
      </c>
      <c r="T1379" t="s">
        <v>89</v>
      </c>
      <c r="Z1379" t="str">
        <f>VLOOKUP(A1379,[2]registrasi!$B$2:$C$3000,2,FALSE)</f>
        <v>registrasi</v>
      </c>
      <c r="AA1379">
        <f>VLOOKUP(E1379,[3]Sheet1!$C$5:$H$46,6,FALSE)</f>
        <v>221</v>
      </c>
      <c r="AB1379" t="e">
        <f>VLOOKUP(A1379,[2]nim!$A$2:$B$3000,2,FALSE)</f>
        <v>#N/A</v>
      </c>
    </row>
    <row r="1380" spans="1:28" x14ac:dyDescent="0.3">
      <c r="A1380" s="3">
        <v>4122311051347</v>
      </c>
      <c r="B1380">
        <v>2</v>
      </c>
      <c r="C1380" s="2">
        <v>2022</v>
      </c>
      <c r="E1380" t="s">
        <v>126</v>
      </c>
      <c r="F1380" t="str">
        <f>VLOOKUP(E1380,[1]PRODI_2019!$F$2:$L$70,7,FALSE)</f>
        <v>Teknik</v>
      </c>
      <c r="G1380" t="str">
        <f>VLOOKUP(F1380,Sheet1!$H$4:$I$11,2,FALSE)</f>
        <v>3_Teknik</v>
      </c>
      <c r="H1380" t="s">
        <v>1503</v>
      </c>
      <c r="I1380" t="s">
        <v>30</v>
      </c>
      <c r="J1380" t="s">
        <v>1565</v>
      </c>
      <c r="K1380" t="s">
        <v>2415</v>
      </c>
      <c r="L1380" t="s">
        <v>26</v>
      </c>
      <c r="M1380" t="s">
        <v>93</v>
      </c>
      <c r="N1380" t="s">
        <v>89</v>
      </c>
      <c r="O1380" t="s">
        <v>2474</v>
      </c>
      <c r="P1380" t="str">
        <f t="shared" si="67"/>
        <v>SMAN</v>
      </c>
      <c r="Q1380" t="str">
        <f t="shared" si="68"/>
        <v>Negeri</v>
      </c>
      <c r="R1380" t="str">
        <f t="shared" si="69"/>
        <v>SMA</v>
      </c>
      <c r="S1380" t="s">
        <v>93</v>
      </c>
      <c r="T1380" t="s">
        <v>89</v>
      </c>
      <c r="Z1380" t="str">
        <f>VLOOKUP(A1380,[2]registrasi!$B$2:$C$3000,2,FALSE)</f>
        <v>registrasi</v>
      </c>
      <c r="AA1380">
        <f>VLOOKUP(E1380,[3]Sheet1!$C$5:$H$46,6,FALSE)</f>
        <v>221</v>
      </c>
      <c r="AB1380" t="e">
        <f>VLOOKUP(A1380,[2]nim!$A$2:$B$3000,2,FALSE)</f>
        <v>#N/A</v>
      </c>
    </row>
    <row r="1381" spans="1:28" x14ac:dyDescent="0.3">
      <c r="A1381" s="3">
        <v>4122311050632</v>
      </c>
      <c r="B1381">
        <v>2</v>
      </c>
      <c r="C1381" s="2">
        <v>2022</v>
      </c>
      <c r="E1381" t="s">
        <v>126</v>
      </c>
      <c r="F1381" t="str">
        <f>VLOOKUP(E1381,[1]PRODI_2019!$F$2:$L$70,7,FALSE)</f>
        <v>Teknik</v>
      </c>
      <c r="G1381" t="str">
        <f>VLOOKUP(F1381,Sheet1!$H$4:$I$11,2,FALSE)</f>
        <v>3_Teknik</v>
      </c>
      <c r="H1381" t="s">
        <v>1504</v>
      </c>
      <c r="I1381" t="s">
        <v>25</v>
      </c>
      <c r="J1381" t="s">
        <v>1558</v>
      </c>
      <c r="K1381" t="s">
        <v>2153</v>
      </c>
      <c r="L1381" t="s">
        <v>26</v>
      </c>
      <c r="M1381" t="s">
        <v>93</v>
      </c>
      <c r="N1381" t="s">
        <v>89</v>
      </c>
      <c r="O1381" t="s">
        <v>2485</v>
      </c>
      <c r="P1381" t="str">
        <f t="shared" si="67"/>
        <v>SMAN</v>
      </c>
      <c r="Q1381" t="str">
        <f t="shared" si="68"/>
        <v>Negeri</v>
      </c>
      <c r="R1381" t="str">
        <f t="shared" si="69"/>
        <v>SMA</v>
      </c>
      <c r="S1381" t="s">
        <v>93</v>
      </c>
      <c r="T1381" t="s">
        <v>89</v>
      </c>
      <c r="Z1381" t="str">
        <f>VLOOKUP(A1381,[2]registrasi!$B$2:$C$3000,2,FALSE)</f>
        <v>registrasi</v>
      </c>
      <c r="AA1381">
        <f>VLOOKUP(E1381,[3]Sheet1!$C$5:$H$46,6,FALSE)</f>
        <v>221</v>
      </c>
      <c r="AB1381" t="e">
        <f>VLOOKUP(A1381,[2]nim!$A$2:$B$3000,2,FALSE)</f>
        <v>#N/A</v>
      </c>
    </row>
    <row r="1382" spans="1:28" x14ac:dyDescent="0.3">
      <c r="A1382" s="3">
        <v>4122311050770</v>
      </c>
      <c r="B1382">
        <v>1</v>
      </c>
      <c r="C1382" s="2">
        <v>2022</v>
      </c>
      <c r="E1382" t="s">
        <v>126</v>
      </c>
      <c r="F1382" t="str">
        <f>VLOOKUP(E1382,[1]PRODI_2019!$F$2:$L$70,7,FALSE)</f>
        <v>Teknik</v>
      </c>
      <c r="G1382" t="str">
        <f>VLOOKUP(F1382,Sheet1!$H$4:$I$11,2,FALSE)</f>
        <v>3_Teknik</v>
      </c>
      <c r="H1382" t="s">
        <v>1505</v>
      </c>
      <c r="I1382" t="s">
        <v>25</v>
      </c>
      <c r="J1382" t="s">
        <v>1744</v>
      </c>
      <c r="K1382" t="s">
        <v>1926</v>
      </c>
      <c r="L1382" t="s">
        <v>26</v>
      </c>
      <c r="M1382" t="s">
        <v>1754</v>
      </c>
      <c r="N1382" t="s">
        <v>89</v>
      </c>
      <c r="O1382" t="s">
        <v>2539</v>
      </c>
      <c r="P1382" t="str">
        <f t="shared" si="67"/>
        <v>SMAN</v>
      </c>
      <c r="Q1382" t="str">
        <f t="shared" si="68"/>
        <v>Negeri</v>
      </c>
      <c r="R1382" t="str">
        <f t="shared" si="69"/>
        <v>SMA</v>
      </c>
      <c r="S1382" t="s">
        <v>1754</v>
      </c>
      <c r="T1382" t="s">
        <v>89</v>
      </c>
      <c r="Z1382" t="str">
        <f>VLOOKUP(A1382,[2]registrasi!$B$2:$C$3000,2,FALSE)</f>
        <v>registrasi</v>
      </c>
      <c r="AA1382">
        <f>VLOOKUP(E1382,[3]Sheet1!$C$5:$H$46,6,FALSE)</f>
        <v>221</v>
      </c>
      <c r="AB1382" t="str">
        <f>VLOOKUP(A1382,[2]nim!$A$2:$B$3000,2,FALSE)</f>
        <v>diterima</v>
      </c>
    </row>
    <row r="1383" spans="1:28" x14ac:dyDescent="0.3">
      <c r="A1383" s="3">
        <v>4122311050633</v>
      </c>
      <c r="B1383">
        <v>1</v>
      </c>
      <c r="C1383" s="2">
        <v>2022</v>
      </c>
      <c r="E1383" t="s">
        <v>126</v>
      </c>
      <c r="F1383" t="str">
        <f>VLOOKUP(E1383,[1]PRODI_2019!$F$2:$L$70,7,FALSE)</f>
        <v>Teknik</v>
      </c>
      <c r="G1383" t="str">
        <f>VLOOKUP(F1383,Sheet1!$H$4:$I$11,2,FALSE)</f>
        <v>3_Teknik</v>
      </c>
      <c r="H1383" t="s">
        <v>1506</v>
      </c>
      <c r="I1383" t="s">
        <v>25</v>
      </c>
      <c r="J1383" t="s">
        <v>1558</v>
      </c>
      <c r="K1383" t="s">
        <v>2116</v>
      </c>
      <c r="L1383" t="s">
        <v>2424</v>
      </c>
      <c r="M1383" t="s">
        <v>2290</v>
      </c>
      <c r="N1383" t="s">
        <v>89</v>
      </c>
      <c r="O1383" t="s">
        <v>2531</v>
      </c>
      <c r="P1383" t="str">
        <f t="shared" si="67"/>
        <v>SMAN</v>
      </c>
      <c r="Q1383" t="str">
        <f t="shared" si="68"/>
        <v>Negeri</v>
      </c>
      <c r="R1383" t="str">
        <f t="shared" si="69"/>
        <v>SMA</v>
      </c>
      <c r="S1383" t="s">
        <v>2290</v>
      </c>
      <c r="T1383" t="s">
        <v>89</v>
      </c>
      <c r="Z1383" t="str">
        <f>VLOOKUP(A1383,[2]registrasi!$B$2:$C$3000,2,FALSE)</f>
        <v>registrasi</v>
      </c>
      <c r="AA1383">
        <f>VLOOKUP(E1383,[3]Sheet1!$C$5:$H$46,6,FALSE)</f>
        <v>221</v>
      </c>
      <c r="AB1383" t="e">
        <f>VLOOKUP(A1383,[2]nim!$A$2:$B$3000,2,FALSE)</f>
        <v>#N/A</v>
      </c>
    </row>
    <row r="1384" spans="1:28" x14ac:dyDescent="0.3">
      <c r="A1384" s="3">
        <v>4122311050869</v>
      </c>
      <c r="B1384">
        <v>1</v>
      </c>
      <c r="C1384" s="2">
        <v>2021</v>
      </c>
      <c r="E1384" t="s">
        <v>126</v>
      </c>
      <c r="F1384" t="str">
        <f>VLOOKUP(E1384,[1]PRODI_2019!$F$2:$L$70,7,FALSE)</f>
        <v>Teknik</v>
      </c>
      <c r="G1384" t="str">
        <f>VLOOKUP(F1384,Sheet1!$H$4:$I$11,2,FALSE)</f>
        <v>3_Teknik</v>
      </c>
      <c r="H1384" t="s">
        <v>1507</v>
      </c>
      <c r="I1384" t="s">
        <v>25</v>
      </c>
      <c r="J1384" t="s">
        <v>1569</v>
      </c>
      <c r="K1384" t="s">
        <v>2416</v>
      </c>
      <c r="L1384" t="s">
        <v>26</v>
      </c>
      <c r="M1384" t="s">
        <v>2426</v>
      </c>
      <c r="N1384" t="s">
        <v>89</v>
      </c>
      <c r="O1384" t="s">
        <v>2516</v>
      </c>
      <c r="P1384" t="str">
        <f t="shared" si="67"/>
        <v>SMAS</v>
      </c>
      <c r="Q1384" t="str">
        <f t="shared" si="68"/>
        <v>Swasta</v>
      </c>
      <c r="R1384" t="str">
        <f t="shared" si="69"/>
        <v>SMA</v>
      </c>
      <c r="S1384" t="s">
        <v>2426</v>
      </c>
      <c r="T1384" t="s">
        <v>89</v>
      </c>
      <c r="Z1384" t="str">
        <f>VLOOKUP(A1384,[2]registrasi!$B$2:$C$3000,2,FALSE)</f>
        <v>registrasi</v>
      </c>
      <c r="AA1384">
        <f>VLOOKUP(E1384,[3]Sheet1!$C$5:$H$46,6,FALSE)</f>
        <v>221</v>
      </c>
      <c r="AB1384" t="e">
        <f>VLOOKUP(A1384,[2]nim!$A$2:$B$3000,2,FALSE)</f>
        <v>#N/A</v>
      </c>
    </row>
    <row r="1385" spans="1:28" x14ac:dyDescent="0.3">
      <c r="A1385" s="3">
        <v>4122311051087</v>
      </c>
      <c r="B1385">
        <v>2</v>
      </c>
      <c r="C1385" s="2">
        <v>2022</v>
      </c>
      <c r="E1385" t="s">
        <v>126</v>
      </c>
      <c r="F1385" t="str">
        <f>VLOOKUP(E1385,[1]PRODI_2019!$F$2:$L$70,7,FALSE)</f>
        <v>Teknik</v>
      </c>
      <c r="G1385" t="str">
        <f>VLOOKUP(F1385,Sheet1!$H$4:$I$11,2,FALSE)</f>
        <v>3_Teknik</v>
      </c>
      <c r="H1385" t="s">
        <v>1508</v>
      </c>
      <c r="I1385" t="s">
        <v>25</v>
      </c>
      <c r="J1385" t="s">
        <v>1558</v>
      </c>
      <c r="K1385" t="s">
        <v>2417</v>
      </c>
      <c r="L1385" t="s">
        <v>26</v>
      </c>
      <c r="M1385" t="s">
        <v>93</v>
      </c>
      <c r="N1385" t="s">
        <v>89</v>
      </c>
      <c r="O1385" t="s">
        <v>2474</v>
      </c>
      <c r="P1385" t="str">
        <f t="shared" si="67"/>
        <v>SMAN</v>
      </c>
      <c r="Q1385" t="str">
        <f t="shared" si="68"/>
        <v>Negeri</v>
      </c>
      <c r="R1385" t="str">
        <f t="shared" si="69"/>
        <v>SMA</v>
      </c>
      <c r="S1385" t="s">
        <v>93</v>
      </c>
      <c r="T1385" t="s">
        <v>89</v>
      </c>
      <c r="Z1385" t="str">
        <f>VLOOKUP(A1385,[2]registrasi!$B$2:$C$3000,2,FALSE)</f>
        <v>registrasi</v>
      </c>
      <c r="AA1385">
        <f>VLOOKUP(E1385,[3]Sheet1!$C$5:$H$46,6,FALSE)</f>
        <v>221</v>
      </c>
      <c r="AB1385" t="str">
        <f>VLOOKUP(A1385,[2]nim!$A$2:$B$3000,2,FALSE)</f>
        <v>diterima</v>
      </c>
    </row>
    <row r="1386" spans="1:28" x14ac:dyDescent="0.3">
      <c r="A1386" s="3">
        <v>4122311051178</v>
      </c>
      <c r="B1386">
        <v>1</v>
      </c>
      <c r="C1386" s="2">
        <v>2022</v>
      </c>
      <c r="E1386" t="s">
        <v>126</v>
      </c>
      <c r="F1386" t="str">
        <f>VLOOKUP(E1386,[1]PRODI_2019!$F$2:$L$70,7,FALSE)</f>
        <v>Teknik</v>
      </c>
      <c r="G1386" t="str">
        <f>VLOOKUP(F1386,Sheet1!$H$4:$I$11,2,FALSE)</f>
        <v>3_Teknik</v>
      </c>
      <c r="H1386" t="s">
        <v>1509</v>
      </c>
      <c r="I1386" t="s">
        <v>30</v>
      </c>
      <c r="J1386" t="s">
        <v>1556</v>
      </c>
      <c r="K1386" t="s">
        <v>2001</v>
      </c>
      <c r="L1386" t="s">
        <v>26</v>
      </c>
      <c r="M1386" t="s">
        <v>1754</v>
      </c>
      <c r="N1386" t="s">
        <v>89</v>
      </c>
      <c r="O1386" t="s">
        <v>2490</v>
      </c>
      <c r="P1386" t="str">
        <f t="shared" si="67"/>
        <v>SMAN</v>
      </c>
      <c r="Q1386" t="str">
        <f t="shared" si="68"/>
        <v>Negeri</v>
      </c>
      <c r="R1386" t="str">
        <f t="shared" si="69"/>
        <v>SMA</v>
      </c>
      <c r="S1386" t="s">
        <v>1754</v>
      </c>
      <c r="T1386" t="s">
        <v>89</v>
      </c>
      <c r="Z1386" t="str">
        <f>VLOOKUP(A1386,[2]registrasi!$B$2:$C$3000,2,FALSE)</f>
        <v>registrasi</v>
      </c>
      <c r="AA1386">
        <f>VLOOKUP(E1386,[3]Sheet1!$C$5:$H$46,6,FALSE)</f>
        <v>221</v>
      </c>
      <c r="AB1386" t="str">
        <f>VLOOKUP(A1386,[2]nim!$A$2:$B$3000,2,FALSE)</f>
        <v>diterima</v>
      </c>
    </row>
    <row r="1387" spans="1:28" x14ac:dyDescent="0.3">
      <c r="A1387" s="3">
        <v>4122322201534</v>
      </c>
      <c r="B1387">
        <v>1</v>
      </c>
      <c r="C1387" s="2">
        <v>2022</v>
      </c>
      <c r="E1387" t="s">
        <v>126</v>
      </c>
      <c r="F1387" t="str">
        <f>VLOOKUP(E1387,[1]PRODI_2019!$F$2:$L$70,7,FALSE)</f>
        <v>Teknik</v>
      </c>
      <c r="G1387" t="str">
        <f>VLOOKUP(F1387,Sheet1!$H$4:$I$11,2,FALSE)</f>
        <v>3_Teknik</v>
      </c>
      <c r="H1387" t="s">
        <v>1510</v>
      </c>
      <c r="I1387" t="s">
        <v>30</v>
      </c>
      <c r="J1387" t="s">
        <v>1556</v>
      </c>
      <c r="K1387" t="s">
        <v>2283</v>
      </c>
      <c r="L1387" t="s">
        <v>26</v>
      </c>
      <c r="M1387" t="s">
        <v>2427</v>
      </c>
      <c r="N1387" t="s">
        <v>89</v>
      </c>
      <c r="O1387" t="s">
        <v>2911</v>
      </c>
      <c r="P1387" t="str">
        <f t="shared" si="67"/>
        <v>SMAN</v>
      </c>
      <c r="Q1387" t="str">
        <f t="shared" si="68"/>
        <v>Negeri</v>
      </c>
      <c r="R1387" t="str">
        <f t="shared" si="69"/>
        <v>SMA</v>
      </c>
      <c r="S1387" t="s">
        <v>2427</v>
      </c>
      <c r="T1387" t="s">
        <v>89</v>
      </c>
      <c r="Z1387" t="str">
        <f>VLOOKUP(A1387,[2]registrasi!$B$2:$C$3000,2,FALSE)</f>
        <v>registrasi</v>
      </c>
      <c r="AA1387">
        <f>VLOOKUP(E1387,[3]Sheet1!$C$5:$H$46,6,FALSE)</f>
        <v>221</v>
      </c>
      <c r="AB1387" t="str">
        <f>VLOOKUP(A1387,[2]nim!$A$2:$B$3000,2,FALSE)</f>
        <v>diterima</v>
      </c>
    </row>
    <row r="1388" spans="1:28" x14ac:dyDescent="0.3">
      <c r="A1388" s="3">
        <v>4122311051201</v>
      </c>
      <c r="B1388">
        <v>1</v>
      </c>
      <c r="C1388" s="2">
        <v>2022</v>
      </c>
      <c r="E1388" t="s">
        <v>126</v>
      </c>
      <c r="F1388" t="str">
        <f>VLOOKUP(E1388,[1]PRODI_2019!$F$2:$L$70,7,FALSE)</f>
        <v>Teknik</v>
      </c>
      <c r="G1388" t="str">
        <f>VLOOKUP(F1388,Sheet1!$H$4:$I$11,2,FALSE)</f>
        <v>3_Teknik</v>
      </c>
      <c r="H1388" t="s">
        <v>1511</v>
      </c>
      <c r="I1388" t="s">
        <v>25</v>
      </c>
      <c r="J1388" t="s">
        <v>1552</v>
      </c>
      <c r="K1388" t="s">
        <v>2064</v>
      </c>
      <c r="L1388" t="s">
        <v>26</v>
      </c>
      <c r="M1388" t="s">
        <v>1921</v>
      </c>
      <c r="N1388" t="s">
        <v>89</v>
      </c>
      <c r="O1388" t="s">
        <v>2491</v>
      </c>
      <c r="P1388" t="str">
        <f t="shared" si="67"/>
        <v>SMAN</v>
      </c>
      <c r="Q1388" t="str">
        <f t="shared" si="68"/>
        <v>Negeri</v>
      </c>
      <c r="R1388" t="str">
        <f t="shared" si="69"/>
        <v>SMA</v>
      </c>
      <c r="S1388" t="s">
        <v>1921</v>
      </c>
      <c r="T1388" t="s">
        <v>89</v>
      </c>
      <c r="Z1388" t="e">
        <f>VLOOKUP(A1388,[2]registrasi!$B$2:$C$3000,2,FALSE)</f>
        <v>#N/A</v>
      </c>
      <c r="AA1388">
        <f>VLOOKUP(E1388,[3]Sheet1!$C$5:$H$46,6,FALSE)</f>
        <v>221</v>
      </c>
      <c r="AB1388" t="e">
        <f>VLOOKUP(A1388,[2]nim!$A$2:$B$3000,2,FALSE)</f>
        <v>#N/A</v>
      </c>
    </row>
    <row r="1389" spans="1:28" x14ac:dyDescent="0.3">
      <c r="A1389" s="3">
        <v>4122311051220</v>
      </c>
      <c r="B1389">
        <v>1</v>
      </c>
      <c r="C1389" s="2">
        <v>2022</v>
      </c>
      <c r="E1389" t="s">
        <v>126</v>
      </c>
      <c r="F1389" t="str">
        <f>VLOOKUP(E1389,[1]PRODI_2019!$F$2:$L$70,7,FALSE)</f>
        <v>Teknik</v>
      </c>
      <c r="G1389" t="str">
        <f>VLOOKUP(F1389,Sheet1!$H$4:$I$11,2,FALSE)</f>
        <v>3_Teknik</v>
      </c>
      <c r="H1389" t="s">
        <v>1512</v>
      </c>
      <c r="I1389" t="s">
        <v>25</v>
      </c>
      <c r="J1389" t="s">
        <v>1558</v>
      </c>
      <c r="K1389" t="s">
        <v>2192</v>
      </c>
      <c r="L1389" t="s">
        <v>26</v>
      </c>
      <c r="M1389" t="s">
        <v>1921</v>
      </c>
      <c r="N1389" t="s">
        <v>89</v>
      </c>
      <c r="O1389" t="s">
        <v>2583</v>
      </c>
      <c r="P1389" t="str">
        <f t="shared" si="67"/>
        <v>SMKN</v>
      </c>
      <c r="Q1389" t="str">
        <f t="shared" si="68"/>
        <v>Negeri</v>
      </c>
      <c r="R1389" t="str">
        <f t="shared" si="69"/>
        <v>SMK</v>
      </c>
      <c r="S1389" t="s">
        <v>1921</v>
      </c>
      <c r="T1389" t="s">
        <v>89</v>
      </c>
      <c r="Z1389" t="str">
        <f>VLOOKUP(A1389,[2]registrasi!$B$2:$C$3000,2,FALSE)</f>
        <v>registrasi</v>
      </c>
      <c r="AA1389">
        <f>VLOOKUP(E1389,[3]Sheet1!$C$5:$H$46,6,FALSE)</f>
        <v>221</v>
      </c>
      <c r="AB1389" t="e">
        <f>VLOOKUP(A1389,[2]nim!$A$2:$B$3000,2,FALSE)</f>
        <v>#N/A</v>
      </c>
    </row>
    <row r="1390" spans="1:28" x14ac:dyDescent="0.3">
      <c r="A1390" s="3">
        <v>4122311051259</v>
      </c>
      <c r="B1390">
        <v>2</v>
      </c>
      <c r="C1390" s="2">
        <v>2022</v>
      </c>
      <c r="E1390" t="s">
        <v>126</v>
      </c>
      <c r="F1390" t="str">
        <f>VLOOKUP(E1390,[1]PRODI_2019!$F$2:$L$70,7,FALSE)</f>
        <v>Teknik</v>
      </c>
      <c r="G1390" t="str">
        <f>VLOOKUP(F1390,Sheet1!$H$4:$I$11,2,FALSE)</f>
        <v>3_Teknik</v>
      </c>
      <c r="H1390" t="s">
        <v>1513</v>
      </c>
      <c r="I1390" t="s">
        <v>30</v>
      </c>
      <c r="J1390" t="s">
        <v>1631</v>
      </c>
      <c r="K1390" t="s">
        <v>2249</v>
      </c>
      <c r="L1390" t="s">
        <v>26</v>
      </c>
      <c r="M1390" t="s">
        <v>93</v>
      </c>
      <c r="N1390" t="s">
        <v>89</v>
      </c>
      <c r="O1390" t="s">
        <v>2485</v>
      </c>
      <c r="P1390" t="str">
        <f t="shared" si="67"/>
        <v>SMAN</v>
      </c>
      <c r="Q1390" t="str">
        <f t="shared" si="68"/>
        <v>Negeri</v>
      </c>
      <c r="R1390" t="str">
        <f t="shared" si="69"/>
        <v>SMA</v>
      </c>
      <c r="S1390" t="s">
        <v>93</v>
      </c>
      <c r="T1390" t="s">
        <v>89</v>
      </c>
      <c r="Z1390" t="str">
        <f>VLOOKUP(A1390,[2]registrasi!$B$2:$C$3000,2,FALSE)</f>
        <v>registrasi</v>
      </c>
      <c r="AA1390">
        <f>VLOOKUP(E1390,[3]Sheet1!$C$5:$H$46,6,FALSE)</f>
        <v>221</v>
      </c>
      <c r="AB1390" t="str">
        <f>VLOOKUP(A1390,[2]nim!$A$2:$B$3000,2,FALSE)</f>
        <v>diterima</v>
      </c>
    </row>
    <row r="1391" spans="1:28" x14ac:dyDescent="0.3">
      <c r="A1391" s="3">
        <v>4122311051333</v>
      </c>
      <c r="B1391">
        <v>2</v>
      </c>
      <c r="C1391" s="2">
        <v>2022</v>
      </c>
      <c r="E1391" t="s">
        <v>126</v>
      </c>
      <c r="F1391" t="str">
        <f>VLOOKUP(E1391,[1]PRODI_2019!$F$2:$L$70,7,FALSE)</f>
        <v>Teknik</v>
      </c>
      <c r="G1391" t="str">
        <f>VLOOKUP(F1391,Sheet1!$H$4:$I$11,2,FALSE)</f>
        <v>3_Teknik</v>
      </c>
      <c r="H1391" t="s">
        <v>1514</v>
      </c>
      <c r="I1391" t="s">
        <v>25</v>
      </c>
      <c r="J1391" t="s">
        <v>1558</v>
      </c>
      <c r="K1391" t="s">
        <v>1722</v>
      </c>
      <c r="L1391" t="s">
        <v>26</v>
      </c>
      <c r="M1391" t="s">
        <v>93</v>
      </c>
      <c r="N1391" t="s">
        <v>89</v>
      </c>
      <c r="O1391" t="s">
        <v>2474</v>
      </c>
      <c r="P1391" t="str">
        <f t="shared" si="67"/>
        <v>SMAN</v>
      </c>
      <c r="Q1391" t="str">
        <f t="shared" si="68"/>
        <v>Negeri</v>
      </c>
      <c r="R1391" t="str">
        <f t="shared" si="69"/>
        <v>SMA</v>
      </c>
      <c r="S1391" t="s">
        <v>93</v>
      </c>
      <c r="T1391" t="s">
        <v>89</v>
      </c>
      <c r="Z1391" t="str">
        <f>VLOOKUP(A1391,[2]registrasi!$B$2:$C$3000,2,FALSE)</f>
        <v>registrasi</v>
      </c>
      <c r="AA1391">
        <f>VLOOKUP(E1391,[3]Sheet1!$C$5:$H$46,6,FALSE)</f>
        <v>221</v>
      </c>
      <c r="AB1391" t="e">
        <f>VLOOKUP(A1391,[2]nim!$A$2:$B$3000,2,FALSE)</f>
        <v>#N/A</v>
      </c>
    </row>
    <row r="1392" spans="1:28" x14ac:dyDescent="0.3">
      <c r="A1392" s="3">
        <v>4122311041662</v>
      </c>
      <c r="B1392">
        <v>2</v>
      </c>
      <c r="C1392" s="2">
        <v>2021</v>
      </c>
      <c r="E1392" t="s">
        <v>126</v>
      </c>
      <c r="F1392" t="str">
        <f>VLOOKUP(E1392,[1]PRODI_2019!$F$2:$L$70,7,FALSE)</f>
        <v>Teknik</v>
      </c>
      <c r="G1392" t="str">
        <f>VLOOKUP(F1392,Sheet1!$H$4:$I$11,2,FALSE)</f>
        <v>3_Teknik</v>
      </c>
      <c r="H1392" t="s">
        <v>1515</v>
      </c>
      <c r="I1392" t="s">
        <v>30</v>
      </c>
      <c r="J1392" t="s">
        <v>1556</v>
      </c>
      <c r="K1392" t="s">
        <v>1634</v>
      </c>
      <c r="L1392" t="s">
        <v>26</v>
      </c>
      <c r="M1392" t="s">
        <v>1754</v>
      </c>
      <c r="N1392" t="s">
        <v>89</v>
      </c>
      <c r="O1392" t="s">
        <v>2912</v>
      </c>
      <c r="P1392" t="str">
        <f t="shared" si="67"/>
        <v>SMAS</v>
      </c>
      <c r="Q1392" t="str">
        <f t="shared" si="68"/>
        <v>Swasta</v>
      </c>
      <c r="R1392" t="str">
        <f t="shared" si="69"/>
        <v>SMA</v>
      </c>
      <c r="S1392" t="s">
        <v>1754</v>
      </c>
      <c r="T1392" t="s">
        <v>89</v>
      </c>
      <c r="Z1392" t="e">
        <f>VLOOKUP(A1392,[2]registrasi!$B$2:$C$3000,2,FALSE)</f>
        <v>#N/A</v>
      </c>
      <c r="AA1392">
        <f>VLOOKUP(E1392,[3]Sheet1!$C$5:$H$46,6,FALSE)</f>
        <v>221</v>
      </c>
      <c r="AB1392" t="e">
        <f>VLOOKUP(A1392,[2]nim!$A$2:$B$3000,2,FALSE)</f>
        <v>#N/A</v>
      </c>
    </row>
    <row r="1393" spans="1:28" x14ac:dyDescent="0.3">
      <c r="A1393" s="3">
        <v>4122322201797</v>
      </c>
      <c r="B1393">
        <v>2</v>
      </c>
      <c r="C1393" s="2">
        <v>2022</v>
      </c>
      <c r="E1393" t="s">
        <v>126</v>
      </c>
      <c r="F1393" t="str">
        <f>VLOOKUP(E1393,[1]PRODI_2019!$F$2:$L$70,7,FALSE)</f>
        <v>Teknik</v>
      </c>
      <c r="G1393" t="str">
        <f>VLOOKUP(F1393,Sheet1!$H$4:$I$11,2,FALSE)</f>
        <v>3_Teknik</v>
      </c>
      <c r="H1393" t="s">
        <v>1516</v>
      </c>
      <c r="I1393" t="s">
        <v>25</v>
      </c>
      <c r="J1393" t="s">
        <v>1744</v>
      </c>
      <c r="K1393" t="s">
        <v>2231</v>
      </c>
      <c r="L1393" t="s">
        <v>26</v>
      </c>
      <c r="M1393" t="s">
        <v>1824</v>
      </c>
      <c r="N1393" t="s">
        <v>89</v>
      </c>
      <c r="O1393" t="s">
        <v>2535</v>
      </c>
      <c r="P1393" t="str">
        <f t="shared" si="67"/>
        <v>SMAN</v>
      </c>
      <c r="Q1393" t="str">
        <f t="shared" si="68"/>
        <v>Negeri</v>
      </c>
      <c r="R1393" t="str">
        <f t="shared" si="69"/>
        <v>SMA</v>
      </c>
      <c r="S1393" t="s">
        <v>1824</v>
      </c>
      <c r="T1393" t="s">
        <v>89</v>
      </c>
      <c r="Z1393" t="str">
        <f>VLOOKUP(A1393,[2]registrasi!$B$2:$C$3000,2,FALSE)</f>
        <v>registrasi</v>
      </c>
      <c r="AA1393">
        <f>VLOOKUP(E1393,[3]Sheet1!$C$5:$H$46,6,FALSE)</f>
        <v>221</v>
      </c>
      <c r="AB1393" t="str">
        <f>VLOOKUP(A1393,[2]nim!$A$2:$B$3000,2,FALSE)</f>
        <v>diterima</v>
      </c>
    </row>
    <row r="1394" spans="1:28" x14ac:dyDescent="0.3">
      <c r="A1394" s="3">
        <v>4122311050403</v>
      </c>
      <c r="B1394">
        <v>2</v>
      </c>
      <c r="C1394" s="2">
        <v>2022</v>
      </c>
      <c r="E1394" t="s">
        <v>81</v>
      </c>
      <c r="F1394" t="str">
        <f>VLOOKUP(E1394,[1]PRODI_2019!$F$2:$L$70,7,FALSE)</f>
        <v>Pertanian</v>
      </c>
      <c r="G1394" t="str">
        <f>VLOOKUP(F1394,Sheet1!$H$4:$I$11,2,FALSE)</f>
        <v>4_Pertanian</v>
      </c>
      <c r="H1394" t="s">
        <v>1517</v>
      </c>
      <c r="I1394" t="s">
        <v>30</v>
      </c>
      <c r="J1394" t="s">
        <v>1556</v>
      </c>
      <c r="K1394" t="s">
        <v>1724</v>
      </c>
      <c r="L1394" t="s">
        <v>26</v>
      </c>
      <c r="M1394" t="s">
        <v>93</v>
      </c>
      <c r="N1394" t="s">
        <v>89</v>
      </c>
      <c r="O1394" t="s">
        <v>2484</v>
      </c>
      <c r="P1394" t="str">
        <f t="shared" si="67"/>
        <v>SMAN</v>
      </c>
      <c r="Q1394" t="str">
        <f t="shared" si="68"/>
        <v>Negeri</v>
      </c>
      <c r="R1394" t="str">
        <f t="shared" si="69"/>
        <v>SMA</v>
      </c>
      <c r="S1394" t="s">
        <v>93</v>
      </c>
      <c r="T1394" t="s">
        <v>89</v>
      </c>
      <c r="Z1394" t="e">
        <f>VLOOKUP(A1394,[2]registrasi!$B$2:$C$3000,2,FALSE)</f>
        <v>#N/A</v>
      </c>
      <c r="AA1394">
        <f>VLOOKUP(E1394,[3]Sheet1!$C$5:$H$46,6,FALSE)</f>
        <v>200</v>
      </c>
      <c r="AB1394" t="e">
        <f>VLOOKUP(A1394,[2]nim!$A$2:$B$3000,2,FALSE)</f>
        <v>#N/A</v>
      </c>
    </row>
    <row r="1395" spans="1:28" x14ac:dyDescent="0.3">
      <c r="A1395" s="3">
        <v>4122311041768</v>
      </c>
      <c r="B1395">
        <v>1</v>
      </c>
      <c r="C1395" s="2">
        <v>2022</v>
      </c>
      <c r="E1395" t="s">
        <v>81</v>
      </c>
      <c r="F1395" t="str">
        <f>VLOOKUP(E1395,[1]PRODI_2019!$F$2:$L$70,7,FALSE)</f>
        <v>Pertanian</v>
      </c>
      <c r="G1395" t="str">
        <f>VLOOKUP(F1395,Sheet1!$H$4:$I$11,2,FALSE)</f>
        <v>4_Pertanian</v>
      </c>
      <c r="H1395" t="s">
        <v>1518</v>
      </c>
      <c r="I1395" t="s">
        <v>30</v>
      </c>
      <c r="J1395" t="s">
        <v>1556</v>
      </c>
      <c r="K1395" t="s">
        <v>2194</v>
      </c>
      <c r="L1395" t="s">
        <v>26</v>
      </c>
      <c r="M1395" t="s">
        <v>1824</v>
      </c>
      <c r="N1395" t="s">
        <v>89</v>
      </c>
      <c r="O1395" t="s">
        <v>2505</v>
      </c>
      <c r="P1395" t="str">
        <f t="shared" si="67"/>
        <v>SMAN</v>
      </c>
      <c r="Q1395" t="str">
        <f t="shared" si="68"/>
        <v>Negeri</v>
      </c>
      <c r="R1395" t="str">
        <f t="shared" si="69"/>
        <v>SMA</v>
      </c>
      <c r="S1395" t="s">
        <v>1824</v>
      </c>
      <c r="T1395" t="s">
        <v>89</v>
      </c>
      <c r="Z1395" t="str">
        <f>VLOOKUP(A1395,[2]registrasi!$B$2:$C$3000,2,FALSE)</f>
        <v>registrasi</v>
      </c>
      <c r="AA1395">
        <f>VLOOKUP(E1395,[3]Sheet1!$C$5:$H$46,6,FALSE)</f>
        <v>200</v>
      </c>
      <c r="AB1395" t="str">
        <f>VLOOKUP(A1395,[2]nim!$A$2:$B$3000,2,FALSE)</f>
        <v>diterima</v>
      </c>
    </row>
    <row r="1396" spans="1:28" x14ac:dyDescent="0.3">
      <c r="A1396" s="3">
        <v>4122322200561</v>
      </c>
      <c r="B1396">
        <v>1</v>
      </c>
      <c r="C1396" s="2">
        <v>2022</v>
      </c>
      <c r="E1396" t="s">
        <v>81</v>
      </c>
      <c r="F1396" t="str">
        <f>VLOOKUP(E1396,[1]PRODI_2019!$F$2:$L$70,7,FALSE)</f>
        <v>Pertanian</v>
      </c>
      <c r="G1396" t="str">
        <f>VLOOKUP(F1396,Sheet1!$H$4:$I$11,2,FALSE)</f>
        <v>4_Pertanian</v>
      </c>
      <c r="H1396" t="s">
        <v>1519</v>
      </c>
      <c r="I1396" t="s">
        <v>30</v>
      </c>
      <c r="J1396" t="s">
        <v>1954</v>
      </c>
      <c r="K1396" t="s">
        <v>2004</v>
      </c>
      <c r="L1396" t="s">
        <v>26</v>
      </c>
      <c r="M1396" t="s">
        <v>2442</v>
      </c>
      <c r="N1396" t="s">
        <v>2942</v>
      </c>
      <c r="O1396" t="s">
        <v>2913</v>
      </c>
      <c r="P1396" t="str">
        <f t="shared" si="67"/>
        <v>SMAN</v>
      </c>
      <c r="Q1396" t="str">
        <f t="shared" si="68"/>
        <v>Negeri</v>
      </c>
      <c r="R1396" t="str">
        <f t="shared" si="69"/>
        <v>SMA</v>
      </c>
      <c r="S1396" t="s">
        <v>2442</v>
      </c>
      <c r="T1396" t="s">
        <v>2942</v>
      </c>
      <c r="Z1396" t="str">
        <f>VLOOKUP(A1396,[2]registrasi!$B$2:$C$3000,2,FALSE)</f>
        <v>registrasi</v>
      </c>
      <c r="AA1396">
        <f>VLOOKUP(E1396,[3]Sheet1!$C$5:$H$46,6,FALSE)</f>
        <v>200</v>
      </c>
      <c r="AB1396" t="str">
        <f>VLOOKUP(A1396,[2]nim!$A$2:$B$3000,2,FALSE)</f>
        <v>diterima</v>
      </c>
    </row>
    <row r="1397" spans="1:28" x14ac:dyDescent="0.3">
      <c r="A1397" s="3">
        <v>4122311050120</v>
      </c>
      <c r="B1397">
        <v>2</v>
      </c>
      <c r="C1397" s="2">
        <v>2022</v>
      </c>
      <c r="E1397" t="s">
        <v>81</v>
      </c>
      <c r="F1397" t="str">
        <f>VLOOKUP(E1397,[1]PRODI_2019!$F$2:$L$70,7,FALSE)</f>
        <v>Pertanian</v>
      </c>
      <c r="G1397" t="str">
        <f>VLOOKUP(F1397,Sheet1!$H$4:$I$11,2,FALSE)</f>
        <v>4_Pertanian</v>
      </c>
      <c r="H1397" t="s">
        <v>1520</v>
      </c>
      <c r="I1397" t="s">
        <v>30</v>
      </c>
      <c r="J1397" t="s">
        <v>1558</v>
      </c>
      <c r="K1397" t="s">
        <v>1581</v>
      </c>
      <c r="L1397" t="s">
        <v>82</v>
      </c>
      <c r="M1397" t="s">
        <v>93</v>
      </c>
      <c r="N1397" t="s">
        <v>89</v>
      </c>
      <c r="O1397" t="s">
        <v>2485</v>
      </c>
      <c r="P1397" t="str">
        <f t="shared" si="67"/>
        <v>SMAN</v>
      </c>
      <c r="Q1397" t="str">
        <f t="shared" si="68"/>
        <v>Negeri</v>
      </c>
      <c r="R1397" t="str">
        <f t="shared" si="69"/>
        <v>SMA</v>
      </c>
      <c r="S1397" t="s">
        <v>93</v>
      </c>
      <c r="T1397" t="s">
        <v>89</v>
      </c>
      <c r="Z1397" t="str">
        <f>VLOOKUP(A1397,[2]registrasi!$B$2:$C$3000,2,FALSE)</f>
        <v>registrasi</v>
      </c>
      <c r="AA1397">
        <f>VLOOKUP(E1397,[3]Sheet1!$C$5:$H$46,6,FALSE)</f>
        <v>200</v>
      </c>
      <c r="AB1397" t="str">
        <f>VLOOKUP(A1397,[2]nim!$A$2:$B$3000,2,FALSE)</f>
        <v>diterima</v>
      </c>
    </row>
    <row r="1398" spans="1:28" x14ac:dyDescent="0.3">
      <c r="A1398" s="3">
        <v>4122311050249</v>
      </c>
      <c r="B1398">
        <v>1</v>
      </c>
      <c r="C1398" s="2">
        <v>2022</v>
      </c>
      <c r="E1398" t="s">
        <v>81</v>
      </c>
      <c r="F1398" t="str">
        <f>VLOOKUP(E1398,[1]PRODI_2019!$F$2:$L$70,7,FALSE)</f>
        <v>Pertanian</v>
      </c>
      <c r="G1398" t="str">
        <f>VLOOKUP(F1398,Sheet1!$H$4:$I$11,2,FALSE)</f>
        <v>4_Pertanian</v>
      </c>
      <c r="H1398" t="s">
        <v>1521</v>
      </c>
      <c r="I1398" t="s">
        <v>30</v>
      </c>
      <c r="J1398" t="s">
        <v>1814</v>
      </c>
      <c r="K1398" t="s">
        <v>1739</v>
      </c>
      <c r="L1398" t="s">
        <v>26</v>
      </c>
      <c r="M1398" t="s">
        <v>1921</v>
      </c>
      <c r="N1398" t="s">
        <v>89</v>
      </c>
      <c r="O1398" t="s">
        <v>2491</v>
      </c>
      <c r="P1398" t="str">
        <f t="shared" si="67"/>
        <v>SMAN</v>
      </c>
      <c r="Q1398" t="str">
        <f t="shared" si="68"/>
        <v>Negeri</v>
      </c>
      <c r="R1398" t="str">
        <f t="shared" si="69"/>
        <v>SMA</v>
      </c>
      <c r="S1398" t="s">
        <v>1921</v>
      </c>
      <c r="T1398" t="s">
        <v>89</v>
      </c>
      <c r="Z1398" t="str">
        <f>VLOOKUP(A1398,[2]registrasi!$B$2:$C$3000,2,FALSE)</f>
        <v>registrasi</v>
      </c>
      <c r="AA1398">
        <f>VLOOKUP(E1398,[3]Sheet1!$C$5:$H$46,6,FALSE)</f>
        <v>200</v>
      </c>
      <c r="AB1398" t="str">
        <f>VLOOKUP(A1398,[2]nim!$A$2:$B$3000,2,FALSE)</f>
        <v>diterima</v>
      </c>
    </row>
    <row r="1399" spans="1:28" x14ac:dyDescent="0.3">
      <c r="A1399" s="3">
        <v>4122322200417</v>
      </c>
      <c r="B1399">
        <v>2</v>
      </c>
      <c r="C1399" s="2">
        <v>2022</v>
      </c>
      <c r="E1399" t="s">
        <v>81</v>
      </c>
      <c r="F1399" t="str">
        <f>VLOOKUP(E1399,[1]PRODI_2019!$F$2:$L$70,7,FALSE)</f>
        <v>Pertanian</v>
      </c>
      <c r="G1399" t="str">
        <f>VLOOKUP(F1399,Sheet1!$H$4:$I$11,2,FALSE)</f>
        <v>4_Pertanian</v>
      </c>
      <c r="H1399" t="s">
        <v>1522</v>
      </c>
      <c r="I1399" t="s">
        <v>25</v>
      </c>
      <c r="J1399" t="s">
        <v>1556</v>
      </c>
      <c r="K1399" t="s">
        <v>2344</v>
      </c>
      <c r="L1399" t="s">
        <v>26</v>
      </c>
      <c r="M1399" t="s">
        <v>1824</v>
      </c>
      <c r="N1399" t="s">
        <v>89</v>
      </c>
      <c r="O1399" t="s">
        <v>2669</v>
      </c>
      <c r="P1399" t="str">
        <f t="shared" si="67"/>
        <v>SMAN</v>
      </c>
      <c r="Q1399" t="str">
        <f t="shared" si="68"/>
        <v>Negeri</v>
      </c>
      <c r="R1399" t="str">
        <f t="shared" si="69"/>
        <v>SMA</v>
      </c>
      <c r="S1399" t="s">
        <v>1824</v>
      </c>
      <c r="T1399" t="s">
        <v>89</v>
      </c>
      <c r="Z1399" t="str">
        <f>VLOOKUP(A1399,[2]registrasi!$B$2:$C$3000,2,FALSE)</f>
        <v>registrasi</v>
      </c>
      <c r="AA1399">
        <f>VLOOKUP(E1399,[3]Sheet1!$C$5:$H$46,6,FALSE)</f>
        <v>200</v>
      </c>
      <c r="AB1399" t="str">
        <f>VLOOKUP(A1399,[2]nim!$A$2:$B$3000,2,FALSE)</f>
        <v>diterima</v>
      </c>
    </row>
    <row r="1400" spans="1:28" x14ac:dyDescent="0.3">
      <c r="A1400" s="3">
        <v>4122311050470</v>
      </c>
      <c r="B1400">
        <v>1</v>
      </c>
      <c r="C1400" s="2">
        <v>2022</v>
      </c>
      <c r="E1400" t="s">
        <v>81</v>
      </c>
      <c r="F1400" t="str">
        <f>VLOOKUP(E1400,[1]PRODI_2019!$F$2:$L$70,7,FALSE)</f>
        <v>Pertanian</v>
      </c>
      <c r="G1400" t="str">
        <f>VLOOKUP(F1400,Sheet1!$H$4:$I$11,2,FALSE)</f>
        <v>4_Pertanian</v>
      </c>
      <c r="H1400" t="s">
        <v>1523</v>
      </c>
      <c r="I1400" t="s">
        <v>30</v>
      </c>
      <c r="J1400" t="s">
        <v>1552</v>
      </c>
      <c r="K1400" t="s">
        <v>2418</v>
      </c>
      <c r="L1400" t="s">
        <v>26</v>
      </c>
      <c r="M1400" t="s">
        <v>1921</v>
      </c>
      <c r="N1400" t="s">
        <v>89</v>
      </c>
      <c r="O1400" t="s">
        <v>2497</v>
      </c>
      <c r="P1400" t="str">
        <f t="shared" si="67"/>
        <v>SMAN</v>
      </c>
      <c r="Q1400" t="str">
        <f t="shared" si="68"/>
        <v>Negeri</v>
      </c>
      <c r="R1400" t="str">
        <f t="shared" si="69"/>
        <v>SMA</v>
      </c>
      <c r="S1400" t="s">
        <v>1921</v>
      </c>
      <c r="T1400" t="s">
        <v>89</v>
      </c>
      <c r="Z1400" t="str">
        <f>VLOOKUP(A1400,[2]registrasi!$B$2:$C$3000,2,FALSE)</f>
        <v>registrasi</v>
      </c>
      <c r="AA1400">
        <f>VLOOKUP(E1400,[3]Sheet1!$C$5:$H$46,6,FALSE)</f>
        <v>200</v>
      </c>
      <c r="AB1400" t="str">
        <f>VLOOKUP(A1400,[2]nim!$A$2:$B$3000,2,FALSE)</f>
        <v>diterima</v>
      </c>
    </row>
    <row r="1401" spans="1:28" x14ac:dyDescent="0.3">
      <c r="A1401" s="3">
        <v>4122311051191</v>
      </c>
      <c r="B1401">
        <v>1</v>
      </c>
      <c r="C1401" s="2">
        <v>2022</v>
      </c>
      <c r="E1401" t="s">
        <v>81</v>
      </c>
      <c r="F1401" t="str">
        <f>VLOOKUP(E1401,[1]PRODI_2019!$F$2:$L$70,7,FALSE)</f>
        <v>Pertanian</v>
      </c>
      <c r="G1401" t="str">
        <f>VLOOKUP(F1401,Sheet1!$H$4:$I$11,2,FALSE)</f>
        <v>4_Pertanian</v>
      </c>
      <c r="H1401" t="s">
        <v>1524</v>
      </c>
      <c r="I1401" t="s">
        <v>30</v>
      </c>
      <c r="J1401" t="s">
        <v>1578</v>
      </c>
      <c r="K1401" t="s">
        <v>2138</v>
      </c>
      <c r="L1401" t="s">
        <v>26</v>
      </c>
      <c r="M1401" t="s">
        <v>2290</v>
      </c>
      <c r="N1401" t="s">
        <v>89</v>
      </c>
      <c r="O1401" t="s">
        <v>2662</v>
      </c>
      <c r="P1401" t="str">
        <f t="shared" si="67"/>
        <v>SMAN</v>
      </c>
      <c r="Q1401" t="str">
        <f t="shared" si="68"/>
        <v>Negeri</v>
      </c>
      <c r="R1401" t="str">
        <f t="shared" si="69"/>
        <v>SMA</v>
      </c>
      <c r="S1401" t="s">
        <v>2290</v>
      </c>
      <c r="T1401" t="s">
        <v>89</v>
      </c>
      <c r="Z1401" t="str">
        <f>VLOOKUP(A1401,[2]registrasi!$B$2:$C$3000,2,FALSE)</f>
        <v>registrasi</v>
      </c>
      <c r="AA1401">
        <f>VLOOKUP(E1401,[3]Sheet1!$C$5:$H$46,6,FALSE)</f>
        <v>200</v>
      </c>
      <c r="AB1401" t="str">
        <f>VLOOKUP(A1401,[2]nim!$A$2:$B$3000,2,FALSE)</f>
        <v>diterima</v>
      </c>
    </row>
    <row r="1402" spans="1:28" x14ac:dyDescent="0.3">
      <c r="A1402" s="3">
        <v>4122311050940</v>
      </c>
      <c r="B1402">
        <v>2</v>
      </c>
      <c r="C1402" s="2">
        <v>2022</v>
      </c>
      <c r="E1402" t="s">
        <v>81</v>
      </c>
      <c r="F1402" t="str">
        <f>VLOOKUP(E1402,[1]PRODI_2019!$F$2:$L$70,7,FALSE)</f>
        <v>Pertanian</v>
      </c>
      <c r="G1402" t="str">
        <f>VLOOKUP(F1402,Sheet1!$H$4:$I$11,2,FALSE)</f>
        <v>4_Pertanian</v>
      </c>
      <c r="H1402" t="s">
        <v>1525</v>
      </c>
      <c r="I1402" t="s">
        <v>30</v>
      </c>
      <c r="J1402" t="s">
        <v>1556</v>
      </c>
      <c r="K1402" t="s">
        <v>2154</v>
      </c>
      <c r="L1402" t="s">
        <v>2424</v>
      </c>
      <c r="M1402" t="s">
        <v>1754</v>
      </c>
      <c r="N1402" t="s">
        <v>89</v>
      </c>
      <c r="O1402" t="s">
        <v>2490</v>
      </c>
      <c r="P1402" t="str">
        <f t="shared" si="67"/>
        <v>SMAN</v>
      </c>
      <c r="Q1402" t="str">
        <f t="shared" si="68"/>
        <v>Negeri</v>
      </c>
      <c r="R1402" t="str">
        <f t="shared" si="69"/>
        <v>SMA</v>
      </c>
      <c r="S1402" t="s">
        <v>1754</v>
      </c>
      <c r="T1402" t="s">
        <v>89</v>
      </c>
      <c r="Z1402" t="str">
        <f>VLOOKUP(A1402,[2]registrasi!$B$2:$C$3000,2,FALSE)</f>
        <v>registrasi</v>
      </c>
      <c r="AA1402">
        <f>VLOOKUP(E1402,[3]Sheet1!$C$5:$H$46,6,FALSE)</f>
        <v>200</v>
      </c>
      <c r="AB1402" t="str">
        <f>VLOOKUP(A1402,[2]nim!$A$2:$B$3000,2,FALSE)</f>
        <v>diterima</v>
      </c>
    </row>
    <row r="1403" spans="1:28" x14ac:dyDescent="0.3">
      <c r="A1403" s="3">
        <v>4122311050778</v>
      </c>
      <c r="B1403">
        <v>2</v>
      </c>
      <c r="C1403" s="2">
        <v>2022</v>
      </c>
      <c r="E1403" t="s">
        <v>81</v>
      </c>
      <c r="F1403" t="str">
        <f>VLOOKUP(E1403,[1]PRODI_2019!$F$2:$L$70,7,FALSE)</f>
        <v>Pertanian</v>
      </c>
      <c r="G1403" t="str">
        <f>VLOOKUP(F1403,Sheet1!$H$4:$I$11,2,FALSE)</f>
        <v>4_Pertanian</v>
      </c>
      <c r="H1403" t="s">
        <v>1526</v>
      </c>
      <c r="I1403" t="s">
        <v>30</v>
      </c>
      <c r="J1403" t="s">
        <v>1814</v>
      </c>
      <c r="K1403" t="s">
        <v>2284</v>
      </c>
      <c r="L1403" t="s">
        <v>26</v>
      </c>
      <c r="M1403" t="s">
        <v>1921</v>
      </c>
      <c r="N1403" t="s">
        <v>89</v>
      </c>
      <c r="O1403" t="s">
        <v>2506</v>
      </c>
      <c r="P1403" t="str">
        <f t="shared" si="67"/>
        <v>SMAN</v>
      </c>
      <c r="Q1403" t="str">
        <f t="shared" si="68"/>
        <v>Negeri</v>
      </c>
      <c r="R1403" t="str">
        <f t="shared" si="69"/>
        <v>SMA</v>
      </c>
      <c r="S1403" t="s">
        <v>1921</v>
      </c>
      <c r="T1403" t="s">
        <v>89</v>
      </c>
      <c r="Z1403" t="e">
        <f>VLOOKUP(A1403,[2]registrasi!$B$2:$C$3000,2,FALSE)</f>
        <v>#N/A</v>
      </c>
      <c r="AA1403">
        <f>VLOOKUP(E1403,[3]Sheet1!$C$5:$H$46,6,FALSE)</f>
        <v>200</v>
      </c>
      <c r="AB1403" t="e">
        <f>VLOOKUP(A1403,[2]nim!$A$2:$B$3000,2,FALSE)</f>
        <v>#N/A</v>
      </c>
    </row>
    <row r="1404" spans="1:28" x14ac:dyDescent="0.3">
      <c r="A1404" s="3">
        <v>4122311050979</v>
      </c>
      <c r="B1404">
        <v>1</v>
      </c>
      <c r="C1404" s="2">
        <v>2022</v>
      </c>
      <c r="E1404" t="s">
        <v>81</v>
      </c>
      <c r="F1404" t="str">
        <f>VLOOKUP(E1404,[1]PRODI_2019!$F$2:$L$70,7,FALSE)</f>
        <v>Pertanian</v>
      </c>
      <c r="G1404" t="str">
        <f>VLOOKUP(F1404,Sheet1!$H$4:$I$11,2,FALSE)</f>
        <v>4_Pertanian</v>
      </c>
      <c r="H1404" t="s">
        <v>1527</v>
      </c>
      <c r="I1404" t="s">
        <v>25</v>
      </c>
      <c r="J1404" t="s">
        <v>1770</v>
      </c>
      <c r="K1404" t="s">
        <v>2203</v>
      </c>
      <c r="L1404" t="s">
        <v>26</v>
      </c>
      <c r="M1404" t="s">
        <v>1921</v>
      </c>
      <c r="N1404" t="s">
        <v>89</v>
      </c>
      <c r="O1404" t="s">
        <v>2502</v>
      </c>
      <c r="P1404" t="str">
        <f t="shared" si="67"/>
        <v>SMAN</v>
      </c>
      <c r="Q1404" t="str">
        <f t="shared" si="68"/>
        <v>Negeri</v>
      </c>
      <c r="R1404" t="str">
        <f t="shared" si="69"/>
        <v>SMA</v>
      </c>
      <c r="S1404" t="s">
        <v>1921</v>
      </c>
      <c r="T1404" t="s">
        <v>89</v>
      </c>
      <c r="Z1404" t="str">
        <f>VLOOKUP(A1404,[2]registrasi!$B$2:$C$3000,2,FALSE)</f>
        <v>registrasi</v>
      </c>
      <c r="AA1404">
        <f>VLOOKUP(E1404,[3]Sheet1!$C$5:$H$46,6,FALSE)</f>
        <v>200</v>
      </c>
      <c r="AB1404" t="str">
        <f>VLOOKUP(A1404,[2]nim!$A$2:$B$3000,2,FALSE)</f>
        <v>diterima</v>
      </c>
    </row>
    <row r="1405" spans="1:28" x14ac:dyDescent="0.3">
      <c r="A1405" s="3">
        <v>4122311050503</v>
      </c>
      <c r="B1405">
        <v>2</v>
      </c>
      <c r="C1405" s="2">
        <v>2022</v>
      </c>
      <c r="E1405" t="s">
        <v>81</v>
      </c>
      <c r="F1405" t="str">
        <f>VLOOKUP(E1405,[1]PRODI_2019!$F$2:$L$70,7,FALSE)</f>
        <v>Pertanian</v>
      </c>
      <c r="G1405" t="str">
        <f>VLOOKUP(F1405,Sheet1!$H$4:$I$11,2,FALSE)</f>
        <v>4_Pertanian</v>
      </c>
      <c r="H1405" t="s">
        <v>1528</v>
      </c>
      <c r="I1405" t="s">
        <v>30</v>
      </c>
      <c r="J1405" t="s">
        <v>1623</v>
      </c>
      <c r="K1405" t="s">
        <v>2091</v>
      </c>
      <c r="L1405" t="s">
        <v>26</v>
      </c>
      <c r="M1405" t="s">
        <v>2290</v>
      </c>
      <c r="N1405" t="s">
        <v>89</v>
      </c>
      <c r="O1405" t="s">
        <v>2662</v>
      </c>
      <c r="P1405" t="str">
        <f t="shared" si="67"/>
        <v>SMAN</v>
      </c>
      <c r="Q1405" t="str">
        <f t="shared" si="68"/>
        <v>Negeri</v>
      </c>
      <c r="R1405" t="str">
        <f t="shared" si="69"/>
        <v>SMA</v>
      </c>
      <c r="S1405" t="s">
        <v>2290</v>
      </c>
      <c r="T1405" t="s">
        <v>89</v>
      </c>
      <c r="Z1405" t="str">
        <f>VLOOKUP(A1405,[2]registrasi!$B$2:$C$3000,2,FALSE)</f>
        <v>registrasi</v>
      </c>
      <c r="AA1405">
        <f>VLOOKUP(E1405,[3]Sheet1!$C$5:$H$46,6,FALSE)</f>
        <v>200</v>
      </c>
      <c r="AB1405" t="str">
        <f>VLOOKUP(A1405,[2]nim!$A$2:$B$3000,2,FALSE)</f>
        <v>diterima</v>
      </c>
    </row>
    <row r="1406" spans="1:28" x14ac:dyDescent="0.3">
      <c r="A1406" s="3">
        <v>4122311050888</v>
      </c>
      <c r="B1406">
        <v>1</v>
      </c>
      <c r="C1406" s="2">
        <v>2022</v>
      </c>
      <c r="E1406" t="s">
        <v>81</v>
      </c>
      <c r="F1406" t="str">
        <f>VLOOKUP(E1406,[1]PRODI_2019!$F$2:$L$70,7,FALSE)</f>
        <v>Pertanian</v>
      </c>
      <c r="G1406" t="str">
        <f>VLOOKUP(F1406,Sheet1!$H$4:$I$11,2,FALSE)</f>
        <v>4_Pertanian</v>
      </c>
      <c r="H1406" t="s">
        <v>1529</v>
      </c>
      <c r="I1406" t="s">
        <v>30</v>
      </c>
      <c r="J1406" t="s">
        <v>1558</v>
      </c>
      <c r="K1406" t="s">
        <v>2011</v>
      </c>
      <c r="L1406" t="s">
        <v>26</v>
      </c>
      <c r="M1406" t="s">
        <v>93</v>
      </c>
      <c r="N1406" t="s">
        <v>89</v>
      </c>
      <c r="O1406" t="s">
        <v>2485</v>
      </c>
      <c r="P1406" t="str">
        <f t="shared" si="67"/>
        <v>SMAN</v>
      </c>
      <c r="Q1406" t="str">
        <f t="shared" si="68"/>
        <v>Negeri</v>
      </c>
      <c r="R1406" t="str">
        <f t="shared" si="69"/>
        <v>SMA</v>
      </c>
      <c r="S1406" t="s">
        <v>93</v>
      </c>
      <c r="T1406" t="s">
        <v>89</v>
      </c>
      <c r="Z1406" t="str">
        <f>VLOOKUP(A1406,[2]registrasi!$B$2:$C$3000,2,FALSE)</f>
        <v>registrasi</v>
      </c>
      <c r="AA1406">
        <f>VLOOKUP(E1406,[3]Sheet1!$C$5:$H$46,6,FALSE)</f>
        <v>200</v>
      </c>
      <c r="AB1406" t="str">
        <f>VLOOKUP(A1406,[2]nim!$A$2:$B$3000,2,FALSE)</f>
        <v>diterima</v>
      </c>
    </row>
    <row r="1407" spans="1:28" x14ac:dyDescent="0.3">
      <c r="A1407" s="3">
        <v>4122311050691</v>
      </c>
      <c r="B1407">
        <v>1</v>
      </c>
      <c r="C1407" s="2">
        <v>2022</v>
      </c>
      <c r="E1407" t="s">
        <v>81</v>
      </c>
      <c r="F1407" t="str">
        <f>VLOOKUP(E1407,[1]PRODI_2019!$F$2:$L$70,7,FALSE)</f>
        <v>Pertanian</v>
      </c>
      <c r="G1407" t="str">
        <f>VLOOKUP(F1407,Sheet1!$H$4:$I$11,2,FALSE)</f>
        <v>4_Pertanian</v>
      </c>
      <c r="H1407" t="s">
        <v>1530</v>
      </c>
      <c r="I1407" t="s">
        <v>25</v>
      </c>
      <c r="J1407" t="s">
        <v>1808</v>
      </c>
      <c r="K1407" t="s">
        <v>2137</v>
      </c>
      <c r="L1407" t="s">
        <v>26</v>
      </c>
      <c r="M1407" t="s">
        <v>1921</v>
      </c>
      <c r="N1407" t="s">
        <v>89</v>
      </c>
      <c r="O1407" t="s">
        <v>2502</v>
      </c>
      <c r="P1407" t="str">
        <f t="shared" si="67"/>
        <v>SMAN</v>
      </c>
      <c r="Q1407" t="str">
        <f t="shared" si="68"/>
        <v>Negeri</v>
      </c>
      <c r="R1407" t="str">
        <f t="shared" si="69"/>
        <v>SMA</v>
      </c>
      <c r="S1407" t="s">
        <v>1921</v>
      </c>
      <c r="T1407" t="s">
        <v>89</v>
      </c>
      <c r="Z1407" t="str">
        <f>VLOOKUP(A1407,[2]registrasi!$B$2:$C$3000,2,FALSE)</f>
        <v>registrasi</v>
      </c>
      <c r="AA1407">
        <f>VLOOKUP(E1407,[3]Sheet1!$C$5:$H$46,6,FALSE)</f>
        <v>200</v>
      </c>
      <c r="AB1407" t="str">
        <f>VLOOKUP(A1407,[2]nim!$A$2:$B$3000,2,FALSE)</f>
        <v>diterima</v>
      </c>
    </row>
    <row r="1408" spans="1:28" x14ac:dyDescent="0.3">
      <c r="A1408" s="3">
        <v>4122311050509</v>
      </c>
      <c r="B1408">
        <v>1</v>
      </c>
      <c r="C1408" s="2">
        <v>2022</v>
      </c>
      <c r="E1408" t="s">
        <v>81</v>
      </c>
      <c r="F1408" t="str">
        <f>VLOOKUP(E1408,[1]PRODI_2019!$F$2:$L$70,7,FALSE)</f>
        <v>Pertanian</v>
      </c>
      <c r="G1408" t="str">
        <f>VLOOKUP(F1408,Sheet1!$H$4:$I$11,2,FALSE)</f>
        <v>4_Pertanian</v>
      </c>
      <c r="H1408" t="s">
        <v>1531</v>
      </c>
      <c r="I1408" t="s">
        <v>30</v>
      </c>
      <c r="J1408" t="s">
        <v>1567</v>
      </c>
      <c r="K1408" t="s">
        <v>2419</v>
      </c>
      <c r="L1408" t="s">
        <v>26</v>
      </c>
      <c r="M1408" t="s">
        <v>2187</v>
      </c>
      <c r="N1408" t="s">
        <v>89</v>
      </c>
      <c r="O1408" t="s">
        <v>2534</v>
      </c>
      <c r="P1408" t="str">
        <f t="shared" si="67"/>
        <v>MAS</v>
      </c>
      <c r="Q1408" t="str">
        <f t="shared" si="68"/>
        <v>Swasta</v>
      </c>
      <c r="R1408" t="str">
        <f t="shared" si="69"/>
        <v>MA</v>
      </c>
      <c r="S1408" t="s">
        <v>2187</v>
      </c>
      <c r="T1408" t="s">
        <v>89</v>
      </c>
      <c r="Z1408" t="str">
        <f>VLOOKUP(A1408,[2]registrasi!$B$2:$C$3000,2,FALSE)</f>
        <v>registrasi</v>
      </c>
      <c r="AA1408">
        <f>VLOOKUP(E1408,[3]Sheet1!$C$5:$H$46,6,FALSE)</f>
        <v>200</v>
      </c>
      <c r="AB1408" t="str">
        <f>VLOOKUP(A1408,[2]nim!$A$2:$B$3000,2,FALSE)</f>
        <v>diterima</v>
      </c>
    </row>
    <row r="1409" spans="1:28" x14ac:dyDescent="0.3">
      <c r="A1409" s="3">
        <v>4122311050673</v>
      </c>
      <c r="B1409">
        <v>1</v>
      </c>
      <c r="C1409" s="2">
        <v>2022</v>
      </c>
      <c r="E1409" t="s">
        <v>81</v>
      </c>
      <c r="F1409" t="str">
        <f>VLOOKUP(E1409,[1]PRODI_2019!$F$2:$L$70,7,FALSE)</f>
        <v>Pertanian</v>
      </c>
      <c r="G1409" t="str">
        <f>VLOOKUP(F1409,Sheet1!$H$4:$I$11,2,FALSE)</f>
        <v>4_Pertanian</v>
      </c>
      <c r="H1409" t="s">
        <v>1532</v>
      </c>
      <c r="I1409" t="s">
        <v>25</v>
      </c>
      <c r="J1409" t="s">
        <v>1558</v>
      </c>
      <c r="K1409" t="s">
        <v>1812</v>
      </c>
      <c r="L1409" t="s">
        <v>26</v>
      </c>
      <c r="M1409" t="s">
        <v>93</v>
      </c>
      <c r="N1409" t="s">
        <v>89</v>
      </c>
      <c r="O1409" t="s">
        <v>2489</v>
      </c>
      <c r="P1409" t="str">
        <f t="shared" si="67"/>
        <v>MAN</v>
      </c>
      <c r="Q1409" t="str">
        <f t="shared" si="68"/>
        <v>Negeri</v>
      </c>
      <c r="R1409" t="str">
        <f t="shared" si="69"/>
        <v>MA</v>
      </c>
      <c r="S1409" t="s">
        <v>93</v>
      </c>
      <c r="T1409" t="s">
        <v>89</v>
      </c>
      <c r="Z1409" t="str">
        <f>VLOOKUP(A1409,[2]registrasi!$B$2:$C$3000,2,FALSE)</f>
        <v>registrasi</v>
      </c>
      <c r="AA1409">
        <f>VLOOKUP(E1409,[3]Sheet1!$C$5:$H$46,6,FALSE)</f>
        <v>200</v>
      </c>
      <c r="AB1409" t="str">
        <f>VLOOKUP(A1409,[2]nim!$A$2:$B$3000,2,FALSE)</f>
        <v>diterima</v>
      </c>
    </row>
    <row r="1410" spans="1:28" x14ac:dyDescent="0.3">
      <c r="A1410" s="3">
        <v>4122311050585</v>
      </c>
      <c r="B1410">
        <v>2</v>
      </c>
      <c r="C1410" s="2">
        <v>2022</v>
      </c>
      <c r="E1410" t="s">
        <v>81</v>
      </c>
      <c r="F1410" t="str">
        <f>VLOOKUP(E1410,[1]PRODI_2019!$F$2:$L$70,7,FALSE)</f>
        <v>Pertanian</v>
      </c>
      <c r="G1410" t="str">
        <f>VLOOKUP(F1410,Sheet1!$H$4:$I$11,2,FALSE)</f>
        <v>4_Pertanian</v>
      </c>
      <c r="H1410" t="s">
        <v>1533</v>
      </c>
      <c r="I1410" t="s">
        <v>30</v>
      </c>
      <c r="J1410" t="s">
        <v>1610</v>
      </c>
      <c r="K1410" t="s">
        <v>1736</v>
      </c>
      <c r="L1410" t="s">
        <v>26</v>
      </c>
      <c r="M1410" t="s">
        <v>1921</v>
      </c>
      <c r="N1410" t="s">
        <v>89</v>
      </c>
      <c r="O1410" t="s">
        <v>2506</v>
      </c>
      <c r="P1410" t="str">
        <f t="shared" si="67"/>
        <v>SMAN</v>
      </c>
      <c r="Q1410" t="str">
        <f t="shared" si="68"/>
        <v>Negeri</v>
      </c>
      <c r="R1410" t="str">
        <f t="shared" si="69"/>
        <v>SMA</v>
      </c>
      <c r="S1410" t="s">
        <v>1921</v>
      </c>
      <c r="T1410" t="s">
        <v>89</v>
      </c>
      <c r="Z1410" t="str">
        <f>VLOOKUP(A1410,[2]registrasi!$B$2:$C$3000,2,FALSE)</f>
        <v>registrasi</v>
      </c>
      <c r="AA1410">
        <f>VLOOKUP(E1410,[3]Sheet1!$C$5:$H$46,6,FALSE)</f>
        <v>200</v>
      </c>
      <c r="AB1410" t="e">
        <f>VLOOKUP(A1410,[2]nim!$A$2:$B$3000,2,FALSE)</f>
        <v>#N/A</v>
      </c>
    </row>
    <row r="1411" spans="1:28" x14ac:dyDescent="0.3">
      <c r="A1411" s="3">
        <v>4122311050857</v>
      </c>
      <c r="B1411">
        <v>2</v>
      </c>
      <c r="C1411" s="2">
        <v>2022</v>
      </c>
      <c r="E1411" t="s">
        <v>81</v>
      </c>
      <c r="F1411" t="str">
        <f>VLOOKUP(E1411,[1]PRODI_2019!$F$2:$L$70,7,FALSE)</f>
        <v>Pertanian</v>
      </c>
      <c r="G1411" t="str">
        <f>VLOOKUP(F1411,Sheet1!$H$4:$I$11,2,FALSE)</f>
        <v>4_Pertanian</v>
      </c>
      <c r="H1411" t="s">
        <v>1534</v>
      </c>
      <c r="I1411" t="s">
        <v>30</v>
      </c>
      <c r="J1411" t="s">
        <v>1744</v>
      </c>
      <c r="K1411" t="s">
        <v>2179</v>
      </c>
      <c r="L1411" t="s">
        <v>26</v>
      </c>
      <c r="M1411" t="s">
        <v>1754</v>
      </c>
      <c r="N1411" t="s">
        <v>89</v>
      </c>
      <c r="O1411" t="s">
        <v>2490</v>
      </c>
      <c r="P1411" t="str">
        <f t="shared" ref="P1411:P1429" si="70">TRIM(LEFT(O1411,FIND(" ",O1411,1)))</f>
        <v>SMAN</v>
      </c>
      <c r="Q1411" t="str">
        <f t="shared" si="68"/>
        <v>Negeri</v>
      </c>
      <c r="R1411" t="str">
        <f t="shared" si="69"/>
        <v>SMA</v>
      </c>
      <c r="S1411" t="s">
        <v>1754</v>
      </c>
      <c r="T1411" t="s">
        <v>89</v>
      </c>
      <c r="Z1411" t="str">
        <f>VLOOKUP(A1411,[2]registrasi!$B$2:$C$3000,2,FALSE)</f>
        <v>registrasi</v>
      </c>
      <c r="AA1411">
        <f>VLOOKUP(E1411,[3]Sheet1!$C$5:$H$46,6,FALSE)</f>
        <v>200</v>
      </c>
      <c r="AB1411" t="e">
        <f>VLOOKUP(A1411,[2]nim!$A$2:$B$3000,2,FALSE)</f>
        <v>#N/A</v>
      </c>
    </row>
    <row r="1412" spans="1:28" x14ac:dyDescent="0.3">
      <c r="A1412" s="3">
        <v>4122311050797</v>
      </c>
      <c r="B1412">
        <v>2</v>
      </c>
      <c r="C1412" s="2">
        <v>2022</v>
      </c>
      <c r="E1412" t="s">
        <v>81</v>
      </c>
      <c r="F1412" t="str">
        <f>VLOOKUP(E1412,[1]PRODI_2019!$F$2:$L$70,7,FALSE)</f>
        <v>Pertanian</v>
      </c>
      <c r="G1412" t="str">
        <f>VLOOKUP(F1412,Sheet1!$H$4:$I$11,2,FALSE)</f>
        <v>4_Pertanian</v>
      </c>
      <c r="H1412" t="s">
        <v>1535</v>
      </c>
      <c r="I1412" t="s">
        <v>30</v>
      </c>
      <c r="J1412" t="s">
        <v>1558</v>
      </c>
      <c r="K1412" t="s">
        <v>2281</v>
      </c>
      <c r="L1412" t="s">
        <v>26</v>
      </c>
      <c r="M1412" t="s">
        <v>93</v>
      </c>
      <c r="N1412" t="s">
        <v>89</v>
      </c>
      <c r="O1412" t="s">
        <v>2485</v>
      </c>
      <c r="P1412" t="str">
        <f t="shared" si="70"/>
        <v>SMAN</v>
      </c>
      <c r="Q1412" t="str">
        <f t="shared" si="68"/>
        <v>Negeri</v>
      </c>
      <c r="R1412" t="str">
        <f t="shared" si="69"/>
        <v>SMA</v>
      </c>
      <c r="S1412" t="s">
        <v>93</v>
      </c>
      <c r="T1412" t="s">
        <v>89</v>
      </c>
      <c r="Z1412" t="str">
        <f>VLOOKUP(A1412,[2]registrasi!$B$2:$C$3000,2,FALSE)</f>
        <v>registrasi</v>
      </c>
      <c r="AA1412">
        <f>VLOOKUP(E1412,[3]Sheet1!$C$5:$H$46,6,FALSE)</f>
        <v>200</v>
      </c>
      <c r="AB1412" t="e">
        <f>VLOOKUP(A1412,[2]nim!$A$2:$B$3000,2,FALSE)</f>
        <v>#N/A</v>
      </c>
    </row>
    <row r="1413" spans="1:28" x14ac:dyDescent="0.3">
      <c r="A1413" s="3">
        <v>4122311050515</v>
      </c>
      <c r="B1413">
        <v>1</v>
      </c>
      <c r="C1413" s="2">
        <v>2022</v>
      </c>
      <c r="E1413" t="s">
        <v>81</v>
      </c>
      <c r="F1413" t="str">
        <f>VLOOKUP(E1413,[1]PRODI_2019!$F$2:$L$70,7,FALSE)</f>
        <v>Pertanian</v>
      </c>
      <c r="G1413" t="str">
        <f>VLOOKUP(F1413,Sheet1!$H$4:$I$11,2,FALSE)</f>
        <v>4_Pertanian</v>
      </c>
      <c r="H1413" t="s">
        <v>1536</v>
      </c>
      <c r="I1413" t="s">
        <v>30</v>
      </c>
      <c r="J1413" t="s">
        <v>1556</v>
      </c>
      <c r="K1413" t="s">
        <v>1559</v>
      </c>
      <c r="L1413" t="s">
        <v>26</v>
      </c>
      <c r="M1413" t="s">
        <v>1824</v>
      </c>
      <c r="N1413" t="s">
        <v>89</v>
      </c>
      <c r="O1413" t="s">
        <v>2789</v>
      </c>
      <c r="P1413" t="str">
        <f t="shared" si="70"/>
        <v>SMKN</v>
      </c>
      <c r="Q1413" t="str">
        <f t="shared" si="68"/>
        <v>Negeri</v>
      </c>
      <c r="R1413" t="str">
        <f t="shared" si="69"/>
        <v>SMK</v>
      </c>
      <c r="S1413" t="s">
        <v>1824</v>
      </c>
      <c r="T1413" t="s">
        <v>89</v>
      </c>
      <c r="Z1413" t="str">
        <f>VLOOKUP(A1413,[2]registrasi!$B$2:$C$3000,2,FALSE)</f>
        <v>registrasi</v>
      </c>
      <c r="AA1413">
        <f>VLOOKUP(E1413,[3]Sheet1!$C$5:$H$46,6,FALSE)</f>
        <v>200</v>
      </c>
      <c r="AB1413" t="str">
        <f>VLOOKUP(A1413,[2]nim!$A$2:$B$3000,2,FALSE)</f>
        <v>diterima</v>
      </c>
    </row>
    <row r="1414" spans="1:28" x14ac:dyDescent="0.3">
      <c r="A1414" s="3">
        <v>4122311050854</v>
      </c>
      <c r="B1414">
        <v>1</v>
      </c>
      <c r="C1414" s="2">
        <v>2022</v>
      </c>
      <c r="E1414" t="s">
        <v>81</v>
      </c>
      <c r="F1414" t="str">
        <f>VLOOKUP(E1414,[1]PRODI_2019!$F$2:$L$70,7,FALSE)</f>
        <v>Pertanian</v>
      </c>
      <c r="G1414" t="str">
        <f>VLOOKUP(F1414,Sheet1!$H$4:$I$11,2,FALSE)</f>
        <v>4_Pertanian</v>
      </c>
      <c r="H1414" t="s">
        <v>183</v>
      </c>
      <c r="I1414" t="s">
        <v>30</v>
      </c>
      <c r="J1414" t="s">
        <v>1558</v>
      </c>
      <c r="K1414" t="s">
        <v>1560</v>
      </c>
      <c r="L1414" t="s">
        <v>26</v>
      </c>
      <c r="M1414" t="s">
        <v>93</v>
      </c>
      <c r="N1414" t="s">
        <v>89</v>
      </c>
      <c r="O1414" t="s">
        <v>2474</v>
      </c>
      <c r="P1414" t="str">
        <f t="shared" si="70"/>
        <v>SMAN</v>
      </c>
      <c r="Q1414" t="str">
        <f t="shared" si="68"/>
        <v>Negeri</v>
      </c>
      <c r="R1414" t="str">
        <f t="shared" si="69"/>
        <v>SMA</v>
      </c>
      <c r="S1414" t="s">
        <v>93</v>
      </c>
      <c r="T1414" t="s">
        <v>89</v>
      </c>
      <c r="Z1414" t="str">
        <f>VLOOKUP(A1414,[2]registrasi!$B$2:$C$3000,2,FALSE)</f>
        <v>registrasi</v>
      </c>
      <c r="AA1414">
        <f>VLOOKUP(E1414,[3]Sheet1!$C$5:$H$46,6,FALSE)</f>
        <v>200</v>
      </c>
      <c r="AB1414" t="str">
        <f>VLOOKUP(A1414,[2]nim!$A$2:$B$3000,2,FALSE)</f>
        <v>diterima</v>
      </c>
    </row>
    <row r="1415" spans="1:28" x14ac:dyDescent="0.3">
      <c r="A1415" s="3">
        <v>4122311050716</v>
      </c>
      <c r="B1415">
        <v>1</v>
      </c>
      <c r="C1415" s="2">
        <v>2022</v>
      </c>
      <c r="E1415" t="s">
        <v>81</v>
      </c>
      <c r="F1415" t="str">
        <f>VLOOKUP(E1415,[1]PRODI_2019!$F$2:$L$70,7,FALSE)</f>
        <v>Pertanian</v>
      </c>
      <c r="G1415" t="str">
        <f>VLOOKUP(F1415,Sheet1!$H$4:$I$11,2,FALSE)</f>
        <v>4_Pertanian</v>
      </c>
      <c r="H1415" t="s">
        <v>1537</v>
      </c>
      <c r="I1415" t="s">
        <v>25</v>
      </c>
      <c r="J1415" t="s">
        <v>1610</v>
      </c>
      <c r="K1415" t="s">
        <v>1788</v>
      </c>
      <c r="L1415" t="s">
        <v>26</v>
      </c>
      <c r="M1415" t="s">
        <v>2290</v>
      </c>
      <c r="N1415" t="s">
        <v>89</v>
      </c>
      <c r="O1415" t="s">
        <v>2531</v>
      </c>
      <c r="P1415" t="str">
        <f t="shared" si="70"/>
        <v>SMAN</v>
      </c>
      <c r="Q1415" t="str">
        <f t="shared" si="68"/>
        <v>Negeri</v>
      </c>
      <c r="R1415" t="str">
        <f t="shared" si="69"/>
        <v>SMA</v>
      </c>
      <c r="S1415" t="s">
        <v>2290</v>
      </c>
      <c r="T1415" t="s">
        <v>89</v>
      </c>
      <c r="Z1415" t="str">
        <f>VLOOKUP(A1415,[2]registrasi!$B$2:$C$3000,2,FALSE)</f>
        <v>registrasi</v>
      </c>
      <c r="AA1415">
        <f>VLOOKUP(E1415,[3]Sheet1!$C$5:$H$46,6,FALSE)</f>
        <v>200</v>
      </c>
      <c r="AB1415" t="str">
        <f>VLOOKUP(A1415,[2]nim!$A$2:$B$3000,2,FALSE)</f>
        <v>diterima</v>
      </c>
    </row>
    <row r="1416" spans="1:28" x14ac:dyDescent="0.3">
      <c r="A1416" s="3">
        <v>4122311050860</v>
      </c>
      <c r="B1416">
        <v>1</v>
      </c>
      <c r="C1416" s="2">
        <v>2022</v>
      </c>
      <c r="E1416" t="s">
        <v>81</v>
      </c>
      <c r="F1416" t="str">
        <f>VLOOKUP(E1416,[1]PRODI_2019!$F$2:$L$70,7,FALSE)</f>
        <v>Pertanian</v>
      </c>
      <c r="G1416" t="str">
        <f>VLOOKUP(F1416,Sheet1!$H$4:$I$11,2,FALSE)</f>
        <v>4_Pertanian</v>
      </c>
      <c r="H1416" t="s">
        <v>1538</v>
      </c>
      <c r="I1416" t="s">
        <v>25</v>
      </c>
      <c r="J1416" t="s">
        <v>1567</v>
      </c>
      <c r="K1416" t="s">
        <v>1660</v>
      </c>
      <c r="L1416" t="s">
        <v>26</v>
      </c>
      <c r="M1416" t="s">
        <v>2187</v>
      </c>
      <c r="N1416" t="s">
        <v>89</v>
      </c>
      <c r="O1416" t="s">
        <v>2478</v>
      </c>
      <c r="P1416" t="str">
        <f t="shared" si="70"/>
        <v>SMAN</v>
      </c>
      <c r="Q1416" t="str">
        <f t="shared" si="68"/>
        <v>Negeri</v>
      </c>
      <c r="R1416" t="str">
        <f t="shared" si="69"/>
        <v>SMA</v>
      </c>
      <c r="S1416" t="s">
        <v>2187</v>
      </c>
      <c r="T1416" t="s">
        <v>89</v>
      </c>
      <c r="Z1416" t="e">
        <f>VLOOKUP(A1416,[2]registrasi!$B$2:$C$3000,2,FALSE)</f>
        <v>#N/A</v>
      </c>
      <c r="AA1416">
        <f>VLOOKUP(E1416,[3]Sheet1!$C$5:$H$46,6,FALSE)</f>
        <v>200</v>
      </c>
      <c r="AB1416" t="e">
        <f>VLOOKUP(A1416,[2]nim!$A$2:$B$3000,2,FALSE)</f>
        <v>#N/A</v>
      </c>
    </row>
    <row r="1417" spans="1:28" x14ac:dyDescent="0.3">
      <c r="A1417" s="3">
        <v>4122311050718</v>
      </c>
      <c r="B1417">
        <v>2</v>
      </c>
      <c r="C1417" s="2">
        <v>2022</v>
      </c>
      <c r="E1417" t="s">
        <v>81</v>
      </c>
      <c r="F1417" t="str">
        <f>VLOOKUP(E1417,[1]PRODI_2019!$F$2:$L$70,7,FALSE)</f>
        <v>Pertanian</v>
      </c>
      <c r="G1417" t="str">
        <f>VLOOKUP(F1417,Sheet1!$H$4:$I$11,2,FALSE)</f>
        <v>4_Pertanian</v>
      </c>
      <c r="H1417" t="s">
        <v>1539</v>
      </c>
      <c r="I1417" t="s">
        <v>30</v>
      </c>
      <c r="J1417" t="s">
        <v>1558</v>
      </c>
      <c r="K1417" t="s">
        <v>1615</v>
      </c>
      <c r="L1417" t="s">
        <v>26</v>
      </c>
      <c r="M1417" t="s">
        <v>93</v>
      </c>
      <c r="N1417" t="s">
        <v>89</v>
      </c>
      <c r="O1417" t="s">
        <v>2474</v>
      </c>
      <c r="P1417" t="str">
        <f t="shared" si="70"/>
        <v>SMAN</v>
      </c>
      <c r="Q1417" t="str">
        <f t="shared" si="68"/>
        <v>Negeri</v>
      </c>
      <c r="R1417" t="str">
        <f t="shared" si="69"/>
        <v>SMA</v>
      </c>
      <c r="S1417" t="s">
        <v>93</v>
      </c>
      <c r="T1417" t="s">
        <v>89</v>
      </c>
      <c r="Z1417" t="str">
        <f>VLOOKUP(A1417,[2]registrasi!$B$2:$C$3000,2,FALSE)</f>
        <v>registrasi</v>
      </c>
      <c r="AA1417">
        <f>VLOOKUP(E1417,[3]Sheet1!$C$5:$H$46,6,FALSE)</f>
        <v>200</v>
      </c>
      <c r="AB1417" t="str">
        <f>VLOOKUP(A1417,[2]nim!$A$2:$B$3000,2,FALSE)</f>
        <v>diterima</v>
      </c>
    </row>
    <row r="1418" spans="1:28" x14ac:dyDescent="0.3">
      <c r="A1418" s="3">
        <v>4122311050769</v>
      </c>
      <c r="B1418">
        <v>1</v>
      </c>
      <c r="C1418" s="2">
        <v>2022</v>
      </c>
      <c r="E1418" t="s">
        <v>81</v>
      </c>
      <c r="F1418" t="str">
        <f>VLOOKUP(E1418,[1]PRODI_2019!$F$2:$L$70,7,FALSE)</f>
        <v>Pertanian</v>
      </c>
      <c r="G1418" t="str">
        <f>VLOOKUP(F1418,Sheet1!$H$4:$I$11,2,FALSE)</f>
        <v>4_Pertanian</v>
      </c>
      <c r="H1418" t="s">
        <v>1540</v>
      </c>
      <c r="I1418" t="s">
        <v>25</v>
      </c>
      <c r="J1418" t="s">
        <v>2420</v>
      </c>
      <c r="K1418" t="s">
        <v>2106</v>
      </c>
      <c r="L1418" t="s">
        <v>26</v>
      </c>
      <c r="M1418" t="s">
        <v>1754</v>
      </c>
      <c r="N1418" t="s">
        <v>89</v>
      </c>
      <c r="O1418" t="s">
        <v>2609</v>
      </c>
      <c r="P1418" t="str">
        <f t="shared" si="70"/>
        <v>SMAN</v>
      </c>
      <c r="Q1418" t="str">
        <f t="shared" si="68"/>
        <v>Negeri</v>
      </c>
      <c r="R1418" t="str">
        <f t="shared" si="69"/>
        <v>SMA</v>
      </c>
      <c r="S1418" t="s">
        <v>1754</v>
      </c>
      <c r="T1418" t="s">
        <v>89</v>
      </c>
      <c r="Z1418" t="str">
        <f>VLOOKUP(A1418,[2]registrasi!$B$2:$C$3000,2,FALSE)</f>
        <v>registrasi</v>
      </c>
      <c r="AA1418">
        <f>VLOOKUP(E1418,[3]Sheet1!$C$5:$H$46,6,FALSE)</f>
        <v>200</v>
      </c>
      <c r="AB1418" t="e">
        <f>VLOOKUP(A1418,[2]nim!$A$2:$B$3000,2,FALSE)</f>
        <v>#N/A</v>
      </c>
    </row>
    <row r="1419" spans="1:28" x14ac:dyDescent="0.3">
      <c r="A1419" s="3">
        <v>4122311041935</v>
      </c>
      <c r="B1419">
        <v>2</v>
      </c>
      <c r="C1419" s="2">
        <v>2022</v>
      </c>
      <c r="E1419" t="s">
        <v>81</v>
      </c>
      <c r="F1419" t="str">
        <f>VLOOKUP(E1419,[1]PRODI_2019!$F$2:$L$70,7,FALSE)</f>
        <v>Pertanian</v>
      </c>
      <c r="G1419" t="str">
        <f>VLOOKUP(F1419,Sheet1!$H$4:$I$11,2,FALSE)</f>
        <v>4_Pertanian</v>
      </c>
      <c r="H1419" t="s">
        <v>1541</v>
      </c>
      <c r="I1419" t="s">
        <v>30</v>
      </c>
      <c r="J1419" t="s">
        <v>1921</v>
      </c>
      <c r="K1419" t="s">
        <v>1622</v>
      </c>
      <c r="L1419" t="s">
        <v>26</v>
      </c>
      <c r="M1419" t="s">
        <v>1921</v>
      </c>
      <c r="N1419" t="s">
        <v>89</v>
      </c>
      <c r="O1419" t="s">
        <v>2506</v>
      </c>
      <c r="P1419" t="str">
        <f t="shared" si="70"/>
        <v>SMAN</v>
      </c>
      <c r="Q1419" t="str">
        <f t="shared" ref="Q1419:Q1429" si="71">IF(RIGHT(P1419,1)="N","Negeri","Swasta")</f>
        <v>Negeri</v>
      </c>
      <c r="R1419" t="str">
        <f t="shared" ref="R1419:R1429" si="72">IF(Q1419="Negeri",LEFT(P1419,LEN(P1419)-1),IF(RIGHT(P1419,1)="S",LEFT(P1419,LEN(P1419)-1),P1419))</f>
        <v>SMA</v>
      </c>
      <c r="S1419" t="s">
        <v>1921</v>
      </c>
      <c r="T1419" t="s">
        <v>89</v>
      </c>
      <c r="Z1419" t="str">
        <f>VLOOKUP(A1419,[2]registrasi!$B$2:$C$3000,2,FALSE)</f>
        <v>registrasi</v>
      </c>
      <c r="AA1419">
        <f>VLOOKUP(E1419,[3]Sheet1!$C$5:$H$46,6,FALSE)</f>
        <v>200</v>
      </c>
      <c r="AB1419" t="str">
        <f>VLOOKUP(A1419,[2]nim!$A$2:$B$3000,2,FALSE)</f>
        <v>diterima</v>
      </c>
    </row>
    <row r="1420" spans="1:28" x14ac:dyDescent="0.3">
      <c r="A1420" s="3">
        <v>4122311051069</v>
      </c>
      <c r="B1420">
        <v>1</v>
      </c>
      <c r="C1420" s="2">
        <v>2022</v>
      </c>
      <c r="E1420" t="s">
        <v>81</v>
      </c>
      <c r="F1420" t="str">
        <f>VLOOKUP(E1420,[1]PRODI_2019!$F$2:$L$70,7,FALSE)</f>
        <v>Pertanian</v>
      </c>
      <c r="G1420" t="str">
        <f>VLOOKUP(F1420,Sheet1!$H$4:$I$11,2,FALSE)</f>
        <v>4_Pertanian</v>
      </c>
      <c r="H1420" t="s">
        <v>1542</v>
      </c>
      <c r="I1420" t="s">
        <v>30</v>
      </c>
      <c r="J1420" t="s">
        <v>2331</v>
      </c>
      <c r="K1420" t="s">
        <v>2421</v>
      </c>
      <c r="L1420" t="s">
        <v>26</v>
      </c>
      <c r="M1420" t="s">
        <v>2187</v>
      </c>
      <c r="N1420" t="s">
        <v>89</v>
      </c>
      <c r="O1420" t="s">
        <v>2478</v>
      </c>
      <c r="P1420" t="str">
        <f t="shared" si="70"/>
        <v>SMAN</v>
      </c>
      <c r="Q1420" t="str">
        <f t="shared" si="71"/>
        <v>Negeri</v>
      </c>
      <c r="R1420" t="str">
        <f t="shared" si="72"/>
        <v>SMA</v>
      </c>
      <c r="S1420" t="s">
        <v>2187</v>
      </c>
      <c r="T1420" t="s">
        <v>89</v>
      </c>
      <c r="Z1420" t="str">
        <f>VLOOKUP(A1420,[2]registrasi!$B$2:$C$3000,2,FALSE)</f>
        <v>registrasi</v>
      </c>
      <c r="AA1420">
        <f>VLOOKUP(E1420,[3]Sheet1!$C$5:$H$46,6,FALSE)</f>
        <v>200</v>
      </c>
      <c r="AB1420" t="str">
        <f>VLOOKUP(A1420,[2]nim!$A$2:$B$3000,2,FALSE)</f>
        <v>diterima</v>
      </c>
    </row>
    <row r="1421" spans="1:28" x14ac:dyDescent="0.3">
      <c r="A1421" s="3">
        <v>4122322201807</v>
      </c>
      <c r="B1421">
        <v>2</v>
      </c>
      <c r="C1421" s="2">
        <v>2022</v>
      </c>
      <c r="E1421" t="s">
        <v>81</v>
      </c>
      <c r="F1421" t="str">
        <f>VLOOKUP(E1421,[1]PRODI_2019!$F$2:$L$70,7,FALSE)</f>
        <v>Pertanian</v>
      </c>
      <c r="G1421" t="str">
        <f>VLOOKUP(F1421,Sheet1!$H$4:$I$11,2,FALSE)</f>
        <v>4_Pertanian</v>
      </c>
      <c r="H1421" t="s">
        <v>1543</v>
      </c>
      <c r="I1421" t="s">
        <v>30</v>
      </c>
      <c r="J1421" t="s">
        <v>1556</v>
      </c>
      <c r="K1421" t="s">
        <v>1863</v>
      </c>
      <c r="L1421" t="s">
        <v>2424</v>
      </c>
      <c r="M1421" t="s">
        <v>2427</v>
      </c>
      <c r="N1421" t="s">
        <v>89</v>
      </c>
      <c r="O1421" t="s">
        <v>2914</v>
      </c>
      <c r="P1421" t="str">
        <f t="shared" si="70"/>
        <v>SMAS</v>
      </c>
      <c r="Q1421" t="str">
        <f t="shared" si="71"/>
        <v>Swasta</v>
      </c>
      <c r="R1421" t="str">
        <f t="shared" si="72"/>
        <v>SMA</v>
      </c>
      <c r="S1421" t="s">
        <v>2427</v>
      </c>
      <c r="T1421" t="s">
        <v>89</v>
      </c>
      <c r="Z1421" t="e">
        <f>VLOOKUP(A1421,[2]registrasi!$B$2:$C$3000,2,FALSE)</f>
        <v>#N/A</v>
      </c>
      <c r="AA1421">
        <f>VLOOKUP(E1421,[3]Sheet1!$C$5:$H$46,6,FALSE)</f>
        <v>200</v>
      </c>
      <c r="AB1421" t="e">
        <f>VLOOKUP(A1421,[2]nim!$A$2:$B$3000,2,FALSE)</f>
        <v>#N/A</v>
      </c>
    </row>
    <row r="1422" spans="1:28" x14ac:dyDescent="0.3">
      <c r="A1422" s="3">
        <v>4122322201249</v>
      </c>
      <c r="B1422">
        <v>2</v>
      </c>
      <c r="C1422" s="2">
        <v>2022</v>
      </c>
      <c r="E1422" t="s">
        <v>81</v>
      </c>
      <c r="F1422" t="str">
        <f>VLOOKUP(E1422,[1]PRODI_2019!$F$2:$L$70,7,FALSE)</f>
        <v>Pertanian</v>
      </c>
      <c r="G1422" t="str">
        <f>VLOOKUP(F1422,Sheet1!$H$4:$I$11,2,FALSE)</f>
        <v>4_Pertanian</v>
      </c>
      <c r="H1422" t="s">
        <v>1544</v>
      </c>
      <c r="I1422" t="s">
        <v>30</v>
      </c>
      <c r="J1422" t="s">
        <v>2422</v>
      </c>
      <c r="K1422" t="s">
        <v>1642</v>
      </c>
      <c r="L1422" t="s">
        <v>2425</v>
      </c>
      <c r="M1422" t="s">
        <v>2427</v>
      </c>
      <c r="N1422" t="s">
        <v>89</v>
      </c>
      <c r="O1422" t="s">
        <v>2546</v>
      </c>
      <c r="P1422" t="str">
        <f t="shared" si="70"/>
        <v>SMAN</v>
      </c>
      <c r="Q1422" t="str">
        <f t="shared" si="71"/>
        <v>Negeri</v>
      </c>
      <c r="R1422" t="str">
        <f t="shared" si="72"/>
        <v>SMA</v>
      </c>
      <c r="S1422" t="s">
        <v>2427</v>
      </c>
      <c r="T1422" t="s">
        <v>89</v>
      </c>
      <c r="Z1422" t="e">
        <f>VLOOKUP(A1422,[2]registrasi!$B$2:$C$3000,2,FALSE)</f>
        <v>#N/A</v>
      </c>
      <c r="AA1422">
        <f>VLOOKUP(E1422,[3]Sheet1!$C$5:$H$46,6,FALSE)</f>
        <v>200</v>
      </c>
      <c r="AB1422" t="e">
        <f>VLOOKUP(A1422,[2]nim!$A$2:$B$3000,2,FALSE)</f>
        <v>#N/A</v>
      </c>
    </row>
    <row r="1423" spans="1:28" x14ac:dyDescent="0.3">
      <c r="A1423" s="3">
        <v>4122311051231</v>
      </c>
      <c r="B1423">
        <v>1</v>
      </c>
      <c r="C1423" s="2">
        <v>2022</v>
      </c>
      <c r="E1423" t="s">
        <v>81</v>
      </c>
      <c r="F1423" t="str">
        <f>VLOOKUP(E1423,[1]PRODI_2019!$F$2:$L$70,7,FALSE)</f>
        <v>Pertanian</v>
      </c>
      <c r="G1423" t="str">
        <f>VLOOKUP(F1423,Sheet1!$H$4:$I$11,2,FALSE)</f>
        <v>4_Pertanian</v>
      </c>
      <c r="H1423" t="s">
        <v>1545</v>
      </c>
      <c r="I1423" t="s">
        <v>30</v>
      </c>
      <c r="J1423" t="s">
        <v>1567</v>
      </c>
      <c r="K1423" t="s">
        <v>1653</v>
      </c>
      <c r="L1423" t="s">
        <v>26</v>
      </c>
      <c r="M1423" t="s">
        <v>2187</v>
      </c>
      <c r="N1423" t="s">
        <v>89</v>
      </c>
      <c r="O1423" t="s">
        <v>2478</v>
      </c>
      <c r="P1423" t="str">
        <f t="shared" si="70"/>
        <v>SMAN</v>
      </c>
      <c r="Q1423" t="str">
        <f t="shared" si="71"/>
        <v>Negeri</v>
      </c>
      <c r="R1423" t="str">
        <f t="shared" si="72"/>
        <v>SMA</v>
      </c>
      <c r="S1423" t="s">
        <v>2187</v>
      </c>
      <c r="T1423" t="s">
        <v>89</v>
      </c>
      <c r="Z1423" t="str">
        <f>VLOOKUP(A1423,[2]registrasi!$B$2:$C$3000,2,FALSE)</f>
        <v>registrasi</v>
      </c>
      <c r="AA1423">
        <f>VLOOKUP(E1423,[3]Sheet1!$C$5:$H$46,6,FALSE)</f>
        <v>200</v>
      </c>
      <c r="AB1423" t="str">
        <f>VLOOKUP(A1423,[2]nim!$A$2:$B$3000,2,FALSE)</f>
        <v>diterima</v>
      </c>
    </row>
    <row r="1424" spans="1:28" x14ac:dyDescent="0.3">
      <c r="A1424" s="3">
        <v>4122311051396</v>
      </c>
      <c r="B1424">
        <v>1</v>
      </c>
      <c r="C1424" s="2">
        <v>2022</v>
      </c>
      <c r="E1424" t="s">
        <v>81</v>
      </c>
      <c r="F1424" t="str">
        <f>VLOOKUP(E1424,[1]PRODI_2019!$F$2:$L$70,7,FALSE)</f>
        <v>Pertanian</v>
      </c>
      <c r="G1424" t="str">
        <f>VLOOKUP(F1424,Sheet1!$H$4:$I$11,2,FALSE)</f>
        <v>4_Pertanian</v>
      </c>
      <c r="H1424" t="s">
        <v>1546</v>
      </c>
      <c r="I1424" t="s">
        <v>30</v>
      </c>
      <c r="J1424" t="s">
        <v>1552</v>
      </c>
      <c r="K1424" t="s">
        <v>2035</v>
      </c>
      <c r="L1424" t="s">
        <v>26</v>
      </c>
      <c r="M1424" t="s">
        <v>1921</v>
      </c>
      <c r="N1424" t="s">
        <v>89</v>
      </c>
      <c r="O1424" t="s">
        <v>2571</v>
      </c>
      <c r="P1424" t="str">
        <f t="shared" si="70"/>
        <v>SMA</v>
      </c>
      <c r="Q1424" t="str">
        <f t="shared" si="71"/>
        <v>Swasta</v>
      </c>
      <c r="R1424" t="str">
        <f t="shared" si="72"/>
        <v>SMA</v>
      </c>
      <c r="S1424" t="s">
        <v>1921</v>
      </c>
      <c r="T1424" t="s">
        <v>89</v>
      </c>
      <c r="Z1424" t="str">
        <f>VLOOKUP(A1424,[2]registrasi!$B$2:$C$3000,2,FALSE)</f>
        <v>registrasi</v>
      </c>
      <c r="AA1424">
        <f>VLOOKUP(E1424,[3]Sheet1!$C$5:$H$46,6,FALSE)</f>
        <v>200</v>
      </c>
      <c r="AB1424" t="e">
        <f>VLOOKUP(A1424,[2]nim!$A$2:$B$3000,2,FALSE)</f>
        <v>#N/A</v>
      </c>
    </row>
    <row r="1425" spans="1:28" x14ac:dyDescent="0.3">
      <c r="A1425" s="3">
        <v>4122342101370</v>
      </c>
      <c r="B1425">
        <v>1</v>
      </c>
      <c r="C1425" s="2">
        <v>2021</v>
      </c>
      <c r="E1425" t="s">
        <v>81</v>
      </c>
      <c r="F1425" t="str">
        <f>VLOOKUP(E1425,[1]PRODI_2019!$F$2:$L$70,7,FALSE)</f>
        <v>Pertanian</v>
      </c>
      <c r="G1425" t="str">
        <f>VLOOKUP(F1425,Sheet1!$H$4:$I$11,2,FALSE)</f>
        <v>4_Pertanian</v>
      </c>
      <c r="H1425" t="s">
        <v>1547</v>
      </c>
      <c r="I1425" t="s">
        <v>30</v>
      </c>
      <c r="J1425" t="s">
        <v>1556</v>
      </c>
      <c r="K1425" t="s">
        <v>1785</v>
      </c>
      <c r="L1425" t="s">
        <v>26</v>
      </c>
      <c r="M1425" t="s">
        <v>2454</v>
      </c>
      <c r="N1425" t="s">
        <v>90</v>
      </c>
      <c r="O1425" t="s">
        <v>2915</v>
      </c>
      <c r="P1425" t="str">
        <f t="shared" si="70"/>
        <v>SMAS</v>
      </c>
      <c r="Q1425" t="str">
        <f t="shared" si="71"/>
        <v>Swasta</v>
      </c>
      <c r="R1425" t="str">
        <f t="shared" si="72"/>
        <v>SMA</v>
      </c>
      <c r="S1425" t="s">
        <v>2454</v>
      </c>
      <c r="T1425" t="s">
        <v>90</v>
      </c>
      <c r="Z1425" t="str">
        <f>VLOOKUP(A1425,[2]registrasi!$B$2:$C$3000,2,FALSE)</f>
        <v>registrasi</v>
      </c>
      <c r="AA1425">
        <f>VLOOKUP(E1425,[3]Sheet1!$C$5:$H$46,6,FALSE)</f>
        <v>200</v>
      </c>
      <c r="AB1425" t="e">
        <f>VLOOKUP(A1425,[2]nim!$A$2:$B$3000,2,FALSE)</f>
        <v>#N/A</v>
      </c>
    </row>
    <row r="1426" spans="1:28" x14ac:dyDescent="0.3">
      <c r="A1426" s="3">
        <v>4122311041635</v>
      </c>
      <c r="B1426">
        <v>1</v>
      </c>
      <c r="C1426" s="2">
        <v>2022</v>
      </c>
      <c r="E1426" t="s">
        <v>81</v>
      </c>
      <c r="F1426" t="str">
        <f>VLOOKUP(E1426,[1]PRODI_2019!$F$2:$L$70,7,FALSE)</f>
        <v>Pertanian</v>
      </c>
      <c r="G1426" t="str">
        <f>VLOOKUP(F1426,Sheet1!$H$4:$I$11,2,FALSE)</f>
        <v>4_Pertanian</v>
      </c>
      <c r="H1426" t="s">
        <v>1548</v>
      </c>
      <c r="I1426" t="s">
        <v>30</v>
      </c>
      <c r="J1426" t="s">
        <v>1808</v>
      </c>
      <c r="K1426" t="s">
        <v>1671</v>
      </c>
      <c r="L1426" t="s">
        <v>26</v>
      </c>
      <c r="M1426" t="s">
        <v>1754</v>
      </c>
      <c r="N1426" t="s">
        <v>89</v>
      </c>
      <c r="O1426" t="s">
        <v>2536</v>
      </c>
      <c r="P1426" t="str">
        <f t="shared" si="70"/>
        <v>MAN</v>
      </c>
      <c r="Q1426" t="str">
        <f t="shared" si="71"/>
        <v>Negeri</v>
      </c>
      <c r="R1426" t="str">
        <f t="shared" si="72"/>
        <v>MA</v>
      </c>
      <c r="S1426" t="s">
        <v>1754</v>
      </c>
      <c r="T1426" t="s">
        <v>89</v>
      </c>
      <c r="Z1426" t="str">
        <f>VLOOKUP(A1426,[2]registrasi!$B$2:$C$3000,2,FALSE)</f>
        <v>registrasi</v>
      </c>
      <c r="AA1426">
        <f>VLOOKUP(E1426,[3]Sheet1!$C$5:$H$46,6,FALSE)</f>
        <v>200</v>
      </c>
      <c r="AB1426" t="str">
        <f>VLOOKUP(A1426,[2]nim!$A$2:$B$3000,2,FALSE)</f>
        <v>diterima</v>
      </c>
    </row>
    <row r="1427" spans="1:28" x14ac:dyDescent="0.3">
      <c r="A1427" s="3">
        <v>4122322201986</v>
      </c>
      <c r="B1427">
        <v>1</v>
      </c>
      <c r="C1427" s="2">
        <v>2022</v>
      </c>
      <c r="E1427" t="s">
        <v>81</v>
      </c>
      <c r="F1427" t="str">
        <f>VLOOKUP(E1427,[1]PRODI_2019!$F$2:$L$70,7,FALSE)</f>
        <v>Pertanian</v>
      </c>
      <c r="G1427" t="str">
        <f>VLOOKUP(F1427,Sheet1!$H$4:$I$11,2,FALSE)</f>
        <v>4_Pertanian</v>
      </c>
      <c r="H1427" t="s">
        <v>1549</v>
      </c>
      <c r="I1427" t="s">
        <v>25</v>
      </c>
      <c r="J1427" t="s">
        <v>1900</v>
      </c>
      <c r="K1427" t="s">
        <v>2423</v>
      </c>
      <c r="L1427" t="s">
        <v>26</v>
      </c>
      <c r="M1427" t="s">
        <v>2924</v>
      </c>
      <c r="N1427" t="s">
        <v>2943</v>
      </c>
      <c r="O1427" t="s">
        <v>2916</v>
      </c>
      <c r="P1427" t="str">
        <f t="shared" si="70"/>
        <v>MAS</v>
      </c>
      <c r="Q1427" t="str">
        <f t="shared" si="71"/>
        <v>Swasta</v>
      </c>
      <c r="R1427" t="str">
        <f t="shared" si="72"/>
        <v>MA</v>
      </c>
      <c r="S1427" t="s">
        <v>2924</v>
      </c>
      <c r="T1427" t="s">
        <v>2943</v>
      </c>
      <c r="Z1427" t="str">
        <f>VLOOKUP(A1427,[2]registrasi!$B$2:$C$3000,2,FALSE)</f>
        <v>registrasi</v>
      </c>
      <c r="AA1427">
        <f>VLOOKUP(E1427,[3]Sheet1!$C$5:$H$46,6,FALSE)</f>
        <v>200</v>
      </c>
      <c r="AB1427" t="str">
        <f>VLOOKUP(A1427,[2]nim!$A$2:$B$3000,2,FALSE)</f>
        <v>diterima</v>
      </c>
    </row>
    <row r="1428" spans="1:28" x14ac:dyDescent="0.3">
      <c r="A1428" s="3">
        <v>4122311041890</v>
      </c>
      <c r="B1428">
        <v>1</v>
      </c>
      <c r="C1428" s="2">
        <v>2022</v>
      </c>
      <c r="E1428" t="s">
        <v>81</v>
      </c>
      <c r="F1428" t="str">
        <f>VLOOKUP(E1428,[1]PRODI_2019!$F$2:$L$70,7,FALSE)</f>
        <v>Pertanian</v>
      </c>
      <c r="G1428" t="str">
        <f>VLOOKUP(F1428,Sheet1!$H$4:$I$11,2,FALSE)</f>
        <v>4_Pertanian</v>
      </c>
      <c r="H1428" t="s">
        <v>1550</v>
      </c>
      <c r="I1428" t="s">
        <v>30</v>
      </c>
      <c r="J1428" t="s">
        <v>1552</v>
      </c>
      <c r="K1428" t="s">
        <v>1683</v>
      </c>
      <c r="L1428" t="s">
        <v>26</v>
      </c>
      <c r="M1428" t="s">
        <v>1921</v>
      </c>
      <c r="N1428" t="s">
        <v>89</v>
      </c>
      <c r="O1428" t="s">
        <v>2497</v>
      </c>
      <c r="P1428" t="str">
        <f t="shared" si="70"/>
        <v>SMAN</v>
      </c>
      <c r="Q1428" t="str">
        <f t="shared" si="71"/>
        <v>Negeri</v>
      </c>
      <c r="R1428" t="str">
        <f t="shared" si="72"/>
        <v>SMA</v>
      </c>
      <c r="S1428" t="s">
        <v>1921</v>
      </c>
      <c r="T1428" t="s">
        <v>89</v>
      </c>
      <c r="Z1428" t="str">
        <f>VLOOKUP(A1428,[2]registrasi!$B$2:$C$3000,2,FALSE)</f>
        <v>registrasi</v>
      </c>
      <c r="AA1428">
        <f>VLOOKUP(E1428,[3]Sheet1!$C$5:$H$46,6,FALSE)</f>
        <v>200</v>
      </c>
      <c r="AB1428" t="str">
        <f>VLOOKUP(A1428,[2]nim!$A$2:$B$3000,2,FALSE)</f>
        <v>diterima</v>
      </c>
    </row>
    <row r="1429" spans="1:28" x14ac:dyDescent="0.3">
      <c r="A1429" s="3">
        <v>4122311041934</v>
      </c>
      <c r="B1429">
        <v>1</v>
      </c>
      <c r="C1429" s="2">
        <v>2022</v>
      </c>
      <c r="E1429" t="s">
        <v>81</v>
      </c>
      <c r="F1429" t="str">
        <f>VLOOKUP(E1429,[1]PRODI_2019!$F$2:$L$70,7,FALSE)</f>
        <v>Pertanian</v>
      </c>
      <c r="G1429" t="str">
        <f>VLOOKUP(F1429,Sheet1!$H$4:$I$11,2,FALSE)</f>
        <v>4_Pertanian</v>
      </c>
      <c r="H1429" t="s">
        <v>1551</v>
      </c>
      <c r="I1429" t="s">
        <v>30</v>
      </c>
      <c r="J1429" t="s">
        <v>1569</v>
      </c>
      <c r="K1429" t="s">
        <v>2011</v>
      </c>
      <c r="L1429" t="s">
        <v>26</v>
      </c>
      <c r="M1429" t="s">
        <v>2426</v>
      </c>
      <c r="N1429" t="s">
        <v>89</v>
      </c>
      <c r="O1429" t="s">
        <v>2521</v>
      </c>
      <c r="P1429" t="str">
        <f t="shared" si="70"/>
        <v>SMAN</v>
      </c>
      <c r="Q1429" t="str">
        <f t="shared" si="71"/>
        <v>Negeri</v>
      </c>
      <c r="R1429" t="str">
        <f t="shared" si="72"/>
        <v>SMA</v>
      </c>
      <c r="S1429" t="s">
        <v>2426</v>
      </c>
      <c r="T1429" t="s">
        <v>89</v>
      </c>
      <c r="Z1429" t="str">
        <f>VLOOKUP(A1429,[2]registrasi!$B$2:$C$3000,2,FALSE)</f>
        <v>registrasi</v>
      </c>
      <c r="AA1429">
        <f>VLOOKUP(E1429,[3]Sheet1!$C$5:$H$46,6,FALSE)</f>
        <v>200</v>
      </c>
      <c r="AB1429" t="e">
        <f>VLOOKUP(A1429,[2]nim!$A$2:$B$3000,2,FALSE)</f>
        <v>#N/A</v>
      </c>
    </row>
  </sheetData>
  <autoFilter ref="A1:AB1429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47</v>
      </c>
      <c r="C4" t="s">
        <v>58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53</v>
      </c>
      <c r="C5" t="s">
        <v>59</v>
      </c>
      <c r="G5">
        <v>2</v>
      </c>
      <c r="H5" t="s">
        <v>69</v>
      </c>
      <c r="I5" t="str">
        <f t="shared" ref="I5:I11" si="0">G5&amp;"_"&amp;H5</f>
        <v>2_FKIP</v>
      </c>
    </row>
    <row r="6" spans="2:9" x14ac:dyDescent="0.3">
      <c r="B6" t="s">
        <v>52</v>
      </c>
      <c r="C6" t="s">
        <v>66</v>
      </c>
      <c r="G6">
        <v>3</v>
      </c>
      <c r="H6" t="s">
        <v>70</v>
      </c>
      <c r="I6" t="str">
        <f t="shared" si="0"/>
        <v>3_Teknik</v>
      </c>
    </row>
    <row r="7" spans="2:9" x14ac:dyDescent="0.3">
      <c r="B7" t="s">
        <v>44</v>
      </c>
      <c r="C7" t="s">
        <v>60</v>
      </c>
      <c r="G7">
        <v>4</v>
      </c>
      <c r="H7" t="s">
        <v>71</v>
      </c>
      <c r="I7" t="str">
        <f t="shared" si="0"/>
        <v>4_Pertanian</v>
      </c>
    </row>
    <row r="8" spans="2:9" x14ac:dyDescent="0.3">
      <c r="B8" t="s">
        <v>51</v>
      </c>
      <c r="C8" t="s">
        <v>61</v>
      </c>
      <c r="G8">
        <v>5</v>
      </c>
      <c r="H8" t="s">
        <v>72</v>
      </c>
      <c r="I8" t="str">
        <f t="shared" si="0"/>
        <v>5_FEB</v>
      </c>
    </row>
    <row r="9" spans="2:9" x14ac:dyDescent="0.3">
      <c r="B9" t="s">
        <v>49</v>
      </c>
      <c r="C9" t="s">
        <v>62</v>
      </c>
      <c r="G9">
        <v>6</v>
      </c>
      <c r="H9" t="s">
        <v>73</v>
      </c>
      <c r="I9" t="str">
        <f t="shared" si="0"/>
        <v>6_FISIP</v>
      </c>
    </row>
    <row r="10" spans="2:9" x14ac:dyDescent="0.3">
      <c r="B10" t="s">
        <v>46</v>
      </c>
      <c r="C10" t="s">
        <v>63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50</v>
      </c>
      <c r="C11" t="s">
        <v>64</v>
      </c>
      <c r="G11">
        <v>7</v>
      </c>
      <c r="H11" t="s">
        <v>74</v>
      </c>
      <c r="I11" t="str">
        <f t="shared" si="0"/>
        <v>7_Pascasarjana</v>
      </c>
    </row>
    <row r="12" spans="2:9" x14ac:dyDescent="0.3">
      <c r="B12" t="s">
        <v>48</v>
      </c>
      <c r="C12" t="s">
        <v>56</v>
      </c>
    </row>
    <row r="13" spans="2:9" x14ac:dyDescent="0.3">
      <c r="B13" t="s">
        <v>45</v>
      </c>
      <c r="C13" t="s">
        <v>57</v>
      </c>
    </row>
    <row r="14" spans="2:9" x14ac:dyDescent="0.3">
      <c r="B14" t="s">
        <v>54</v>
      </c>
      <c r="C14" t="s">
        <v>65</v>
      </c>
    </row>
    <row r="15" spans="2:9" x14ac:dyDescent="0.3">
      <c r="B15" t="s">
        <v>55</v>
      </c>
      <c r="C15" t="s">
        <v>67</v>
      </c>
    </row>
    <row r="16" spans="2:9" x14ac:dyDescent="0.3">
      <c r="C1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2022-08-08T03:04:52Z</dcterms:modified>
</cp:coreProperties>
</file>