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689891F5-250E-4CEC-9170-B261D7BD00A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snmptn!$A$1:$AD$1243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2" i="1"/>
  <c r="G2" i="1" s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R577" i="1"/>
  <c r="R124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Q1243" i="1"/>
  <c r="F3" i="1"/>
  <c r="F4" i="1"/>
  <c r="F5" i="1"/>
  <c r="F6" i="1"/>
  <c r="F7" i="1"/>
  <c r="F8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22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43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24" i="1"/>
  <c r="R1103" i="1"/>
  <c r="R1081" i="1"/>
  <c r="R1063" i="1"/>
  <c r="R1042" i="1"/>
  <c r="R1020" i="1"/>
  <c r="R997" i="1"/>
  <c r="R970" i="1"/>
  <c r="R938" i="1"/>
  <c r="R912" i="1"/>
  <c r="R884" i="1"/>
  <c r="R853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77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F2" i="1"/>
  <c r="G3" i="1" l="1"/>
  <c r="G4" i="1"/>
  <c r="G5" i="1"/>
  <c r="G6" i="1"/>
  <c r="G7" i="1"/>
  <c r="G8" i="1"/>
  <c r="H6" i="1"/>
  <c r="I5" i="2"/>
  <c r="I6" i="2"/>
  <c r="I7" i="2"/>
  <c r="I8" i="2"/>
  <c r="I9" i="2"/>
  <c r="I10" i="2"/>
  <c r="I11" i="2"/>
  <c r="I4" i="2"/>
  <c r="H7" i="1"/>
  <c r="H8" i="1" l="1"/>
  <c r="H2" i="1"/>
  <c r="H4" i="1"/>
  <c r="H5" i="1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  <c r="H3" i="1" l="1"/>
</calcChain>
</file>

<file path=xl/sharedStrings.xml><?xml version="1.0" encoding="utf-8"?>
<sst xmlns="http://schemas.openxmlformats.org/spreadsheetml/2006/main" count="16237" uniqueCount="2384">
  <si>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</si>
  <si>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</si>
  <si>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</si>
  <si>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</si>
  <si>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</si>
  <si>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</si>
  <si>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</si>
  <si>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</si>
  <si>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</si>
  <si>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</si>
  <si>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</si>
  <si>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</si>
  <si>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</si>
  <si>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</si>
  <si>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</si>
  <si>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</si>
  <si>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</si>
  <si>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</si>
  <si>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</si>
  <si>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</si>
  <si>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</si>
  <si>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</si>
  <si>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</si>
  <si>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</si>
  <si>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</si>
  <si>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</si>
  <si>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</si>
  <si>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</si>
  <si>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</si>
  <si>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</si>
  <si>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</si>
  <si>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</si>
  <si>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</si>
  <si>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</si>
  <si>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</si>
  <si>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</si>
  <si>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</si>
  <si>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</si>
  <si>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</si>
  <si>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</si>
  <si>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</si>
  <si>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</si>
  <si>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</si>
  <si>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</si>
  <si>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</si>
  <si>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</si>
  <si>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</si>
  <si>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</si>
  <si>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</si>
  <si>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</si>
  <si>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</si>
  <si>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</si>
  <si>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</si>
  <si>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</si>
  <si>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</si>
  <si>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</si>
  <si>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</si>
  <si>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</si>
  <si>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</si>
  <si>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</si>
  <si>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</si>
  <si>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</si>
  <si>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</si>
  <si>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</si>
  <si>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</si>
  <si>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</si>
  <si>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</si>
  <si>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</si>
  <si>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</si>
  <si>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</si>
  <si>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</si>
  <si>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</si>
  <si>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</si>
  <si>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</si>
  <si>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</si>
  <si>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</si>
  <si>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</si>
  <si>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</si>
  <si>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</si>
  <si>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</si>
  <si>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</si>
  <si>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</si>
  <si>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</si>
  <si>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</si>
  <si>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</si>
  <si>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</si>
  <si>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</si>
  <si>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</si>
  <si>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</si>
  <si>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</si>
  <si>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</si>
  <si>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k_prodi</t>
  </si>
  <si>
    <t>SABRINA RAHMADINI</t>
  </si>
  <si>
    <t>Assha Alvina Adystia</t>
  </si>
  <si>
    <t>Deya Aprilia</t>
  </si>
  <si>
    <t>Mohamad Zahrul Alam</t>
  </si>
  <si>
    <t>HAIDA EKA LESTARI</t>
  </si>
  <si>
    <t>Erika Saori</t>
  </si>
  <si>
    <t>SITI NOR AZIZAH</t>
  </si>
  <si>
    <t>MUTIARA RAJA SAKINAH</t>
  </si>
  <si>
    <t>Wafiq Azizah Al Maulia</t>
  </si>
  <si>
    <t>DESTIA PRATIWI</t>
  </si>
  <si>
    <t>SITI NUR CAHYATI</t>
  </si>
  <si>
    <t>Fahmi</t>
  </si>
  <si>
    <t>Dewi Yudianti</t>
  </si>
  <si>
    <t>Khansa Nailah Ramadhini</t>
  </si>
  <si>
    <t>Adellia Donieza Putri</t>
  </si>
  <si>
    <t>RIVANA CAHYANI</t>
  </si>
  <si>
    <t>Suges Gilang Pangestu</t>
  </si>
  <si>
    <t>ALVIANA MEISYA</t>
  </si>
  <si>
    <t>AGIS SAPUTRA</t>
  </si>
  <si>
    <t>DITSAROTUL JANAH</t>
  </si>
  <si>
    <t>Genta Riza Kusuma</t>
  </si>
  <si>
    <t>Imam Haris Pratama</t>
  </si>
  <si>
    <t>Nelly Putri</t>
  </si>
  <si>
    <t>SITI KURNIASIH</t>
  </si>
  <si>
    <t>SEFTY MEIDIVIA</t>
  </si>
  <si>
    <t>CALIANDRA SYLVANA JASMINE</t>
  </si>
  <si>
    <t>SITI NUR FAUJAH</t>
  </si>
  <si>
    <t>NAZWA AMALIA PUTRI</t>
  </si>
  <si>
    <t>LATIFAH INDAH SARI</t>
  </si>
  <si>
    <t>BAGUS SYAHRIL FAHLEVI</t>
  </si>
  <si>
    <t>SAID ALFARIZI</t>
  </si>
  <si>
    <t>JULIA</t>
  </si>
  <si>
    <t>Triska Adelia Anjani</t>
  </si>
  <si>
    <t>Dwi Amelia</t>
  </si>
  <si>
    <t>NAZRIL MUHSININ</t>
  </si>
  <si>
    <t>Theresa Oktavia Mulyana</t>
  </si>
  <si>
    <t>AMELIATUL KHOLISOH</t>
  </si>
  <si>
    <t>CITRA ASTRIANI</t>
  </si>
  <si>
    <t>IIN INAYAH</t>
  </si>
  <si>
    <t>Dewi Widya Ningsih</t>
  </si>
  <si>
    <t>INDAH SUCI ANDINI</t>
  </si>
  <si>
    <t>AMELIA PUTRI</t>
  </si>
  <si>
    <t>Anna Kurniasih</t>
  </si>
  <si>
    <t>MUHAYAROH</t>
  </si>
  <si>
    <t>SALSABILA FIRDAUSIAH RAMADANI</t>
  </si>
  <si>
    <t>Fitra Zahra Asrofi</t>
  </si>
  <si>
    <t>ROWIEATU FAZRA</t>
  </si>
  <si>
    <t>MUHAMMAD DA'I AL-MUTAWALLI</t>
  </si>
  <si>
    <t>SYIFA ZAHRA SALSABILA</t>
  </si>
  <si>
    <t>FAJAR AKBAR</t>
  </si>
  <si>
    <t>MAYA ROSELA</t>
  </si>
  <si>
    <t>DEWI PUSPITA</t>
  </si>
  <si>
    <t>MOHAMMAD HAIKAL</t>
  </si>
  <si>
    <t>DEDIN SUHENDRA</t>
  </si>
  <si>
    <t>AGUNG RIZKI SAPUTRA</t>
  </si>
  <si>
    <t>Theodora Tri Amelia Agatha</t>
  </si>
  <si>
    <t>EVRYATI MAYEKA .Br. TARIHORAN</t>
  </si>
  <si>
    <t>MUYASAROH</t>
  </si>
  <si>
    <t>APRINA DAMAYANTI</t>
  </si>
  <si>
    <t>SITI NAYATURAFIQOH</t>
  </si>
  <si>
    <t>SODIKIN</t>
  </si>
  <si>
    <t>ERSIH</t>
  </si>
  <si>
    <t>NURAPNI MAULANI</t>
  </si>
  <si>
    <t>FENI NUR JANNATI</t>
  </si>
  <si>
    <t>DESWINTA AMANDA PUTRI</t>
  </si>
  <si>
    <t xml:space="preserve">Lintang Oktaviani </t>
  </si>
  <si>
    <t>DEDE NURAENI</t>
  </si>
  <si>
    <t>HANA ZALFA LUTFIA</t>
  </si>
  <si>
    <t>ALIFA SALSABILA SUMARNA</t>
  </si>
  <si>
    <t>NURWIDIYA SAPUTRI</t>
  </si>
  <si>
    <t>DAVY NAUFAL RAFI</t>
  </si>
  <si>
    <t>NOVIA RAHMAYANTI</t>
  </si>
  <si>
    <t>KIKI FEBRIANI</t>
  </si>
  <si>
    <t>Rahadatul Aisyi Rafillah</t>
  </si>
  <si>
    <t>SIDQI NAJIHAH</t>
  </si>
  <si>
    <t>SANIA PUTRI</t>
  </si>
  <si>
    <t>OLA HAULAH</t>
  </si>
  <si>
    <t>MUHAMMAD FIGO PRANADITA</t>
  </si>
  <si>
    <t>UMMU AZIZATHUL KHOTIFAH</t>
  </si>
  <si>
    <t>FALAH</t>
  </si>
  <si>
    <t>HARNI RAHMAYANI</t>
  </si>
  <si>
    <t>Juleha</t>
  </si>
  <si>
    <t>LAVINIA NABILA PUTRI</t>
  </si>
  <si>
    <t>Muhammad Hadid Firdaus</t>
  </si>
  <si>
    <t>SHAFIRA FITRIA PUTRI</t>
  </si>
  <si>
    <t>MAMAH SURYAMAH</t>
  </si>
  <si>
    <t>Rusti Lisnawati</t>
  </si>
  <si>
    <t>LENI PERMANA</t>
  </si>
  <si>
    <t>Mustika Sholehah</t>
  </si>
  <si>
    <t>SITI ROMDANAH</t>
  </si>
  <si>
    <t>AFNY CHOLISAH</t>
  </si>
  <si>
    <t>Febrianti Satibi</t>
  </si>
  <si>
    <t>AHMAD DONI</t>
  </si>
  <si>
    <t>SITI AMINAH</t>
  </si>
  <si>
    <t>Syanazwa Salsabila Taufik</t>
  </si>
  <si>
    <t>ULUL AZMI AL AZIZ</t>
  </si>
  <si>
    <t>Santalina Debata Raja</t>
  </si>
  <si>
    <t>AZIZ BUDIMAN</t>
  </si>
  <si>
    <t>SUPRIANA</t>
  </si>
  <si>
    <t>Karmilah</t>
  </si>
  <si>
    <t>ERSA DESTRIYANTI</t>
  </si>
  <si>
    <t>Robi Amrulloh</t>
  </si>
  <si>
    <t>USMAN SAID</t>
  </si>
  <si>
    <t>Gita Oktariani</t>
  </si>
  <si>
    <t>ALVI AFRIANTI</t>
  </si>
  <si>
    <t>Ratna Sari</t>
  </si>
  <si>
    <t>WULAN APRIYANI</t>
  </si>
  <si>
    <t>MAHFUDOH</t>
  </si>
  <si>
    <t>BENING AZHARI RAMADHAN</t>
  </si>
  <si>
    <t>Rifki Sayidul Haq</t>
  </si>
  <si>
    <t>NISSRINA EKA ARNITA YULIANA</t>
  </si>
  <si>
    <t>Muhammad Januar Rizky</t>
  </si>
  <si>
    <t>Hanop</t>
  </si>
  <si>
    <t>DHIMAS ADHI PUTRA</t>
  </si>
  <si>
    <t>RISMA APRIYANI</t>
  </si>
  <si>
    <t>SRI NURJANAH</t>
  </si>
  <si>
    <t>SITI SUBTIANAH</t>
  </si>
  <si>
    <t>FIDYA PUTRI DWI RAHAYU</t>
  </si>
  <si>
    <t>Ismi Nurjanah</t>
  </si>
  <si>
    <t>RISNA SALWA AZ-ZAHRA</t>
  </si>
  <si>
    <t>NURUL OKTAVIANI</t>
  </si>
  <si>
    <t>AMIRULLOH</t>
  </si>
  <si>
    <t>Nurachmah Sabina</t>
  </si>
  <si>
    <t>RIZKA AFSARY BATU BARA</t>
  </si>
  <si>
    <t>SITI ÌNAYAH</t>
  </si>
  <si>
    <t>Siraj Hanif Fauzan</t>
  </si>
  <si>
    <t>Adinda Pramesty Sulistya Kusuma Wardhani</t>
  </si>
  <si>
    <t>Azrha Nabilla Kaafah</t>
  </si>
  <si>
    <t xml:space="preserve">Muhamad Farhan </t>
  </si>
  <si>
    <t>IHSAN BAYU PERMADI</t>
  </si>
  <si>
    <t>ARIYA DUTA PRANATHA</t>
  </si>
  <si>
    <t>Rinandita Malika Alifia</t>
  </si>
  <si>
    <t>Laila Agustina</t>
  </si>
  <si>
    <t>MUHAMMAD ALFISYAHRIN</t>
  </si>
  <si>
    <t>Nadia Lutfun Nisa</t>
  </si>
  <si>
    <t>DIAH AULIA SARI</t>
  </si>
  <si>
    <t>RIZKI MUHAMAD PRATAMA</t>
  </si>
  <si>
    <t>Muhammad Nurrizki Haikal</t>
  </si>
  <si>
    <t>SITI SEVTI JHUHERIAH</t>
  </si>
  <si>
    <t>NUR SHAFA ALYSSA</t>
  </si>
  <si>
    <t>Muhammad Alviansyah</t>
  </si>
  <si>
    <t>Saptanil Aripin</t>
  </si>
  <si>
    <t>RANI AGUSTIN</t>
  </si>
  <si>
    <t>MUGNI HAMBALI</t>
  </si>
  <si>
    <t>KHOIRUNNISA AZZAHRA</t>
  </si>
  <si>
    <t>Rodiyatun Nufus</t>
  </si>
  <si>
    <t>Anggita Puspita Nagari</t>
  </si>
  <si>
    <t>Syifa Agya Putri</t>
  </si>
  <si>
    <t>FIDELIA SYAMMAS HABIBILLAH</t>
  </si>
  <si>
    <t>Humayah</t>
  </si>
  <si>
    <t>JESICA AMELDA</t>
  </si>
  <si>
    <t>MUHAMAD ILHAM FIRDAUS</t>
  </si>
  <si>
    <t>NI MADE AYU PUSPA KARINI</t>
  </si>
  <si>
    <t>DWI APRILIYANI</t>
  </si>
  <si>
    <t>BUNGA KARTIKA SARI</t>
  </si>
  <si>
    <t>INAYAH SIDQIYATILLAH</t>
  </si>
  <si>
    <t>NUR AIDA</t>
  </si>
  <si>
    <t>CHINDI INNAYAH</t>
  </si>
  <si>
    <t>Maryam</t>
  </si>
  <si>
    <t>M. DZIKRI ZEN</t>
  </si>
  <si>
    <t>HUSNUL KHOTIMAH</t>
  </si>
  <si>
    <t>ONI TIANA</t>
  </si>
  <si>
    <t>HANAFI</t>
  </si>
  <si>
    <t>DESI MARYANA</t>
  </si>
  <si>
    <t>Fathan Taqiy Wijaya</t>
  </si>
  <si>
    <t>JAMUS JIMAT KALIMOSODO</t>
  </si>
  <si>
    <t>ZULFA AKBAR AL FATAH</t>
  </si>
  <si>
    <t>SULI HAWA IKHLASIYAH</t>
  </si>
  <si>
    <t>SINDI JULIA ANGGRAENI</t>
  </si>
  <si>
    <t>ROBI'ATUL ADAWIAH</t>
  </si>
  <si>
    <t>Adilah Taupik Muharom</t>
  </si>
  <si>
    <t>ALBERT DONATUS SIMARMATA</t>
  </si>
  <si>
    <t>RIDA INTAN NURAENI</t>
  </si>
  <si>
    <t>NUJMA KAMILA FITRI</t>
  </si>
  <si>
    <t>ADILLA PUSPITARINI</t>
  </si>
  <si>
    <t>Sali</t>
  </si>
  <si>
    <t>NUR AINI AULIA PUTRI</t>
  </si>
  <si>
    <t xml:space="preserve">Siti Atiah </t>
  </si>
  <si>
    <t>YUNITA</t>
  </si>
  <si>
    <t>SALWA SABILA</t>
  </si>
  <si>
    <t>Felicia Zhafira Herlambang</t>
  </si>
  <si>
    <t>Devia Audina</t>
  </si>
  <si>
    <t>SYACHFITO SULISTYANSYACH</t>
  </si>
  <si>
    <t>MUFIDATUL ISLAMIYATI</t>
  </si>
  <si>
    <t>Dwi Rahmawati</t>
  </si>
  <si>
    <t>Rindiani</t>
  </si>
  <si>
    <t>Nana Supriatna</t>
  </si>
  <si>
    <t>MUHAMMAD AKHDAN FARRAZ</t>
  </si>
  <si>
    <t>Saeful Bahri</t>
  </si>
  <si>
    <t>DEWI MULYANINGSIH</t>
  </si>
  <si>
    <t>CANDRA PRATAMA</t>
  </si>
  <si>
    <t>Nawa Sari</t>
  </si>
  <si>
    <t>Ari Rusli</t>
  </si>
  <si>
    <t>RAMARENZA MIKHAIL AL ADLU</t>
  </si>
  <si>
    <t xml:space="preserve">FATHUR RAHMAN </t>
  </si>
  <si>
    <t>KEVIN SATRIO ESA ARYO SONO AGENG</t>
  </si>
  <si>
    <t>SITI HAMIDAH</t>
  </si>
  <si>
    <t>MUHAMMAD ZAQQI ABDILLAH</t>
  </si>
  <si>
    <t>Hendrue Verliyan</t>
  </si>
  <si>
    <t>ISMI SRI MULYA</t>
  </si>
  <si>
    <t>MAS`AH</t>
  </si>
  <si>
    <t>Taufik Haryadi</t>
  </si>
  <si>
    <t>Rian Agni Wildan</t>
  </si>
  <si>
    <t>Nur Rohmah Risqiani</t>
  </si>
  <si>
    <t>SINTIA FATIKASARI</t>
  </si>
  <si>
    <t>ZAHRA SALSABILA RAHMA</t>
  </si>
  <si>
    <t>INAS SALSABILA</t>
  </si>
  <si>
    <t>INDRA LESMANA</t>
  </si>
  <si>
    <t>FITRI ANIS WAFIROH</t>
  </si>
  <si>
    <t>MUHAMAD FADHLI AKBAR</t>
  </si>
  <si>
    <t>ZAKIYA CAHYANING TYAS</t>
  </si>
  <si>
    <t>DIMAS AGUNG SAPUTRA</t>
  </si>
  <si>
    <t>Uun Ulviana</t>
  </si>
  <si>
    <t>Najarulloh</t>
  </si>
  <si>
    <t>IRNI ALPIANI</t>
  </si>
  <si>
    <t>DAFFA FATHIYA SALSABILA</t>
  </si>
  <si>
    <t>MAZHAE NURFIRDAINI</t>
  </si>
  <si>
    <t>MUHAMAD MAULANA MANSURUDIN</t>
  </si>
  <si>
    <t>ERNI AYU LESTARI SAFITRI</t>
  </si>
  <si>
    <t>ANDIEN DEFANI</t>
  </si>
  <si>
    <t>SUSANTI</t>
  </si>
  <si>
    <t>Anggita Annasarossa Karolina Tambunan</t>
  </si>
  <si>
    <t>ERSA LUTFIANI</t>
  </si>
  <si>
    <t>Euodia Imanuella Rutatan</t>
  </si>
  <si>
    <t>SITI AYU MASFUFAH</t>
  </si>
  <si>
    <t>ALMA' MUTIARA RIZQI</t>
  </si>
  <si>
    <t>Sohip Romdoni</t>
  </si>
  <si>
    <t>NAUVAL MUAMMAR HABIBI</t>
  </si>
  <si>
    <t>AHMAD ZULFADHLI FADHLAN</t>
  </si>
  <si>
    <t>HALFI YUDA FAJAR AULIYA</t>
  </si>
  <si>
    <t>FATIKA ANDARISTI</t>
  </si>
  <si>
    <t>Nisa Ainun</t>
  </si>
  <si>
    <t>AINUN NAJWA</t>
  </si>
  <si>
    <t>Lisa Lidiana Putri</t>
  </si>
  <si>
    <t>ADILA RIZQI AMALIA RIVAI</t>
  </si>
  <si>
    <t>Fahraz Khusnul Khotimah</t>
  </si>
  <si>
    <t>ADELIN DEWI NURLITA</t>
  </si>
  <si>
    <t>Andreas Hanz Fritz</t>
  </si>
  <si>
    <t>DEVI DISA SAPUTRI</t>
  </si>
  <si>
    <t>LIRRA AISYA</t>
  </si>
  <si>
    <t>DANAR MUTIARA LISDA</t>
  </si>
  <si>
    <t>NADYA HUTAMI</t>
  </si>
  <si>
    <t>MUHAMMAD ABDULLAH ALFASALAM</t>
  </si>
  <si>
    <t>DWI WULAN DARI</t>
  </si>
  <si>
    <t>SOFANA MAHARANI NAULI NAPITUPULU</t>
  </si>
  <si>
    <t>Melinda Rahmawati</t>
  </si>
  <si>
    <t>Lailatun Alawiyah</t>
  </si>
  <si>
    <t>FAREL PRADIPTA</t>
  </si>
  <si>
    <t>PUTRA ANANDA</t>
  </si>
  <si>
    <t>RESKI AMELIA</t>
  </si>
  <si>
    <t>MUZDALIFAH</t>
  </si>
  <si>
    <t>DIMAS HARDIANSYAH</t>
  </si>
  <si>
    <t>SITI AISYAH JAPNI</t>
  </si>
  <si>
    <t>Fika Wisma Fitrianti</t>
  </si>
  <si>
    <t>Ayu Dewi Yulinda</t>
  </si>
  <si>
    <t>Siti Almiah Fathimatuzzahra</t>
  </si>
  <si>
    <t>Irma Safira</t>
  </si>
  <si>
    <t>MUHAMMAD HASBI RIDWAN</t>
  </si>
  <si>
    <t>PUTRI SEPTIANI</t>
  </si>
  <si>
    <t>UYUN KARTINI</t>
  </si>
  <si>
    <t>EVA LESTARI</t>
  </si>
  <si>
    <t>ARIF NUR RAMADHAN</t>
  </si>
  <si>
    <t>SISKA FITRIA</t>
  </si>
  <si>
    <t>Anas Rizky Iskandar</t>
  </si>
  <si>
    <t>ALEYDA LARAS PRATIWI</t>
  </si>
  <si>
    <t>Arman Mangarantua Sitorus</t>
  </si>
  <si>
    <t>AFRIN FADILAH</t>
  </si>
  <si>
    <t>Ibnu Hafiz</t>
  </si>
  <si>
    <t>DINA NUR FADILAH</t>
  </si>
  <si>
    <t>NURUL FAUZIAH</t>
  </si>
  <si>
    <t>Sae Fitri Novianti</t>
  </si>
  <si>
    <t>Samanudin</t>
  </si>
  <si>
    <t>WIDIYA WARDAH</t>
  </si>
  <si>
    <t>LAILATUL UMANIA</t>
  </si>
  <si>
    <t>Firda Tri Putra Maulana</t>
  </si>
  <si>
    <t>SULASTRI JULIYAH</t>
  </si>
  <si>
    <t>Rifa Rosyadah</t>
  </si>
  <si>
    <t>LARAS SIVA SALSABILA</t>
  </si>
  <si>
    <t>Muara Embun Cinta</t>
  </si>
  <si>
    <t>Nazwa Altafunnisa</t>
  </si>
  <si>
    <t>Selviana Nur Febria Sari</t>
  </si>
  <si>
    <t>Puji Lestari Supangat</t>
  </si>
  <si>
    <t>KAMIL ZUHDI NASUTION</t>
  </si>
  <si>
    <t>SITI NURHALIZAH</t>
  </si>
  <si>
    <t>META MARISKA</t>
  </si>
  <si>
    <t>SUCI PUTRI PRATAMA</t>
  </si>
  <si>
    <t>ALFI SRI NURFADHILAH</t>
  </si>
  <si>
    <t>SITI ERISNA WATI</t>
  </si>
  <si>
    <t>LILIS PERMATA</t>
  </si>
  <si>
    <t>APRIANTONIUS</t>
  </si>
  <si>
    <t>ASNAWATI</t>
  </si>
  <si>
    <t>FITRIYANTI LUTHFIYYAH</t>
  </si>
  <si>
    <t>DIAN WARDIANSYAH</t>
  </si>
  <si>
    <t>FITRIYANI DEWI</t>
  </si>
  <si>
    <t>DEDE SUPANDI</t>
  </si>
  <si>
    <t>MUHAMAD QORI YUDHAPRIMA</t>
  </si>
  <si>
    <t>Nobi Desha Desitriyani</t>
  </si>
  <si>
    <t>MIRA ANJANI</t>
  </si>
  <si>
    <t>Dila Marisa Faujiah</t>
  </si>
  <si>
    <t>SADIYANAH</t>
  </si>
  <si>
    <t>NUR WULAN</t>
  </si>
  <si>
    <t>VANNY RAHMA SEPTIANI</t>
  </si>
  <si>
    <t>MUHAMMAD RIZQI FAADHILAH</t>
  </si>
  <si>
    <t>ABEL PRATAMA</t>
  </si>
  <si>
    <t>JESSICA NAULINA RUMAHORBO</t>
  </si>
  <si>
    <t>Siti Nadiah</t>
  </si>
  <si>
    <t>FAHMI FAHROZI</t>
  </si>
  <si>
    <t>SITI SALSA HALAWIAH</t>
  </si>
  <si>
    <t>ARIN ROMADHONA</t>
  </si>
  <si>
    <t>RINI DARINI</t>
  </si>
  <si>
    <t>SITI KHAIRUNNISA</t>
  </si>
  <si>
    <t>LAELATUL HASANAH</t>
  </si>
  <si>
    <t>MOH. SURYADILAGA</t>
  </si>
  <si>
    <t>Agil Jabar</t>
  </si>
  <si>
    <t>Reina Dwi Manik</t>
  </si>
  <si>
    <t>Syahid Ashabul Fikri</t>
  </si>
  <si>
    <t>IRA KARLISA</t>
  </si>
  <si>
    <t>RESTU ANIKA HASYIM</t>
  </si>
  <si>
    <t>Finkan Nabila</t>
  </si>
  <si>
    <t>SALINAH</t>
  </si>
  <si>
    <t>SYADELA</t>
  </si>
  <si>
    <t>Muhammad Aditya Firdaus</t>
  </si>
  <si>
    <t>ANNISA FAZRIANI</t>
  </si>
  <si>
    <t>SITI AIDA ASA</t>
  </si>
  <si>
    <t>MUHAMMAD HABIL AS-SIDIK</t>
  </si>
  <si>
    <t>SELVA AYU KISNANDANI</t>
  </si>
  <si>
    <t>Raden Jodhie Nalendra Putra</t>
  </si>
  <si>
    <t>ABY SETYA DAESTA ANDIN</t>
  </si>
  <si>
    <t>Gian Tusan Bazari</t>
  </si>
  <si>
    <t>LISNURHAENI</t>
  </si>
  <si>
    <t>ANDINI DWI PRATIWI</t>
  </si>
  <si>
    <t>RISKA FITRIANI</t>
  </si>
  <si>
    <t>INGGI ANGRAINI</t>
  </si>
  <si>
    <t>Alex</t>
  </si>
  <si>
    <t>Muhammad Iqbal Maulana</t>
  </si>
  <si>
    <t>Dava Rizky Nugraha</t>
  </si>
  <si>
    <t>SITI NURAENI</t>
  </si>
  <si>
    <t>fahmi muliana</t>
  </si>
  <si>
    <t>Aulya Anggyesta Heryaninda</t>
  </si>
  <si>
    <t>LARAS ERLINA</t>
  </si>
  <si>
    <t>ANISA FEBRIANI</t>
  </si>
  <si>
    <t>NISRINA ZULFA</t>
  </si>
  <si>
    <t>Muhammad Ja'far Sidik</t>
  </si>
  <si>
    <t>Bagus Abdurrohim</t>
  </si>
  <si>
    <t>Andri Saputra</t>
  </si>
  <si>
    <t>Ayu Nida Afifah</t>
  </si>
  <si>
    <t>ALVINA MAUDIA</t>
  </si>
  <si>
    <t>MUHAMAD TAUFIK RAMADHAN</t>
  </si>
  <si>
    <t>Sapriah</t>
  </si>
  <si>
    <t>EKA SYAHWAL GUNAWAN</t>
  </si>
  <si>
    <t>Fajar Arif Alfaris</t>
  </si>
  <si>
    <t>Nathalia Anggiyana</t>
  </si>
  <si>
    <t>HELIA HIDAYATUNNISA</t>
  </si>
  <si>
    <t>Siti Soleha</t>
  </si>
  <si>
    <t>Siti Erika</t>
  </si>
  <si>
    <t>Khoirul Fathan Jamil</t>
  </si>
  <si>
    <t>AYSHA IRDAN ABDALLAH</t>
  </si>
  <si>
    <t>Rena Renata</t>
  </si>
  <si>
    <t>SALSA BILLA</t>
  </si>
  <si>
    <t>SITI YESSI AMELIA</t>
  </si>
  <si>
    <t>Maudy Yolvia Nandini</t>
  </si>
  <si>
    <t>MUHAMAD FIRDAUS</t>
  </si>
  <si>
    <t>Devi Yulianti</t>
  </si>
  <si>
    <t>FIRNA AULIA</t>
  </si>
  <si>
    <t>ALYA AGUSTIN NADIA</t>
  </si>
  <si>
    <t>NADILA ARIYANTI</t>
  </si>
  <si>
    <t>RIFATTULLAH</t>
  </si>
  <si>
    <t>Alifvia Rahma Aprilita</t>
  </si>
  <si>
    <t>RIPUNG AMELIA</t>
  </si>
  <si>
    <t>T. DZIKRII ALIYYA ICHSAN DAMANIK</t>
  </si>
  <si>
    <t>Selpiya</t>
  </si>
  <si>
    <t>NABILAH</t>
  </si>
  <si>
    <t>MIMIN DEVITASARI</t>
  </si>
  <si>
    <t>SAFARIYAH</t>
  </si>
  <si>
    <t>SITI NURFADILAH</t>
  </si>
  <si>
    <t>Nabilla Tusifa Nailufar</t>
  </si>
  <si>
    <t>Susi Lusiana</t>
  </si>
  <si>
    <t>Muhamad Rafi Rozak</t>
  </si>
  <si>
    <t>SAHRIL FADLI</t>
  </si>
  <si>
    <t>Giwanthi Arsilla</t>
  </si>
  <si>
    <t>ENJELITA LUTFIA SARI</t>
  </si>
  <si>
    <t>FELIX DONI TRI PUTRA SIDABUTAR</t>
  </si>
  <si>
    <t>CINDY RAHMAYANTI</t>
  </si>
  <si>
    <t>FARHAN AZHAR SAPUTRA</t>
  </si>
  <si>
    <t>RABI'AH FAJRIAH</t>
  </si>
  <si>
    <t>Lisa Apri Sudaesah</t>
  </si>
  <si>
    <t>DENNIS MOHAMAD</t>
  </si>
  <si>
    <t>ITA HOFITA</t>
  </si>
  <si>
    <t>Ade Nandita Putri</t>
  </si>
  <si>
    <t>MUBDI IKHSA MAKKAH</t>
  </si>
  <si>
    <t>NADIVA ZAHRA AUFANNIDA</t>
  </si>
  <si>
    <t>Miftahul Rifky Erfansyah</t>
  </si>
  <si>
    <t>Siti Syamsiah</t>
  </si>
  <si>
    <t>MUHAMMAD RAKAN</t>
  </si>
  <si>
    <t>SHELY RIZQIA LESTARI</t>
  </si>
  <si>
    <t>MUHAMMAD ILHAM DAIFULLAH</t>
  </si>
  <si>
    <t>AGIS MUHYI NUFUS</t>
  </si>
  <si>
    <t>DENISSA ALFORA</t>
  </si>
  <si>
    <t>ATI ROZIQOH</t>
  </si>
  <si>
    <t>Della Iwanda</t>
  </si>
  <si>
    <t>BARON PARSAULIAN</t>
  </si>
  <si>
    <t>MELIANA AGUSTINA</t>
  </si>
  <si>
    <t>Alya Qurota Aini</t>
  </si>
  <si>
    <t>MILA LESTIANI</t>
  </si>
  <si>
    <t>DAFFA KHARISMATULLAH</t>
  </si>
  <si>
    <t>SYLVYANA HAZAHRA SAPUTRI</t>
  </si>
  <si>
    <t>Muhammad Ra'if Delwyn Zahran</t>
  </si>
  <si>
    <t>Dewi</t>
  </si>
  <si>
    <t>Heriyah</t>
  </si>
  <si>
    <t>RESTI NOVITA SARI</t>
  </si>
  <si>
    <t>MUHAMAD MUSLIH</t>
  </si>
  <si>
    <t>REGITA DWI CAHYANI</t>
  </si>
  <si>
    <t>MUHAMAD ARKAN GUNAWAN</t>
  </si>
  <si>
    <t>RIVAL MUBAROK</t>
  </si>
  <si>
    <t>Mariska Fitriani</t>
  </si>
  <si>
    <t>MUHAMMAD NUR RADITYA BIMASYA</t>
  </si>
  <si>
    <t>ALIYA NINGSIH</t>
  </si>
  <si>
    <t>Dwinanda Aulia Setyoningrum</t>
  </si>
  <si>
    <t>RIFALINA FREDITA</t>
  </si>
  <si>
    <t>ALIFIYA NABILA PURNOMO</t>
  </si>
  <si>
    <t>SYIFA NOER RAHMAH</t>
  </si>
  <si>
    <t>CAHYA MEILA RIZQI</t>
  </si>
  <si>
    <t>MUHAMAD SOLEH</t>
  </si>
  <si>
    <t>INTAN FEBRI WULAN DARI</t>
  </si>
  <si>
    <t>JAKIYAH</t>
  </si>
  <si>
    <t>RAHMAH FADILLAH</t>
  </si>
  <si>
    <t>GLORI FATHYA RAIHANI</t>
  </si>
  <si>
    <t>ANDREAS MIKAEL TOBING</t>
  </si>
  <si>
    <t>SESILIA</t>
  </si>
  <si>
    <t>Rafa Lutfan Faathir</t>
  </si>
  <si>
    <t>Alvin Mubarok</t>
  </si>
  <si>
    <t>SEHAT SIMBOLON</t>
  </si>
  <si>
    <t>SAPITRI</t>
  </si>
  <si>
    <t>KHOFIYATUNNIDA</t>
  </si>
  <si>
    <t>RATU ZAHWA SAYYIDINA</t>
  </si>
  <si>
    <t>SOLU NOR AMAYA</t>
  </si>
  <si>
    <t>NAJWA KALYA LATHIFAH</t>
  </si>
  <si>
    <t>PANJI EKA PRASETYA</t>
  </si>
  <si>
    <t>TUBAGUS ABDULLAHIL ADZKAR</t>
  </si>
  <si>
    <t>ENGGAL SURYA PUTRA</t>
  </si>
  <si>
    <t>NAYYARA AULIA DAMAYANTI</t>
  </si>
  <si>
    <t>Veline Angela Natasya</t>
  </si>
  <si>
    <t>ANANDA MUTIARA</t>
  </si>
  <si>
    <t>RICA TITI NURKHASANAH</t>
  </si>
  <si>
    <t>IRNA</t>
  </si>
  <si>
    <t>Kamiliya Salma Salsabila</t>
  </si>
  <si>
    <t>SAKA WISANTAMA ANUGRAH</t>
  </si>
  <si>
    <t>Cindy Wahyuni</t>
  </si>
  <si>
    <t>KEILYA MEINISSA DUWI PUTRI</t>
  </si>
  <si>
    <t>Rieka Adelia</t>
  </si>
  <si>
    <t>Risma Hardiyanti</t>
  </si>
  <si>
    <t>TETIN SUNARI</t>
  </si>
  <si>
    <t>LAILATUL MALA</t>
  </si>
  <si>
    <t>Hikmal Lutfi Sani</t>
  </si>
  <si>
    <t>Mahviatul Aulia</t>
  </si>
  <si>
    <t>DAFFA OMAR ATHALLAH</t>
  </si>
  <si>
    <t>MUHAMAD MAQOSIDIL ADOM</t>
  </si>
  <si>
    <t>Angelina Sondang Purba</t>
  </si>
  <si>
    <t>ANDHIKA SUBTINANDA</t>
  </si>
  <si>
    <t>Anggi Atika Fillah</t>
  </si>
  <si>
    <t>DESY TRIANA PUTRI</t>
  </si>
  <si>
    <t>MUHAMMAD BINTANG KHOIRUL FIKRI</t>
  </si>
  <si>
    <t>Siti Lilis Muspiroh</t>
  </si>
  <si>
    <t>SYIFAULHAYAH</t>
  </si>
  <si>
    <t>ADELIA ANGELINA PRATIWI</t>
  </si>
  <si>
    <t>ANNA MIFTAHUL JANNAH</t>
  </si>
  <si>
    <t>Adelia Saputri</t>
  </si>
  <si>
    <t>SUCI DAMAYANTI</t>
  </si>
  <si>
    <t>Ratna Puspita Sari</t>
  </si>
  <si>
    <t>Rohaeni</t>
  </si>
  <si>
    <t>ELINDA YUNIATI</t>
  </si>
  <si>
    <t>MUHAMMAD ROMADHON QURAYSYU</t>
  </si>
  <si>
    <t>SALMA KHOIRUNNISA</t>
  </si>
  <si>
    <t>FEBRI RIZKI ANSORI</t>
  </si>
  <si>
    <t>Asma Ghoziyah Adzdzakiah</t>
  </si>
  <si>
    <t>SHAQILA RAMADHANIA TAMBUNAN</t>
  </si>
  <si>
    <t>muhamad abdu rifki</t>
  </si>
  <si>
    <t>CHALISNA MAYZA</t>
  </si>
  <si>
    <t>Nazhmi Ikhdina Fazrin</t>
  </si>
  <si>
    <t>M RAFI ATHOYA</t>
  </si>
  <si>
    <t>AHMAD DAEROBY</t>
  </si>
  <si>
    <t>Amelliya</t>
  </si>
  <si>
    <t>IPEKA FEODORA SKATATA GINTING</t>
  </si>
  <si>
    <t>INTAN NURAENI PUTRI</t>
  </si>
  <si>
    <t>AMBAR NUR AZIZAH</t>
  </si>
  <si>
    <t>SAPTA NUGROHO</t>
  </si>
  <si>
    <t>CLARASATI SINAGA</t>
  </si>
  <si>
    <t>DINA NUR MARDIYAH</t>
  </si>
  <si>
    <t>RIZKA FAUZIYAH</t>
  </si>
  <si>
    <t>AMELIA DEA NISRINA</t>
  </si>
  <si>
    <t>ANIQ JUMAN RAMADHANI</t>
  </si>
  <si>
    <t>KHOLILAH</t>
  </si>
  <si>
    <t>Cherlyantika Agustina</t>
  </si>
  <si>
    <t>NAZWA AISKA RAHMA</t>
  </si>
  <si>
    <t>SHILVIA AZAHRA</t>
  </si>
  <si>
    <t>RIZKI IRFAN ANSHORI</t>
  </si>
  <si>
    <t>CECE ANGGUN</t>
  </si>
  <si>
    <t>EDI</t>
  </si>
  <si>
    <t>YUNIDA TRIANA</t>
  </si>
  <si>
    <t>ISMA HALIMATUSADIAH</t>
  </si>
  <si>
    <t>MUHAMAD ROBI</t>
  </si>
  <si>
    <t>Risna Mulyati</t>
  </si>
  <si>
    <t>FIRLY KURNIATI</t>
  </si>
  <si>
    <t>Clarissa Citra Aisyah</t>
  </si>
  <si>
    <t>DIAN NOVITASARI</t>
  </si>
  <si>
    <t>MARITZA JULIANTI</t>
  </si>
  <si>
    <t>Shiva Steviana Santoso</t>
  </si>
  <si>
    <t>NAZWA PUTRI KHAMILA</t>
  </si>
  <si>
    <t>Jamaluddin Al Afghani</t>
  </si>
  <si>
    <t>AUDINI BILKIS ARISTA</t>
  </si>
  <si>
    <t>Kayla Putri Nabila</t>
  </si>
  <si>
    <t>Sarti Putri Diani</t>
  </si>
  <si>
    <t>FIQIH HERDIANSYAH</t>
  </si>
  <si>
    <t>TIARA RAHMAWATI</t>
  </si>
  <si>
    <t>NADILA ALSADILA</t>
  </si>
  <si>
    <t>Lain Fuadi</t>
  </si>
  <si>
    <t>Atika Aulia</t>
  </si>
  <si>
    <t>Mustopa</t>
  </si>
  <si>
    <t>ANITA</t>
  </si>
  <si>
    <t>ANILASARI</t>
  </si>
  <si>
    <t>AHMAD MILAN FAHLEVI</t>
  </si>
  <si>
    <t>Intan Heldayani</t>
  </si>
  <si>
    <t>EVAN SETIAWAN</t>
  </si>
  <si>
    <t>MULYANI</t>
  </si>
  <si>
    <t>RATU PINASTY NING ANJARI</t>
  </si>
  <si>
    <t>QORI RATU AJMA</t>
  </si>
  <si>
    <t>AKMAL FAUZAN</t>
  </si>
  <si>
    <t>Maudi Tria Mahesti</t>
  </si>
  <si>
    <t>Irghi Dwi Marsya</t>
  </si>
  <si>
    <t>SABRINA MUHARANI</t>
  </si>
  <si>
    <t>JANNAH HUZAENAH</t>
  </si>
  <si>
    <t>KHOLISTA RAHMA AZKIA</t>
  </si>
  <si>
    <t>REGAF FAHMI ILMI</t>
  </si>
  <si>
    <t>HAFIZHURRAHMI MULYA SHIDIK</t>
  </si>
  <si>
    <t>Ahmad Rizqi Eltsaani</t>
  </si>
  <si>
    <t>Arifin Ilham</t>
  </si>
  <si>
    <t>DINI HARYANI</t>
  </si>
  <si>
    <t>KHARISMA FERI SETIAWAN</t>
  </si>
  <si>
    <t>ANITA INDRI FITRIYANI</t>
  </si>
  <si>
    <t>SOLEHAT</t>
  </si>
  <si>
    <t>MITHA INDRIANA TANTRI</t>
  </si>
  <si>
    <t>Cinnie Chung</t>
  </si>
  <si>
    <t>HATINI DININGSIH</t>
  </si>
  <si>
    <t>MULYADI ANWAR</t>
  </si>
  <si>
    <t>SUKMAWATI</t>
  </si>
  <si>
    <t>SITI FATIHA</t>
  </si>
  <si>
    <t>Adini</t>
  </si>
  <si>
    <t>DYAH MUSTIKA</t>
  </si>
  <si>
    <t>Tiara Puspita Mahardika</t>
  </si>
  <si>
    <t>ANANDA RAIHAN</t>
  </si>
  <si>
    <t>priambudi firman fajari</t>
  </si>
  <si>
    <t>Amelda Amartha</t>
  </si>
  <si>
    <t>ZAHRA AYU RIMBANI</t>
  </si>
  <si>
    <t>NAWAL NAJIYA RASYA</t>
  </si>
  <si>
    <t>NUR ALFI RAHMAH KHOYATI</t>
  </si>
  <si>
    <t>PINKAN ANANDA HIDAYATI</t>
  </si>
  <si>
    <t>Ayati</t>
  </si>
  <si>
    <t>Herlina Arsita</t>
  </si>
  <si>
    <t>APRILIA INTANI</t>
  </si>
  <si>
    <t>AHMAD FAUZAN BAGASKARA</t>
  </si>
  <si>
    <t>Afifah Alfiah</t>
  </si>
  <si>
    <t>DIAN MULIARANI</t>
  </si>
  <si>
    <t>Siti Mayang Afria</t>
  </si>
  <si>
    <t>Amelia Deviyanti</t>
  </si>
  <si>
    <t>Mimi Dwi Utama</t>
  </si>
  <si>
    <t>RIDHO ALFARIZA</t>
  </si>
  <si>
    <t>AULIA RENZA</t>
  </si>
  <si>
    <t>Krisna Amelia Tampubolon</t>
  </si>
  <si>
    <t>DANIA AGNESYA</t>
  </si>
  <si>
    <t>Nina Cahyati</t>
  </si>
  <si>
    <t>Milda</t>
  </si>
  <si>
    <t>CHOIRUNISSA</t>
  </si>
  <si>
    <t>SITI HANINA NUR SYAHIDAH</t>
  </si>
  <si>
    <t>NINDA UTAMI</t>
  </si>
  <si>
    <t>MITA NURLITA</t>
  </si>
  <si>
    <t>Siti Fatma Amalia</t>
  </si>
  <si>
    <t>KHUSNUL KHOTIMAH</t>
  </si>
  <si>
    <t>INGGRIT PUTRI SAMUDRA</t>
  </si>
  <si>
    <t>Ijah Nurjannah</t>
  </si>
  <si>
    <t>SHAFNI APRILIA</t>
  </si>
  <si>
    <t>ADINDA AMELIA PUTRI</t>
  </si>
  <si>
    <t>Lu'luatul Mak'nun</t>
  </si>
  <si>
    <t>Siti Umi Hudaeva Agustina</t>
  </si>
  <si>
    <t>Ahmad Habibullah</t>
  </si>
  <si>
    <t>EKA MELANI</t>
  </si>
  <si>
    <t>NUHAA ADANI PITRON</t>
  </si>
  <si>
    <t>Annisatul Hatroh</t>
  </si>
  <si>
    <t>BAHRUL ULUM</t>
  </si>
  <si>
    <t>EEN NURAENI</t>
  </si>
  <si>
    <t>WINDA WIDIYASTUTI</t>
  </si>
  <si>
    <t>Diyanah Fujiyati</t>
  </si>
  <si>
    <t>SOLIHAT</t>
  </si>
  <si>
    <t>Siti Ckolida Ziah</t>
  </si>
  <si>
    <t>Linda Nurkhalida</t>
  </si>
  <si>
    <t>Adi Nurcahya</t>
  </si>
  <si>
    <t>MARYANI</t>
  </si>
  <si>
    <t>TOHPATI AD PADMA</t>
  </si>
  <si>
    <t>AS SHIFA HASANAH</t>
  </si>
  <si>
    <t>DWI DESIYANI</t>
  </si>
  <si>
    <t>MUHAMAD SOHIB</t>
  </si>
  <si>
    <t>HANA DWIYANTI</t>
  </si>
  <si>
    <t>SUSI PEBRIYANTI</t>
  </si>
  <si>
    <t>HAYATI NUFUS</t>
  </si>
  <si>
    <t>SEPTA PRATAMA SURYANI</t>
  </si>
  <si>
    <t>MUHAMMAD FARID RAMADHAN</t>
  </si>
  <si>
    <t>Nurtikah</t>
  </si>
  <si>
    <t>FARADIA SANDI</t>
  </si>
  <si>
    <t>MUHAMMAD SALMAN ALFARISI</t>
  </si>
  <si>
    <t>AENUR ROHIMAH</t>
  </si>
  <si>
    <t>SAFITRI</t>
  </si>
  <si>
    <t>AYUNDA PUTRI</t>
  </si>
  <si>
    <t>MOH.FARHAN</t>
  </si>
  <si>
    <t>ERVINA PADILAH</t>
  </si>
  <si>
    <t>Sabila Aurelia</t>
  </si>
  <si>
    <t>ANISSA</t>
  </si>
  <si>
    <t>SITI NURMAELANI</t>
  </si>
  <si>
    <t>DINI AWALYA</t>
  </si>
  <si>
    <t>MAUDI AULIA</t>
  </si>
  <si>
    <t>ISMAYANTI</t>
  </si>
  <si>
    <t>EDIS EDILIA</t>
  </si>
  <si>
    <t>Dendi Agustian</t>
  </si>
  <si>
    <t>SINDIANA</t>
  </si>
  <si>
    <t>ILHAM MUSTAQIM</t>
  </si>
  <si>
    <t>Fakhri Al Chalabi</t>
  </si>
  <si>
    <t>M. LUTFI FIRJIAWAN</t>
  </si>
  <si>
    <t>Arya Kurniawan</t>
  </si>
  <si>
    <t>Syafa Raihanun Nabila</t>
  </si>
  <si>
    <t>MUHAMAD FARHAN</t>
  </si>
  <si>
    <t>RIZKHA HABIBAH</t>
  </si>
  <si>
    <t>Nagla Aisyah Shifa Ayatusy</t>
  </si>
  <si>
    <t>Imelda Trisna Rahayu</t>
  </si>
  <si>
    <t>Helpi</t>
  </si>
  <si>
    <t>PRIYA QODIMA NUGRAHA</t>
  </si>
  <si>
    <t>ANGGIA PRASANTI</t>
  </si>
  <si>
    <t>Respiani</t>
  </si>
  <si>
    <t>SYIFA NURUL SHOLIHAH</t>
  </si>
  <si>
    <t>DEPI RAHMAWATI</t>
  </si>
  <si>
    <t>JHONI AFISTA</t>
  </si>
  <si>
    <t>Aisya Iraswati</t>
  </si>
  <si>
    <t>Mutiara Sri Rahayu</t>
  </si>
  <si>
    <t>ADE NOVITA QODIRIYAH</t>
  </si>
  <si>
    <t>FATIMAH AZZAHRA</t>
  </si>
  <si>
    <t>ANISA</t>
  </si>
  <si>
    <t>Rusli Ihsan Sumarna</t>
  </si>
  <si>
    <t>RAENITA RIFALINA</t>
  </si>
  <si>
    <t>M Arip Hidayatullah</t>
  </si>
  <si>
    <t>Fitri Andriani</t>
  </si>
  <si>
    <t>Ranti Apriyani</t>
  </si>
  <si>
    <t>Abdurrahman Azzam</t>
  </si>
  <si>
    <t>ERVINA PRATIWI</t>
  </si>
  <si>
    <t>SUHENI</t>
  </si>
  <si>
    <t>NAJWA MARIYYAH HAKIM</t>
  </si>
  <si>
    <t>BINTANG RESPATI ARYANANDA</t>
  </si>
  <si>
    <t>MUHAMMAD FAIZ AL-ZIDAN</t>
  </si>
  <si>
    <t>EKA NUR WAHID</t>
  </si>
  <si>
    <t>Siti Muliawati</t>
  </si>
  <si>
    <t>Anisatur Rofiah</t>
  </si>
  <si>
    <t>Muhamad Amanudin</t>
  </si>
  <si>
    <t>SUMYATI</t>
  </si>
  <si>
    <t>Sofiyah</t>
  </si>
  <si>
    <t>Ayu Putri Juliyanty</t>
  </si>
  <si>
    <t>KHAIRUL IMAM MELYANO</t>
  </si>
  <si>
    <t>Yunita Firmanda Sari</t>
  </si>
  <si>
    <t>PUTRI APRILIA</t>
  </si>
  <si>
    <t>AGUNG SAPUTRA</t>
  </si>
  <si>
    <t>AGNI FARHATUNISA</t>
  </si>
  <si>
    <t>Ade Ubaidillah</t>
  </si>
  <si>
    <t>STEPIANO ENRIQO ARMANDO PEDJA</t>
  </si>
  <si>
    <t>SITI MASITHOH</t>
  </si>
  <si>
    <t>NIKITA OKTAVIANI</t>
  </si>
  <si>
    <t>ARTANTI DWI ROSADI</t>
  </si>
  <si>
    <t>MUHAMMAD RIZAL BUDI SANTOSO</t>
  </si>
  <si>
    <t>AYU SAKTI NADIROH</t>
  </si>
  <si>
    <t>ZELIKA EKKY REFIYANI</t>
  </si>
  <si>
    <t>Akhmad Fakhri</t>
  </si>
  <si>
    <t>RAHMAH SAFITRI</t>
  </si>
  <si>
    <t>SITI HANA KARTIKA</t>
  </si>
  <si>
    <t>Indah Amelia</t>
  </si>
  <si>
    <t>YULI NOVIANTI</t>
  </si>
  <si>
    <t>SAKILA AMELIA</t>
  </si>
  <si>
    <t>SITI HAYATI NUFUS</t>
  </si>
  <si>
    <t>RAHMAT RAMADHAN</t>
  </si>
  <si>
    <t>AUDREY RAHMADANTY</t>
  </si>
  <si>
    <t>MARIYAH</t>
  </si>
  <si>
    <t>Alvina Pratami</t>
  </si>
  <si>
    <t>Raffles Putra Proni</t>
  </si>
  <si>
    <t>JESSICA MARTA SITORUS</t>
  </si>
  <si>
    <t>Rt. Dewi Komalasari</t>
  </si>
  <si>
    <t>RAISA RAFA SAJIDAH</t>
  </si>
  <si>
    <t>DESINTHA NURLAILI MAITSAA</t>
  </si>
  <si>
    <t>Mahesa Nugraha</t>
  </si>
  <si>
    <t>AYU ALFIAH</t>
  </si>
  <si>
    <t>HAPPY SEVILA RAHMALIA</t>
  </si>
  <si>
    <t>FIDA LAILA</t>
  </si>
  <si>
    <t>NANDA BRILIANA CAHYANINGTYAS</t>
  </si>
  <si>
    <t>YAYAT SOPIYATI</t>
  </si>
  <si>
    <t>SITI NURAISAH</t>
  </si>
  <si>
    <t>Elsya Masya Azzahra</t>
  </si>
  <si>
    <t>Dina Puspitasari</t>
  </si>
  <si>
    <t>NURCHOLIS JAYA DININGRAT</t>
  </si>
  <si>
    <t>NURHASANAH</t>
  </si>
  <si>
    <t>ELSA ERLIANDA</t>
  </si>
  <si>
    <t>MARCHELLA ARYANTI SAFITRI</t>
  </si>
  <si>
    <t>SITI CELA HADIJAH</t>
  </si>
  <si>
    <t>RIRIN AULIA CHAERANI</t>
  </si>
  <si>
    <t>Nadhifa Ratnaduhita Ramdhani</t>
  </si>
  <si>
    <t>TASYA ALIFA RAHADI</t>
  </si>
  <si>
    <t>FITRIYANI</t>
  </si>
  <si>
    <t>RIDA FARIDATUNNISA</t>
  </si>
  <si>
    <t>Shelly Desnalyta Andreani Kumeang</t>
  </si>
  <si>
    <t>Miranda Sari</t>
  </si>
  <si>
    <t>Shafira Putri Ridasmara</t>
  </si>
  <si>
    <t>Fatmawati</t>
  </si>
  <si>
    <t>Mariam Najah</t>
  </si>
  <si>
    <t>Nova eliza</t>
  </si>
  <si>
    <t>NADILLA DAVA AURELIA</t>
  </si>
  <si>
    <t>SITI NURKHOLISOH</t>
  </si>
  <si>
    <t>JUNAENAH</t>
  </si>
  <si>
    <t>Sa'yan Kusuma Ningrat</t>
  </si>
  <si>
    <t>Ela Susilawati</t>
  </si>
  <si>
    <t>SEFIRA MARSHADILA</t>
  </si>
  <si>
    <t>NOVA CAHYA AULIA</t>
  </si>
  <si>
    <t>Maspudoh</t>
  </si>
  <si>
    <t>NADYA SALMA PUTRI</t>
  </si>
  <si>
    <t>Indra setia Lesmana</t>
  </si>
  <si>
    <t>Meliana Salsabillah</t>
  </si>
  <si>
    <t>Jovita Auryn</t>
  </si>
  <si>
    <t>PUSPITA INDAH RAHMAWANTI</t>
  </si>
  <si>
    <t>Sya'adah Hadi Putrinta</t>
  </si>
  <si>
    <t>Embay Nurhillah</t>
  </si>
  <si>
    <t>GRACE MAGDALENA SIMANGUNSONG</t>
  </si>
  <si>
    <t>GINA MUGNIA ALFADILA</t>
  </si>
  <si>
    <t>MUHAMMAD AANG MUNAWAR</t>
  </si>
  <si>
    <t>BUNGA HUMAIRO</t>
  </si>
  <si>
    <t>Sabrina Aisya Putri</t>
  </si>
  <si>
    <t>PUTRI NUSA PERTIWI</t>
  </si>
  <si>
    <t>Dini Zakiyatul</t>
  </si>
  <si>
    <t>Amanda Putri</t>
  </si>
  <si>
    <t>TINA AGUSTINA</t>
  </si>
  <si>
    <t>Nurhaliza Ridwani Putri</t>
  </si>
  <si>
    <t>FAJAR MUFADHDHAL RIZKI</t>
  </si>
  <si>
    <t>Windi Sandrina</t>
  </si>
  <si>
    <t>NIRMALA DEWI</t>
  </si>
  <si>
    <t>RADEN DERRYL ACHMAD RAYHAN</t>
  </si>
  <si>
    <t>Nuraisyah</t>
  </si>
  <si>
    <t>MUTHIA AZZAHRA</t>
  </si>
  <si>
    <t>HAMZAS</t>
  </si>
  <si>
    <t>Ghaitsa Zahira Shafa</t>
  </si>
  <si>
    <t>RANISA OKTAVIYANTI</t>
  </si>
  <si>
    <t>Richard Eltama Samolakhomi Hondo</t>
  </si>
  <si>
    <t>JULIANA PATRISIA</t>
  </si>
  <si>
    <t>MELIYANAH</t>
  </si>
  <si>
    <t>Siti Ropiah</t>
  </si>
  <si>
    <t>Lia Muliani</t>
  </si>
  <si>
    <t>Muhammad Ferari Yudiansah</t>
  </si>
  <si>
    <t>Widya Syahputri</t>
  </si>
  <si>
    <t>ICAH MUNIKA</t>
  </si>
  <si>
    <t>Daffina Fajrin Riyanti</t>
  </si>
  <si>
    <t>Ipit Nurmukilah</t>
  </si>
  <si>
    <t>INDRIYANI OKTAVIA</t>
  </si>
  <si>
    <t>Novita Ramaddini</t>
  </si>
  <si>
    <t>SZAHARA NUR HAAMIDAH</t>
  </si>
  <si>
    <t>ASIH WIDARI</t>
  </si>
  <si>
    <t>NURHANA AULIA</t>
  </si>
  <si>
    <t>Ridho Pangestu</t>
  </si>
  <si>
    <t>VERONICA SEPTIANY WINARGO</t>
  </si>
  <si>
    <t>MUHAMMAD KOMARUDIN</t>
  </si>
  <si>
    <t>MOHAMAD NOVRIADI RAMADHAN</t>
  </si>
  <si>
    <t>REFKI PRIANKA</t>
  </si>
  <si>
    <t>ANNISA YASMINA JANNATA</t>
  </si>
  <si>
    <t>REVILA SYAPUTRA</t>
  </si>
  <si>
    <t>CAHYANI PUTRI HIDAYATI</t>
  </si>
  <si>
    <t>IHDA AULIANA</t>
  </si>
  <si>
    <t>NASYA AWALYA ZULFA</t>
  </si>
  <si>
    <t>RAHMA HAYATI</t>
  </si>
  <si>
    <t>SITI ATFIAH</t>
  </si>
  <si>
    <t>Nurdiana Zain</t>
  </si>
  <si>
    <t>DESTYANI ANGELIASARY</t>
  </si>
  <si>
    <t>RABINA FAJRA</t>
  </si>
  <si>
    <t>FIBRYNA NUGROHO</t>
  </si>
  <si>
    <t>ANGGITA RISKA CAHYANI</t>
  </si>
  <si>
    <t>Helvi Delianti</t>
  </si>
  <si>
    <t>ERNA LUCKY INDRIANI</t>
  </si>
  <si>
    <t>SITI MASPUFAH</t>
  </si>
  <si>
    <t>Medina Imelda Rose</t>
  </si>
  <si>
    <t>RATU IRA AMELIA</t>
  </si>
  <si>
    <t>FITRIA UMAENI</t>
  </si>
  <si>
    <t>NADYA DWI OKTAVIANI</t>
  </si>
  <si>
    <t>SUCI PUTRI RACHMAWATI</t>
  </si>
  <si>
    <t>MAULANA IQBAL</t>
  </si>
  <si>
    <t>MUTIAH</t>
  </si>
  <si>
    <t>AMALIA YUNIARDI</t>
  </si>
  <si>
    <t>Nur Amaliyah</t>
  </si>
  <si>
    <t>VIOLA RAYHANA</t>
  </si>
  <si>
    <t>Atiatul Farida</t>
  </si>
  <si>
    <t>NURSEHAN HIDAYAT</t>
  </si>
  <si>
    <t>Siti Nuraeni</t>
  </si>
  <si>
    <t>FARHAN MAULANA</t>
  </si>
  <si>
    <t>Indah lestari</t>
  </si>
  <si>
    <t>Elvin Harby</t>
  </si>
  <si>
    <t>NURSIPA SEPTIANI</t>
  </si>
  <si>
    <t>Reza Hatta Pratama</t>
  </si>
  <si>
    <t>RAHRADISYA DELVIA PUTRI</t>
  </si>
  <si>
    <t>Rossa Patriana</t>
  </si>
  <si>
    <t>TUBAGUS RIFKI WISENA QOLBU</t>
  </si>
  <si>
    <t>LAINA IFTAHATUL HAYATI</t>
  </si>
  <si>
    <t>SELI MEILANI</t>
  </si>
  <si>
    <t>SITI FUZIYAWATI ISHAK</t>
  </si>
  <si>
    <t>Yasir Arafat</t>
  </si>
  <si>
    <t>RAHAYU NURHAKIKI</t>
  </si>
  <si>
    <t>ABDUL KHOLIK</t>
  </si>
  <si>
    <t>ANISSA NURUL PRATIWI</t>
  </si>
  <si>
    <t>Syfah Aprilianti</t>
  </si>
  <si>
    <t>FALLAH MEI DWI PUTRI</t>
  </si>
  <si>
    <t>HERU FIRMANSAH</t>
  </si>
  <si>
    <t>KRISNA AGUS AWALLUDIN</t>
  </si>
  <si>
    <t>FADWA SALMA SYARAFA</t>
  </si>
  <si>
    <t>FARIS RIZKY AMZAD</t>
  </si>
  <si>
    <t>SELI ROSMAWATI</t>
  </si>
  <si>
    <t>Sri Rahayu Noviadi</t>
  </si>
  <si>
    <t>NOVIYANTI</t>
  </si>
  <si>
    <t>MUHAMAD DZAKI RIDWANSYAH</t>
  </si>
  <si>
    <t>Muhamad Fahruroji</t>
  </si>
  <si>
    <t>FANI CAHYA SEPTIADI</t>
  </si>
  <si>
    <t>Husyen Ali Al Habsy</t>
  </si>
  <si>
    <t>MUHAMAD GIAN NOVRIDAN</t>
  </si>
  <si>
    <t>Uut Alda Aldiani</t>
  </si>
  <si>
    <t>RESTU GUSTINI MEGASARI</t>
  </si>
  <si>
    <t>WARDATUL FAIHAH</t>
  </si>
  <si>
    <t>Yeni</t>
  </si>
  <si>
    <t>KHOIRUNISA</t>
  </si>
  <si>
    <t>Danish Muhammad Mumtaz</t>
  </si>
  <si>
    <t>ABI ABDUL KARIM</t>
  </si>
  <si>
    <t>Dhea Maulidyanti</t>
  </si>
  <si>
    <t>AYU FATMAWATI</t>
  </si>
  <si>
    <t>SITI SUMIRAH</t>
  </si>
  <si>
    <t>NABILA CYNTA</t>
  </si>
  <si>
    <t xml:space="preserve">HIKMAH FITRI ALIFFIANTI </t>
  </si>
  <si>
    <t>Amanda Putri Viony</t>
  </si>
  <si>
    <t>AMANDA ISA KHOFIVAH</t>
  </si>
  <si>
    <t>Azmi Azizah Az Zahra</t>
  </si>
  <si>
    <t>Windi Trianita</t>
  </si>
  <si>
    <t>SUCI RAHAYU</t>
  </si>
  <si>
    <t>Anggi Putri Sagita</t>
  </si>
  <si>
    <t>Rani Hati</t>
  </si>
  <si>
    <t>SITI NURAINI</t>
  </si>
  <si>
    <t>MUHAMAD SYUHADA</t>
  </si>
  <si>
    <t>SITI NURAZIZAH</t>
  </si>
  <si>
    <t>DANISA ARA SAPUTRI</t>
  </si>
  <si>
    <t>ANGGITA OKTAVIANY</t>
  </si>
  <si>
    <t>KAMIL</t>
  </si>
  <si>
    <t>RIVALDINO AKBAR TOHIRIN</t>
  </si>
  <si>
    <t>KOMARIYAH</t>
  </si>
  <si>
    <t>KHILDA MAFAZA</t>
  </si>
  <si>
    <t>ADITIA HIFANSA</t>
  </si>
  <si>
    <t>LIA AMELIA</t>
  </si>
  <si>
    <t>Davina Nathania</t>
  </si>
  <si>
    <t>GHISKA JANUARISTY DHARMAWAN</t>
  </si>
  <si>
    <t>MUHAMMAD FARIS FIRDAUS</t>
  </si>
  <si>
    <t>RALLY AMANDA MAHARANI</t>
  </si>
  <si>
    <t>LYDIA KARIMAH RAMADHAN</t>
  </si>
  <si>
    <t>MOCHAMMAD SASTRA DARMA WIJAYA</t>
  </si>
  <si>
    <t>DINI NADIFATUL AMALIYAH</t>
  </si>
  <si>
    <t>IDA NURALIFAH</t>
  </si>
  <si>
    <t>FANI NURLITA</t>
  </si>
  <si>
    <t>SUNAYAH</t>
  </si>
  <si>
    <t>Siti Nurcahya</t>
  </si>
  <si>
    <t>AMALIA APRIANTI</t>
  </si>
  <si>
    <t>MUHAMMAD SYAFIQ AGIL</t>
  </si>
  <si>
    <t>Dona Karmila Dafik</t>
  </si>
  <si>
    <t>SILVA AYU SAMILAH</t>
  </si>
  <si>
    <t xml:space="preserve">FADIYATUL IFFAH </t>
  </si>
  <si>
    <t>CHAIRANI</t>
  </si>
  <si>
    <t>MOH FAJAR RUDIANSAH</t>
  </si>
  <si>
    <t>MOHAMAD HAIKAL</t>
  </si>
  <si>
    <t>AMILIATUL FAIDAH AL MADINAH</t>
  </si>
  <si>
    <t>IIN INDRAWATI</t>
  </si>
  <si>
    <t>ROHNIA</t>
  </si>
  <si>
    <t>Dwi Bagus Setiawan</t>
  </si>
  <si>
    <t>ALIYA BILQIS PATIMAH</t>
  </si>
  <si>
    <t>Muhamad Afandi</t>
  </si>
  <si>
    <t>MOH RIZKI</t>
  </si>
  <si>
    <t>ILA ROUDOTIL JANNAH</t>
  </si>
  <si>
    <t>Windi Hartati</t>
  </si>
  <si>
    <t>AN NISYA NURSABILAH</t>
  </si>
  <si>
    <t>Dewi Aulia</t>
  </si>
  <si>
    <t>Shafira Amelia Agustina</t>
  </si>
  <si>
    <t>IIS ROHMAWATI</t>
  </si>
  <si>
    <t>SITI JULAEHA</t>
  </si>
  <si>
    <t>FIRHATUN NUFUS</t>
  </si>
  <si>
    <t>Siti Hojijah</t>
  </si>
  <si>
    <t>MUHAMAD RAMADHAN</t>
  </si>
  <si>
    <t>SINTA FEBRIANI</t>
  </si>
  <si>
    <t>Imelda Ananda Prasetya</t>
  </si>
  <si>
    <t>DURAHTUN HAINIYAH</t>
  </si>
  <si>
    <t>KUSMI FITRIYANI</t>
  </si>
  <si>
    <t>Dewi Sartika</t>
  </si>
  <si>
    <t>TYARA MAHARANI PUTRI KARSONO</t>
  </si>
  <si>
    <t>Risti Nurhapipah</t>
  </si>
  <si>
    <t>Shindy Faginza</t>
  </si>
  <si>
    <t>SYAUGI FAUZAL SYARIF</t>
  </si>
  <si>
    <t>SELA MELINDA</t>
  </si>
  <si>
    <t>ENENG BAI MUINAH</t>
  </si>
  <si>
    <t>LILIS NOVITASARI</t>
  </si>
  <si>
    <t>DEWI SAFITRI</t>
  </si>
  <si>
    <t>Nurmala Zakia</t>
  </si>
  <si>
    <t>Musfiroh</t>
  </si>
  <si>
    <t>ALYA CANSA</t>
  </si>
  <si>
    <t>MUHAMMAD MAHMUDIN</t>
  </si>
  <si>
    <t>Aika Mahdah</t>
  </si>
  <si>
    <t>AHMAD FAUZAN AZKI</t>
  </si>
  <si>
    <t>KAMILIYA MUMTAZ</t>
  </si>
  <si>
    <t>NIKEN INAYA KIRANA EPRILIANA</t>
  </si>
  <si>
    <t>NAHDIYATUNNISA</t>
  </si>
  <si>
    <t>Poppy Amelia</t>
  </si>
  <si>
    <t>Revalina Dwi Rahmawatti</t>
  </si>
  <si>
    <t>WAHYU AGUNG SUKMOJATI</t>
  </si>
  <si>
    <t>Keisha Halwa Oktareva</t>
  </si>
  <si>
    <t>TASHYA AULIA</t>
  </si>
  <si>
    <t>NURUL BADIAH</t>
  </si>
  <si>
    <t>FITRI HARTANTI</t>
  </si>
  <si>
    <t>SITI NUR AZIZAH</t>
  </si>
  <si>
    <t>DIMAS KHOIRUL RIZKY</t>
  </si>
  <si>
    <t>YASMIN AMANAH PUTRI</t>
  </si>
  <si>
    <t>Intan Diah Apriliani</t>
  </si>
  <si>
    <t>NAJMA AYU NURALISA</t>
  </si>
  <si>
    <t>MIRA CANTIKA</t>
  </si>
  <si>
    <t>FARAH NADIRA ISMAYA</t>
  </si>
  <si>
    <t>NAJIHA HARIANI</t>
  </si>
  <si>
    <t>Dede Fauzul Iman</t>
  </si>
  <si>
    <t>Syifa Febia Maulani</t>
  </si>
  <si>
    <t>VIRA ALFAHIRA</t>
  </si>
  <si>
    <t>FITRA KHAIRUNISA</t>
  </si>
  <si>
    <t>Sanro Putra Jaya</t>
  </si>
  <si>
    <t>Elin Aulina</t>
  </si>
  <si>
    <t>Rivana Masithoh</t>
  </si>
  <si>
    <t xml:space="preserve">Bunga Aqila zahra </t>
  </si>
  <si>
    <t>Indriyani Dewi Sisafitri</t>
  </si>
  <si>
    <t>KHAIRUL AMAL</t>
  </si>
  <si>
    <t>Melti Septiani</t>
  </si>
  <si>
    <t>Sri Wahyuni</t>
  </si>
  <si>
    <t>Eksadetya Rizqina Sujatna</t>
  </si>
  <si>
    <t>LIA SEPTIANI</t>
  </si>
  <si>
    <t>FITRI NOVA HANDAYANI</t>
  </si>
  <si>
    <t>SITI MARIA ULFA</t>
  </si>
  <si>
    <t>HUSWATUN HASANAH NURFITRIAH</t>
  </si>
  <si>
    <t>PITRI YUNINGSIH NASUTION</t>
  </si>
  <si>
    <t>Reviana Azzahra</t>
  </si>
  <si>
    <t>FAIRUZ HILALI</t>
  </si>
  <si>
    <t>SELVI NABILA MULIAWATI</t>
  </si>
  <si>
    <t>IRFANUDIN</t>
  </si>
  <si>
    <t>Siti Risna Nur Hasanah</t>
  </si>
  <si>
    <t>SAHRUL RAMADON</t>
  </si>
  <si>
    <t>Ripal Triswandi</t>
  </si>
  <si>
    <t>WIDYA RAMADANI</t>
  </si>
  <si>
    <t>Ragnar Prima Haqqii</t>
  </si>
  <si>
    <t>RATU NURAISYAH MEIDIANY</t>
  </si>
  <si>
    <t>Rezeki Fitria Sani</t>
  </si>
  <si>
    <t>SHELVY RAHMADINA</t>
  </si>
  <si>
    <t>SANTINAH</t>
  </si>
  <si>
    <t>Hayatin Nupus</t>
  </si>
  <si>
    <t>KARTIKA</t>
  </si>
  <si>
    <t>Ria Alfiah</t>
  </si>
  <si>
    <t>Ara Awalia Ramadana</t>
  </si>
  <si>
    <t>ALIFAH OKTAVIANI</t>
  </si>
  <si>
    <t>SINDIA MUNANJAR</t>
  </si>
  <si>
    <t>SITI MASITOH</t>
  </si>
  <si>
    <t>KALYA SALMABILA</t>
  </si>
  <si>
    <t>MUHAMMAD ALI AL HAJJ</t>
  </si>
  <si>
    <t>REGA AULIA</t>
  </si>
  <si>
    <t>NURLAELA</t>
  </si>
  <si>
    <t>MUHAMAD RUSLI</t>
  </si>
  <si>
    <t>REINA SRIFEBRIANI DEWI</t>
  </si>
  <si>
    <t>Muhammad Nabil Hisyam Ayyubi</t>
  </si>
  <si>
    <t>Tsaniya Silmi</t>
  </si>
  <si>
    <t>RANI CAHYANI</t>
  </si>
  <si>
    <t>Kennedy Hasiholan Sianturi</t>
  </si>
  <si>
    <t>aslam nurhidayat</t>
  </si>
  <si>
    <t>Ratu Siti Nurmuniroh</t>
  </si>
  <si>
    <t>SITI ROHMAH</t>
  </si>
  <si>
    <t>SITI FARIDOTUL AINI</t>
  </si>
  <si>
    <t>FITNATUL MUAWALIAH</t>
  </si>
  <si>
    <t>RAKA ARYA DANI</t>
  </si>
  <si>
    <t>Dicky Aryadi</t>
  </si>
  <si>
    <t>ITA DAMAYANTI</t>
  </si>
  <si>
    <t>Ellen Tiur Fernanda Napitupulu</t>
  </si>
  <si>
    <t>Aleyda Rachmi Masykouri</t>
  </si>
  <si>
    <t>PUPUT PUTRIYANI</t>
  </si>
  <si>
    <t>ALFARID FAJAR</t>
  </si>
  <si>
    <t>NANDITA PRATIWI</t>
  </si>
  <si>
    <t>WINDIYANTI BAHARI PUTRI</t>
  </si>
  <si>
    <t>AMSAL SALIS</t>
  </si>
  <si>
    <t>ERIKA RAHMA AMALIA</t>
  </si>
  <si>
    <t>Muhammad Agung Dwi Saputra</t>
  </si>
  <si>
    <t>DIVA AYU ANISA</t>
  </si>
  <si>
    <t>NUHAD AL ASYWAQ</t>
  </si>
  <si>
    <t>Aditya Naufal Dary Abbiyyu</t>
  </si>
  <si>
    <t>NINIS DWI NURHAENY</t>
  </si>
  <si>
    <t>Novia Eka Puspita Sari</t>
  </si>
  <si>
    <t>NADA NAZHIFAH ZALFA</t>
  </si>
  <si>
    <t>Lulu Widiyana</t>
  </si>
  <si>
    <t>Aziz Ramadan</t>
  </si>
  <si>
    <t>RIHHADATUL AISY</t>
  </si>
  <si>
    <t>FRISKA AGNESYA DIANTI</t>
  </si>
  <si>
    <t>Lela Laelasari</t>
  </si>
  <si>
    <t>Siti Kurniasih</t>
  </si>
  <si>
    <t>DANIS MAHARANI</t>
  </si>
  <si>
    <t>NINDYA FACHRUR NINGSIH</t>
  </si>
  <si>
    <t>NUR AZIZAH</t>
  </si>
  <si>
    <t>Fitri Fadilah</t>
  </si>
  <si>
    <t>FRYDA LOVENIA RAMADANTI</t>
  </si>
  <si>
    <t>MALIKA LAISAH AKHIRUDIN</t>
  </si>
  <si>
    <t>HANNA NASYWA SYAKIRA</t>
  </si>
  <si>
    <t>NOVI FITRIANI</t>
  </si>
  <si>
    <t>ADIL MALIS</t>
  </si>
  <si>
    <t>CUT MUTIA RAHMA</t>
  </si>
  <si>
    <t>Achmad Syamsul Fazri</t>
  </si>
  <si>
    <t>Igin Muhamad Ajij</t>
  </si>
  <si>
    <t>SHITY AUGUSTHINA PUTRI SINAGA</t>
  </si>
  <si>
    <t>Wanda Kartika</t>
  </si>
  <si>
    <t>Siti Zahara</t>
  </si>
  <si>
    <t>AHMAD WILDANUL FIRDAUS</t>
  </si>
  <si>
    <t>ILHAM ZULFIKAR</t>
  </si>
  <si>
    <t>Silvia Dwi Ananda</t>
  </si>
  <si>
    <t>Yunita Dwi Pebri Arini</t>
  </si>
  <si>
    <t>Vita Tiarawati</t>
  </si>
  <si>
    <t>RADEN AYU PATRICIA FATIMAH</t>
  </si>
  <si>
    <t>Choirinnisa Ningtia</t>
  </si>
  <si>
    <t>MINAWATI</t>
  </si>
  <si>
    <t>FIANDA PEMILIA</t>
  </si>
  <si>
    <t>NAUFAL ZAKI AFLAH</t>
  </si>
  <si>
    <t>RINI DWI LESTARI</t>
  </si>
  <si>
    <t>NABILA AGUSTIN</t>
  </si>
  <si>
    <t>Muhamad Yandika</t>
  </si>
  <si>
    <t>SITI ALAWIYAH</t>
  </si>
  <si>
    <t>Anggun Soleha</t>
  </si>
  <si>
    <t>Amalia Qur'ani Masykur</t>
  </si>
  <si>
    <t>FAIZ SALAM</t>
  </si>
  <si>
    <t>Varisa Nadia Azzahra</t>
  </si>
  <si>
    <t>ALIA CINTA KINDA</t>
  </si>
  <si>
    <t>RIFATUL HASANAH</t>
  </si>
  <si>
    <t>Niswatul Choir</t>
  </si>
  <si>
    <t>Muhammad Adil Fikri Bahar</t>
  </si>
  <si>
    <t>MARWAH ASTRIA NINGRUM</t>
  </si>
  <si>
    <t>Deffa Nur Aenie</t>
  </si>
  <si>
    <t>SITI ADE MULYATI</t>
  </si>
  <si>
    <t>AMANDA SUCIANI PUTRI</t>
  </si>
  <si>
    <t>Dina Marliana Anggraeni</t>
  </si>
  <si>
    <t>FARADHITA ADELIA DEWANTI</t>
  </si>
  <si>
    <t>Rena Handayani</t>
  </si>
  <si>
    <t>Nawang Sasi Nurul Falah</t>
  </si>
  <si>
    <t>M. Fiqry Wahyu Aditya</t>
  </si>
  <si>
    <t>PAHMI</t>
  </si>
  <si>
    <t>FRANSISCA NABELA EKA SAPUTRI</t>
  </si>
  <si>
    <t>GUMA RAVTANZANI VIEDAR</t>
  </si>
  <si>
    <t>KHAFIDZ ALDY FANANI</t>
  </si>
  <si>
    <t>AHMAD BAEHAKI</t>
  </si>
  <si>
    <t>MUHAMAD SOMA AGISNA</t>
  </si>
  <si>
    <t>ANNISA MUJHIYANINGSIH</t>
  </si>
  <si>
    <t>Zidane Ramadhan Juhana</t>
  </si>
  <si>
    <t>Eka Triasmara Kusnandar</t>
  </si>
  <si>
    <t>HIKMAL MUNAWAR</t>
  </si>
  <si>
    <t>JIHAN VIRANI RAHAYU</t>
  </si>
  <si>
    <t>SITI NURWULAN SARI</t>
  </si>
  <si>
    <t>CANTIKA ARUM SEKAR SARI</t>
  </si>
  <si>
    <t>Valsya Aura Fahren Syah</t>
  </si>
  <si>
    <t>VASTHI KHOIRUN NISA</t>
  </si>
  <si>
    <t>SEPTIANA PERMATA NOOR</t>
  </si>
  <si>
    <t>FARID WIHERDIANSYAH</t>
  </si>
  <si>
    <t>DINNAR OCTA EYLISHA RUSLIANA</t>
  </si>
  <si>
    <t>ELYSIA TANYA PUTRI</t>
  </si>
  <si>
    <t>AYDA NUR HALIQA</t>
  </si>
  <si>
    <t>REGI</t>
  </si>
  <si>
    <t>Kamilia Rindu Nurani</t>
  </si>
  <si>
    <t>Novita Diah Safitri</t>
  </si>
  <si>
    <t>Alfiyah Safitri</t>
  </si>
  <si>
    <t>LAILATUL FATIHAH</t>
  </si>
  <si>
    <t>SHAFRINA AULIA</t>
  </si>
  <si>
    <t>Destia</t>
  </si>
  <si>
    <t>SITI NURASYARI</t>
  </si>
  <si>
    <t>Ratna Dewi Purnama</t>
  </si>
  <si>
    <t>MAYSA AQILAH FAZS</t>
  </si>
  <si>
    <t>ST.ROHMAH</t>
  </si>
  <si>
    <t>NURUL ISTIQOMAH</t>
  </si>
  <si>
    <t>TITIN MARTINI</t>
  </si>
  <si>
    <t>Ratna Setiawati</t>
  </si>
  <si>
    <t>Nurhayati</t>
  </si>
  <si>
    <t>Bayu Kurnia Yunus</t>
  </si>
  <si>
    <t>USWATUN HASANAH</t>
  </si>
  <si>
    <t>TIKA NURFATIHAH</t>
  </si>
  <si>
    <t>CITA NAFISAH PUTRI</t>
  </si>
  <si>
    <t>AURA NOER AFRIETHA</t>
  </si>
  <si>
    <t>INDINA</t>
  </si>
  <si>
    <t>PRAMUDYA ANANDA</t>
  </si>
  <si>
    <t>Ani Rahayu</t>
  </si>
  <si>
    <t>Karniya Ajahra</t>
  </si>
  <si>
    <t>Gema Aditiya</t>
  </si>
  <si>
    <t>Mohamad Rifa'i Anugrah Putra</t>
  </si>
  <si>
    <t>ASTRI FATIMAH</t>
  </si>
  <si>
    <t>LINDYA SALSA YUNINGSIH</t>
  </si>
  <si>
    <t>RIZKY DWI PRATIWI</t>
  </si>
  <si>
    <t>NISRINA DWI KARTIKA</t>
  </si>
  <si>
    <t>ANNISA NURAENI</t>
  </si>
  <si>
    <t>NURMALASARI</t>
  </si>
  <si>
    <t>Regita Nurhalimah</t>
  </si>
  <si>
    <t>RAHMAT</t>
  </si>
  <si>
    <t>Windi Wulandari</t>
  </si>
  <si>
    <t>NABILLA DWI PERMATASARI</t>
  </si>
  <si>
    <t>YULI YANTI</t>
  </si>
  <si>
    <t>REINALDY HASUDUNGAN SIMATUPANG</t>
  </si>
  <si>
    <t>Lusiyana</t>
  </si>
  <si>
    <t>NATHAZWA APRILIANA</t>
  </si>
  <si>
    <t>RAHADIAN NURDINANTO</t>
  </si>
  <si>
    <t>Prayoga Ananta</t>
  </si>
  <si>
    <t>MUHAMMAD IRZAL YAZID</t>
  </si>
  <si>
    <t>SUPRIYADI</t>
  </si>
  <si>
    <t>MUHAMMAD YAZID IRHAM</t>
  </si>
  <si>
    <t>Anih</t>
  </si>
  <si>
    <t>Iin Maryani</t>
  </si>
  <si>
    <t>EKA PUTRI NUR AZIZAH</t>
  </si>
  <si>
    <t>A. Sofahudin S</t>
  </si>
  <si>
    <t>Siti Yulianti</t>
  </si>
  <si>
    <t>Bintang Sandi Putri</t>
  </si>
  <si>
    <t>HANIFAH AISYAH</t>
  </si>
  <si>
    <t>MUHAMAD PUTRA FADHILAH</t>
  </si>
  <si>
    <t>MUHAMMAD KHAERUZZADI</t>
  </si>
  <si>
    <t>RIDA DWI KURNIAWATI</t>
  </si>
  <si>
    <t>Qisty Aulia Nisa</t>
  </si>
  <si>
    <t>AGUS</t>
  </si>
  <si>
    <t>Muhamad Husaeni</t>
  </si>
  <si>
    <t>TAALYA HUMAEROH</t>
  </si>
  <si>
    <t>RAGA WALUYA</t>
  </si>
  <si>
    <t>RAFI ARRAHMAN</t>
  </si>
  <si>
    <t>Citra Putri Pranata</t>
  </si>
  <si>
    <t>IZZAL IHSANI</t>
  </si>
  <si>
    <t>ALSA RISKIYANTI</t>
  </si>
  <si>
    <t>Meta Purnama Sari</t>
  </si>
  <si>
    <t>ANINDITA PUTRI</t>
  </si>
  <si>
    <t>NIFTA HANIFA</t>
  </si>
  <si>
    <t>APRILIA NURRI DAMAYANTI</t>
  </si>
  <si>
    <t>AMANDA AGUSTIN</t>
  </si>
  <si>
    <t>DIAH AYU WAHYUNI</t>
  </si>
  <si>
    <t>UZLIFATU SYIFA</t>
  </si>
  <si>
    <t>MIRNA NOVIYANTI</t>
  </si>
  <si>
    <t>DESY ISNAWATI</t>
  </si>
  <si>
    <t>HAYANTI</t>
  </si>
  <si>
    <t>SHARLA HAPSARI NASYA</t>
  </si>
  <si>
    <t>NADIA ASTRIYANI</t>
  </si>
  <si>
    <t>Lailatul Ananda</t>
  </si>
  <si>
    <t>FATHIYA AULIA ZAHRA</t>
  </si>
  <si>
    <t>SYAFIRA NAULIA</t>
  </si>
  <si>
    <t>SAYYIDA NAYLLA HAYFA SYACH</t>
  </si>
  <si>
    <t>ADAM ANDREANSYAH</t>
  </si>
  <si>
    <t>SITI MAWADDAH</t>
  </si>
  <si>
    <t>Gusti Shandika Pratama</t>
  </si>
  <si>
    <t>SITI ELSA MAUHALIZAH</t>
  </si>
  <si>
    <t>Aisya Pardila Putri</t>
  </si>
  <si>
    <t>Putriana Angesti Rahayu</t>
  </si>
  <si>
    <t>DIAS RAMADHAN DIHARJA</t>
  </si>
  <si>
    <t>NAZWA AZAHRA KHOIRUNISA</t>
  </si>
  <si>
    <t>Ade Irma Sari</t>
  </si>
  <si>
    <t>muhamad surya</t>
  </si>
  <si>
    <t>KHAELIZA PUTRI ZANAYA</t>
  </si>
  <si>
    <t>Lulu Nafiis Syahira Nur</t>
  </si>
  <si>
    <t>Putu Khania Candrakhesa</t>
  </si>
  <si>
    <t>MUHAMMAD FEBRIADI</t>
  </si>
  <si>
    <t>REPALDI</t>
  </si>
  <si>
    <t>NURAINI FARADIBA</t>
  </si>
  <si>
    <t>ISLAMI CHANDRA WARDANI</t>
  </si>
  <si>
    <t>AHMAD SODIKIN</t>
  </si>
  <si>
    <t>Ahmad Bintang Riyandi</t>
  </si>
  <si>
    <t>Putri Angeli</t>
  </si>
  <si>
    <t>RESNA RIZKI PUJAWATI</t>
  </si>
  <si>
    <t>Ninis</t>
  </si>
  <si>
    <t>JOVITA RACHEL SILALAHI</t>
  </si>
  <si>
    <t>MEIVA SUKMA ANGGRAINI</t>
  </si>
  <si>
    <t>AULIA EKA FADHILLAH SETIAWAN</t>
  </si>
  <si>
    <t>MUHAMMAD ALFATH BRILIANTO</t>
  </si>
  <si>
    <t>SITI NURLELA</t>
  </si>
  <si>
    <t>ANGELINA RAHMAWATI</t>
  </si>
  <si>
    <t>FERI DZULHAN ANGGARA</t>
  </si>
  <si>
    <t>SITI JULIYANTI</t>
  </si>
  <si>
    <t>YULIA NURULITA</t>
  </si>
  <si>
    <t>DWI PRIHATNA</t>
  </si>
  <si>
    <t>SELFI AULIANSYAH</t>
  </si>
  <si>
    <t>Anindita Putri Soraya</t>
  </si>
  <si>
    <t>Ucu</t>
  </si>
  <si>
    <t>MUHAMAD RIZQI FATHURAHMAN</t>
  </si>
  <si>
    <t>ITA MULYATI</t>
  </si>
  <si>
    <t>Umy Kulsum</t>
  </si>
  <si>
    <t>ADITYA SAPUTRA</t>
  </si>
  <si>
    <t>RISMA AZZAH'RA</t>
  </si>
  <si>
    <t>Eka Ripa Oktapiani</t>
  </si>
  <si>
    <t>NABILA SEKAR KINASIH</t>
  </si>
  <si>
    <t>Ratu Dina Qonitah</t>
  </si>
  <si>
    <t>SITI MUTIAWATI</t>
  </si>
  <si>
    <t>SITI DEA NURHALIJAH</t>
  </si>
  <si>
    <t>Iskandar Zulkarnain</t>
  </si>
  <si>
    <t>NAZMI VIRANHA KHURULAINI</t>
  </si>
  <si>
    <t>PRIMAS BAYU SAPUTRA</t>
  </si>
  <si>
    <t>RIKA MELIA</t>
  </si>
  <si>
    <t>SILVIA INDRIYANI KHIJAH</t>
  </si>
  <si>
    <t>SITI FARHATUN NAHRIYAH</t>
  </si>
  <si>
    <t>IKSAN KHATULISTIWA</t>
  </si>
  <si>
    <t>Agustin Aura Syafaat</t>
  </si>
  <si>
    <t>Aprilia Nurhayati</t>
  </si>
  <si>
    <t>Desi Wulandari</t>
  </si>
  <si>
    <t>SITI RIFAATUL MUTHMAINNAH</t>
  </si>
  <si>
    <t>Anindya Pratiwi</t>
  </si>
  <si>
    <t>MUHAMMAD GHANI BASKARA</t>
  </si>
  <si>
    <t>Sri Wulan Fitriyani</t>
  </si>
  <si>
    <t>Yayang Aprilia</t>
  </si>
  <si>
    <t>Rina Inayah Pangestu</t>
  </si>
  <si>
    <t>Neng Rahayu</t>
  </si>
  <si>
    <t xml:space="preserve">Isna Nur Falahiyah </t>
  </si>
  <si>
    <t>EGA PRIHARTINI</t>
  </si>
  <si>
    <t>Rafli Hidayah</t>
  </si>
  <si>
    <t>Heni</t>
  </si>
  <si>
    <t>IKHSAN</t>
  </si>
  <si>
    <t>AL WIYAH</t>
  </si>
  <si>
    <t>Elza Wulandarie</t>
  </si>
  <si>
    <t>Ahmad Fauzan Aziz</t>
  </si>
  <si>
    <t>Aan Andawiah</t>
  </si>
  <si>
    <t>PENTI NURSIFA</t>
  </si>
  <si>
    <t>Alexandra Widya Damayanti</t>
  </si>
  <si>
    <t>NENG ANGELI</t>
  </si>
  <si>
    <t>ATIA BUSTOMI</t>
  </si>
  <si>
    <t>RAKHA RAFIQAH</t>
  </si>
  <si>
    <t>Wiwit Purwanti</t>
  </si>
  <si>
    <t>FUTIKHATUL JANAH</t>
  </si>
  <si>
    <t>TIARA NURULLITA</t>
  </si>
  <si>
    <t>Destiana Putri</t>
  </si>
  <si>
    <t>Aggi Nurhapipah</t>
  </si>
  <si>
    <t>UBAYDILLAH</t>
  </si>
  <si>
    <t>AULIA FAKHRI RAMADHAN</t>
  </si>
  <si>
    <t>SITI TATU AULINA</t>
  </si>
  <si>
    <t>MAYA SITI AULIA</t>
  </si>
  <si>
    <t>ADLAN FARIS ASYRAF WIDIARTO</t>
  </si>
  <si>
    <t>SITI NURHASANAH</t>
  </si>
  <si>
    <t>Firda Syabila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</si>
  <si>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</si>
  <si>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</si>
  <si>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</si>
  <si>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</si>
  <si>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</si>
  <si>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</si>
  <si>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</si>
  <si>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</si>
  <si>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</si>
  <si>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</si>
  <si>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</si>
  <si>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</si>
  <si>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</si>
  <si>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</si>
  <si>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Purwokerto</t>
  </si>
  <si>
    <t>BANDUNG</t>
  </si>
  <si>
    <t>SUKABUMI</t>
  </si>
  <si>
    <t>BUKIT KEMUNING</t>
  </si>
  <si>
    <t>BOGOR</t>
  </si>
  <si>
    <t>tangerang</t>
  </si>
  <si>
    <t>Surabaya</t>
  </si>
  <si>
    <t>INDRAMAYU</t>
  </si>
  <si>
    <t>KEBUMEN</t>
  </si>
  <si>
    <t>PEANABOLAK</t>
  </si>
  <si>
    <t>TANERANG</t>
  </si>
  <si>
    <t>lebak</t>
  </si>
  <si>
    <t>Karawang</t>
  </si>
  <si>
    <t>Brebes</t>
  </si>
  <si>
    <t>Sragen</t>
  </si>
  <si>
    <t>MAGELANG</t>
  </si>
  <si>
    <t>RANGKASBITUNG-LEBAK</t>
  </si>
  <si>
    <t>KENDAL</t>
  </si>
  <si>
    <t>Majenang</t>
  </si>
  <si>
    <t>Purbalingga</t>
  </si>
  <si>
    <t>MandalaSari</t>
  </si>
  <si>
    <t>Tasikmalaya</t>
  </si>
  <si>
    <t>KUNINGAN</t>
  </si>
  <si>
    <t>Indramayu</t>
  </si>
  <si>
    <t>BOYOLALI</t>
  </si>
  <si>
    <t>CIREBON</t>
  </si>
  <si>
    <t>Wonosobo</t>
  </si>
  <si>
    <t>Cipanas-Lebak</t>
  </si>
  <si>
    <t>Cibeber-Lebak</t>
  </si>
  <si>
    <t>Madiun</t>
  </si>
  <si>
    <t>Bantul</t>
  </si>
  <si>
    <t>cilegon</t>
  </si>
  <si>
    <t>Pasuruan</t>
  </si>
  <si>
    <t>MEDAN</t>
  </si>
  <si>
    <t>Cianjur</t>
  </si>
  <si>
    <t>Ciamis</t>
  </si>
  <si>
    <t>Pati</t>
  </si>
  <si>
    <t>BANDAR LAMPUNG</t>
  </si>
  <si>
    <t>PALEMBANG</t>
  </si>
  <si>
    <t>DEMAK</t>
  </si>
  <si>
    <t>PEKALONGAN</t>
  </si>
  <si>
    <t>Cileungsi, Bogor</t>
  </si>
  <si>
    <t>Gresik</t>
  </si>
  <si>
    <t>Panjang</t>
  </si>
  <si>
    <t>MAJALENGKA</t>
  </si>
  <si>
    <t>Batam</t>
  </si>
  <si>
    <t>TEGAL</t>
  </si>
  <si>
    <t>Munjuk</t>
  </si>
  <si>
    <t>Sukoharjo</t>
  </si>
  <si>
    <t>Bandar Lampung</t>
  </si>
  <si>
    <t>GUDANG</t>
  </si>
  <si>
    <t>Surakarta</t>
  </si>
  <si>
    <t>Wonogiri</t>
  </si>
  <si>
    <t>NGAWI</t>
  </si>
  <si>
    <t>KULON PROGO</t>
  </si>
  <si>
    <t>SENTANI</t>
  </si>
  <si>
    <t>Boyolali</t>
  </si>
  <si>
    <t>Semarang</t>
  </si>
  <si>
    <t>Bojongmanik-Lebak</t>
  </si>
  <si>
    <t>Lampung Selatan</t>
  </si>
  <si>
    <t>Pulau Tello</t>
  </si>
  <si>
    <t>jakarta</t>
  </si>
  <si>
    <t>MAGETAN</t>
  </si>
  <si>
    <t>CIANJUR</t>
  </si>
  <si>
    <t>PATI</t>
  </si>
  <si>
    <t>KUDUS</t>
  </si>
  <si>
    <t>Sinar Banten</t>
  </si>
  <si>
    <t>PEMALANG</t>
  </si>
  <si>
    <t>Tanggerang</t>
  </si>
  <si>
    <t>KLATEN</t>
  </si>
  <si>
    <t>pandeglang</t>
  </si>
  <si>
    <t>KOTO MERAPAK</t>
  </si>
  <si>
    <t>CIAMIS</t>
  </si>
  <si>
    <t>Rangkasbitung - Lebak</t>
  </si>
  <si>
    <t>Lampung Utara</t>
  </si>
  <si>
    <t>SURABAYA</t>
  </si>
  <si>
    <t>PURWOREJO</t>
  </si>
  <si>
    <t>Tualang Cut</t>
  </si>
  <si>
    <t>SUKANANTI</t>
  </si>
  <si>
    <t>TANGGERANG</t>
  </si>
  <si>
    <t>BEKASI</t>
  </si>
  <si>
    <t>GUNUNG KIDUL</t>
  </si>
  <si>
    <t>BANJARNEGARA</t>
  </si>
  <si>
    <t>Bandar lampung</t>
  </si>
  <si>
    <t>Blora</t>
  </si>
  <si>
    <t>Purworejo</t>
  </si>
  <si>
    <t>Suro Muncar</t>
  </si>
  <si>
    <t>RANGKASBITUNG LEBAK</t>
  </si>
  <si>
    <t>Padang</t>
  </si>
  <si>
    <t>TANGGAMUS</t>
  </si>
  <si>
    <t>PADANG</t>
  </si>
  <si>
    <t>JEDDAH</t>
  </si>
  <si>
    <t>Cilacap</t>
  </si>
  <si>
    <t>ULAK PANDAN</t>
  </si>
  <si>
    <t>GRESIK</t>
  </si>
  <si>
    <t>Warunggunung-Lebak</t>
  </si>
  <si>
    <t>Kebumen</t>
  </si>
  <si>
    <t>2003-11-19</t>
  </si>
  <si>
    <t>2004-12-30</t>
  </si>
  <si>
    <t>2004-04-25</t>
  </si>
  <si>
    <t>2005-05-02</t>
  </si>
  <si>
    <t>2004-01-30</t>
  </si>
  <si>
    <t>2004-05-26</t>
  </si>
  <si>
    <t>2003-08-18</t>
  </si>
  <si>
    <t>2004-01-08</t>
  </si>
  <si>
    <t>2004-04-15</t>
  </si>
  <si>
    <t>2004-12-25</t>
  </si>
  <si>
    <t>2004-07-12</t>
  </si>
  <si>
    <t>2003-11-15</t>
  </si>
  <si>
    <t>2004-03-20</t>
  </si>
  <si>
    <t>2003-11-09</t>
  </si>
  <si>
    <t>2003-08-26</t>
  </si>
  <si>
    <t>2004-10-06</t>
  </si>
  <si>
    <t>2004-07-05</t>
  </si>
  <si>
    <t>2004-05-22</t>
  </si>
  <si>
    <t>2004-09-12</t>
  </si>
  <si>
    <t>2004-01-19</t>
  </si>
  <si>
    <t>2003-10-04</t>
  </si>
  <si>
    <t>2003-12-30</t>
  </si>
  <si>
    <t>2004-05-02</t>
  </si>
  <si>
    <t>2004-08-20</t>
  </si>
  <si>
    <t>2004-05-14</t>
  </si>
  <si>
    <t>2003-10-21</t>
  </si>
  <si>
    <t>2003-11-14</t>
  </si>
  <si>
    <t>2003-12-08</t>
  </si>
  <si>
    <t>2004-09-20</t>
  </si>
  <si>
    <t>2003-11-18</t>
  </si>
  <si>
    <t>2004-01-11</t>
  </si>
  <si>
    <t>2003-11-01</t>
  </si>
  <si>
    <t>2004-01-22</t>
  </si>
  <si>
    <t>2003-12-22</t>
  </si>
  <si>
    <t>2004-02-25</t>
  </si>
  <si>
    <t>2004-10-09</t>
  </si>
  <si>
    <t>2004-03-15</t>
  </si>
  <si>
    <t>2004-01-02</t>
  </si>
  <si>
    <t>2003-08-17</t>
  </si>
  <si>
    <t>2004-02-18</t>
  </si>
  <si>
    <t>2004-06-05</t>
  </si>
  <si>
    <t>2005-03-05</t>
  </si>
  <si>
    <t>2003-03-27</t>
  </si>
  <si>
    <t>2004-08-19</t>
  </si>
  <si>
    <t>2004-10-16</t>
  </si>
  <si>
    <t>2003-10-30</t>
  </si>
  <si>
    <t>2003-12-03</t>
  </si>
  <si>
    <t>2003-12-02</t>
  </si>
  <si>
    <t>2004-01-21</t>
  </si>
  <si>
    <t>2003-12-26</t>
  </si>
  <si>
    <t>2003-10-24</t>
  </si>
  <si>
    <t>2003-07-30</t>
  </si>
  <si>
    <t>2003-05-10</t>
  </si>
  <si>
    <t>2004-10-13</t>
  </si>
  <si>
    <t>2004-08-16</t>
  </si>
  <si>
    <t>2004-01-09</t>
  </si>
  <si>
    <t>2003-09-11</t>
  </si>
  <si>
    <t>2003-04-27</t>
  </si>
  <si>
    <t>2004-06-07</t>
  </si>
  <si>
    <t>2004-05-25</t>
  </si>
  <si>
    <t>2003-04-09</t>
  </si>
  <si>
    <t>2003-05-21</t>
  </si>
  <si>
    <t>2004-02-07</t>
  </si>
  <si>
    <t>2004-04-14</t>
  </si>
  <si>
    <t>2004-10-26</t>
  </si>
  <si>
    <t>2005-05-05</t>
  </si>
  <si>
    <t>2003-04-18</t>
  </si>
  <si>
    <t>2004-03-23</t>
  </si>
  <si>
    <t>2004-09-28</t>
  </si>
  <si>
    <t>2004-03-07</t>
  </si>
  <si>
    <t>2004-08-02</t>
  </si>
  <si>
    <t>2005-04-29</t>
  </si>
  <si>
    <t>2004-07-01</t>
  </si>
  <si>
    <t>2003-02-24</t>
  </si>
  <si>
    <t>2003-08-04</t>
  </si>
  <si>
    <t>2004-07-30</t>
  </si>
  <si>
    <t>2004-07-19</t>
  </si>
  <si>
    <t>2004-11-22</t>
  </si>
  <si>
    <t>2004-07-21</t>
  </si>
  <si>
    <t>2003-03-14</t>
  </si>
  <si>
    <t>2004-02-04</t>
  </si>
  <si>
    <t>2003-11-25</t>
  </si>
  <si>
    <t>2002-08-07</t>
  </si>
  <si>
    <t>2004-04-16</t>
  </si>
  <si>
    <t>2004-04-06</t>
  </si>
  <si>
    <t>2004-04-13</t>
  </si>
  <si>
    <t>2004-01-27</t>
  </si>
  <si>
    <t>2004-06-03</t>
  </si>
  <si>
    <t>2004-09-30</t>
  </si>
  <si>
    <t>2003-12-23</t>
  </si>
  <si>
    <t>2003-06-06</t>
  </si>
  <si>
    <t>2003-01-03</t>
  </si>
  <si>
    <t>2003-10-10</t>
  </si>
  <si>
    <t>2004-10-21</t>
  </si>
  <si>
    <t>2003-07-09</t>
  </si>
  <si>
    <t>2004-07-08</t>
  </si>
  <si>
    <t>2003-08-10</t>
  </si>
  <si>
    <t>2003-11-03</t>
  </si>
  <si>
    <t>2004-06-13</t>
  </si>
  <si>
    <t>2004-07-28</t>
  </si>
  <si>
    <t>2004-06-08</t>
  </si>
  <si>
    <t>2004-04-12</t>
  </si>
  <si>
    <t>2004-06-14</t>
  </si>
  <si>
    <t>2004-07-26</t>
  </si>
  <si>
    <t>2003-07-26</t>
  </si>
  <si>
    <t>2003-06-10</t>
  </si>
  <si>
    <t>2004-06-02</t>
  </si>
  <si>
    <t>2003-10-22</t>
  </si>
  <si>
    <t>2004-05-21</t>
  </si>
  <si>
    <t>2003-10-08</t>
  </si>
  <si>
    <t>2004-09-07</t>
  </si>
  <si>
    <t>2004-05-28</t>
  </si>
  <si>
    <t>2005-03-02</t>
  </si>
  <si>
    <t>2004-06-12</t>
  </si>
  <si>
    <t>2004-01-29</t>
  </si>
  <si>
    <t>2005-05-14</t>
  </si>
  <si>
    <t>2004-08-10</t>
  </si>
  <si>
    <t>2003-12-13</t>
  </si>
  <si>
    <t>2004-08-27</t>
  </si>
  <si>
    <t>2004-12-05</t>
  </si>
  <si>
    <t>2005-09-06</t>
  </si>
  <si>
    <t>2003-06-26</t>
  </si>
  <si>
    <t>2003-09-28</t>
  </si>
  <si>
    <t>2003-09-10</t>
  </si>
  <si>
    <t>2004-12-02</t>
  </si>
  <si>
    <t>2004-01-17</t>
  </si>
  <si>
    <t>2004-08-08</t>
  </si>
  <si>
    <t>2004-07-09</t>
  </si>
  <si>
    <t>2004-06-26</t>
  </si>
  <si>
    <t>2005-01-29</t>
  </si>
  <si>
    <t>2004-03-16</t>
  </si>
  <si>
    <t>2004-03-14</t>
  </si>
  <si>
    <t>2004-09-05</t>
  </si>
  <si>
    <t>2003-07-13</t>
  </si>
  <si>
    <t>2004-07-14</t>
  </si>
  <si>
    <t>2004-08-01</t>
  </si>
  <si>
    <t>2004-09-17</t>
  </si>
  <si>
    <t>2004-04-28</t>
  </si>
  <si>
    <t>2004-01-24</t>
  </si>
  <si>
    <t>2004-03-01</t>
  </si>
  <si>
    <t>2005-06-08</t>
  </si>
  <si>
    <t>2004-05-12</t>
  </si>
  <si>
    <t>2004-02-29</t>
  </si>
  <si>
    <t>2004-04-02</t>
  </si>
  <si>
    <t>2003-11-10</t>
  </si>
  <si>
    <t>2002-12-15</t>
  </si>
  <si>
    <t>2003-12-27</t>
  </si>
  <si>
    <t>2003-04-16</t>
  </si>
  <si>
    <t>2004-01-12</t>
  </si>
  <si>
    <t>2004-01-15</t>
  </si>
  <si>
    <t>2004-06-20</t>
  </si>
  <si>
    <t>2004-05-01</t>
  </si>
  <si>
    <t>2004-05-05</t>
  </si>
  <si>
    <t>2004-02-21</t>
  </si>
  <si>
    <t>2003-12-17</t>
  </si>
  <si>
    <t>2004-04-27</t>
  </si>
  <si>
    <t>2004-07-22</t>
  </si>
  <si>
    <t>2004-05-10</t>
  </si>
  <si>
    <t>2003-02-04</t>
  </si>
  <si>
    <t>2004-03-11</t>
  </si>
  <si>
    <t>2004-12-27</t>
  </si>
  <si>
    <t>2004-03-19</t>
  </si>
  <si>
    <t>2005-08-13</t>
  </si>
  <si>
    <t>2002-12-02</t>
  </si>
  <si>
    <t>2003-09-06</t>
  </si>
  <si>
    <t>2003-09-29</t>
  </si>
  <si>
    <t>2004-02-14</t>
  </si>
  <si>
    <t>2005-01-17</t>
  </si>
  <si>
    <t>2005-04-14</t>
  </si>
  <si>
    <t>2004-08-12</t>
  </si>
  <si>
    <t>2004-09-21</t>
  </si>
  <si>
    <t>2003-07-27</t>
  </si>
  <si>
    <t>2003-11-20</t>
  </si>
  <si>
    <t>2003-07-23</t>
  </si>
  <si>
    <t>2004-09-13</t>
  </si>
  <si>
    <t>2004-05-19</t>
  </si>
  <si>
    <t>2004-07-29</t>
  </si>
  <si>
    <t>2003-03-20</t>
  </si>
  <si>
    <t>2003-12-31</t>
  </si>
  <si>
    <t>2003-11-24</t>
  </si>
  <si>
    <t>2004-01-16</t>
  </si>
  <si>
    <t>2003-08-22</t>
  </si>
  <si>
    <t>2003-04-29</t>
  </si>
  <si>
    <t>2004-06-16</t>
  </si>
  <si>
    <t>2004-11-13</t>
  </si>
  <si>
    <t>2003-11-26</t>
  </si>
  <si>
    <t>2004-01-23</t>
  </si>
  <si>
    <t>2002-06-25</t>
  </si>
  <si>
    <t>2003-07-02</t>
  </si>
  <si>
    <t>2005-07-09</t>
  </si>
  <si>
    <t>2004-06-10</t>
  </si>
  <si>
    <t>2004-10-31</t>
  </si>
  <si>
    <t>2003-03-05</t>
  </si>
  <si>
    <t>2004-05-04</t>
  </si>
  <si>
    <t>2003-05-13</t>
  </si>
  <si>
    <t>2004-04-07</t>
  </si>
  <si>
    <t>2004-04-09</t>
  </si>
  <si>
    <t>2004-04-05</t>
  </si>
  <si>
    <t>2004-06-23</t>
  </si>
  <si>
    <t>2004-07-27</t>
  </si>
  <si>
    <t>2003-07-14</t>
  </si>
  <si>
    <t>2004-05-15</t>
  </si>
  <si>
    <t>2004-04-20</t>
  </si>
  <si>
    <t>2004-10-24</t>
  </si>
  <si>
    <t>2004-02-20</t>
  </si>
  <si>
    <t>2005-01-07</t>
  </si>
  <si>
    <t>2004-10-02</t>
  </si>
  <si>
    <t>2003-05-04</t>
  </si>
  <si>
    <t>2003-09-17</t>
  </si>
  <si>
    <t>2004-02-01</t>
  </si>
  <si>
    <t>2004-04-01</t>
  </si>
  <si>
    <t>2004-03-10</t>
  </si>
  <si>
    <t>2004-04-22</t>
  </si>
  <si>
    <t>2004-05-09</t>
  </si>
  <si>
    <t>2003-05-06</t>
  </si>
  <si>
    <t>2003-11-27</t>
  </si>
  <si>
    <t>2004-09-22</t>
  </si>
  <si>
    <t>2004-09-02</t>
  </si>
  <si>
    <t>2004-10-03</t>
  </si>
  <si>
    <t>2003-11-11</t>
  </si>
  <si>
    <t>2004-06-22</t>
  </si>
  <si>
    <t>2004-11-09</t>
  </si>
  <si>
    <t>2003-11-07</t>
  </si>
  <si>
    <t>2003-02-25</t>
  </si>
  <si>
    <t>2004-02-13</t>
  </si>
  <si>
    <t>2004-03-13</t>
  </si>
  <si>
    <t>2004-02-03</t>
  </si>
  <si>
    <t>2005-02-07</t>
  </si>
  <si>
    <t>2004-03-05</t>
  </si>
  <si>
    <t>2004-05-11</t>
  </si>
  <si>
    <t>2002-06-10</t>
  </si>
  <si>
    <t>2004-05-13</t>
  </si>
  <si>
    <t>2004-01-18</t>
  </si>
  <si>
    <t>2004-06-01</t>
  </si>
  <si>
    <t>2003-09-14</t>
  </si>
  <si>
    <t>2004-03-22</t>
  </si>
  <si>
    <t>2003-09-20</t>
  </si>
  <si>
    <t>2001-12-05</t>
  </si>
  <si>
    <t>2004-03-03</t>
  </si>
  <si>
    <t>2003-09-23</t>
  </si>
  <si>
    <t>2004-01-25</t>
  </si>
  <si>
    <t>2003-09-22</t>
  </si>
  <si>
    <t>2004-01-14</t>
  </si>
  <si>
    <t>2003-11-22</t>
  </si>
  <si>
    <t>2004-08-05</t>
  </si>
  <si>
    <t>2004-04-10</t>
  </si>
  <si>
    <t>2004-01-05</t>
  </si>
  <si>
    <t>2003-12-20</t>
  </si>
  <si>
    <t>2004-11-10</t>
  </si>
  <si>
    <t>2004-06-29</t>
  </si>
  <si>
    <t>2003-10-26</t>
  </si>
  <si>
    <t>2004-07-03</t>
  </si>
  <si>
    <t>2003-12-06</t>
  </si>
  <si>
    <t>2003-12-04</t>
  </si>
  <si>
    <t>2004-02-22</t>
  </si>
  <si>
    <t>2004-06-28</t>
  </si>
  <si>
    <t>2004-06-15</t>
  </si>
  <si>
    <t>2003-11-28</t>
  </si>
  <si>
    <t>2004-02-09</t>
  </si>
  <si>
    <t>2005-08-09</t>
  </si>
  <si>
    <t>2004-09-26</t>
  </si>
  <si>
    <t>2005-02-12</t>
  </si>
  <si>
    <t>2004-01-04</t>
  </si>
  <si>
    <t>2003-12-25</t>
  </si>
  <si>
    <t>2003-08-27</t>
  </si>
  <si>
    <t>2002-07-28</t>
  </si>
  <si>
    <t>2004-05-30</t>
  </si>
  <si>
    <t>2004-12-24</t>
  </si>
  <si>
    <t>2004-05-06</t>
  </si>
  <si>
    <t>2003-11-04</t>
  </si>
  <si>
    <t>2002-11-22</t>
  </si>
  <si>
    <t>2004-11-20</t>
  </si>
  <si>
    <t>2003-12-07</t>
  </si>
  <si>
    <t>2004-06-09</t>
  </si>
  <si>
    <t>2003-07-24</t>
  </si>
  <si>
    <t>2005-02-08</t>
  </si>
  <si>
    <t>2004-10-23</t>
  </si>
  <si>
    <t>2003-10-20</t>
  </si>
  <si>
    <t>2004-02-11</t>
  </si>
  <si>
    <t>2005-08-17</t>
  </si>
  <si>
    <t>2004-11-28</t>
  </si>
  <si>
    <t>2004-12-15</t>
  </si>
  <si>
    <t>2003-04-19</t>
  </si>
  <si>
    <t>2003-08-01</t>
  </si>
  <si>
    <t>2003-09-01</t>
  </si>
  <si>
    <t>2004-10-11</t>
  </si>
  <si>
    <t>2004-04-30</t>
  </si>
  <si>
    <t>2005-09-16</t>
  </si>
  <si>
    <t>2004-02-17</t>
  </si>
  <si>
    <t>2004-09-01</t>
  </si>
  <si>
    <t>2004-10-14</t>
  </si>
  <si>
    <t>2004-03-09</t>
  </si>
  <si>
    <t>2003-02-05</t>
  </si>
  <si>
    <t>2004-10-08</t>
  </si>
  <si>
    <t>2004-03-26</t>
  </si>
  <si>
    <t>2003-02-23</t>
  </si>
  <si>
    <t>2003-06-21</t>
  </si>
  <si>
    <t>2004-02-23</t>
  </si>
  <si>
    <t>2004-07-07</t>
  </si>
  <si>
    <t>2003-04-22</t>
  </si>
  <si>
    <t>2004-08-30</t>
  </si>
  <si>
    <t>2004-05-24</t>
  </si>
  <si>
    <t>2001-05-18</t>
  </si>
  <si>
    <t>2002-12-18</t>
  </si>
  <si>
    <t>2002-10-22</t>
  </si>
  <si>
    <t>2004-08-14</t>
  </si>
  <si>
    <t>2004-08-25</t>
  </si>
  <si>
    <t>2003-08-21</t>
  </si>
  <si>
    <t>2004-06-18</t>
  </si>
  <si>
    <t>2003-12-05</t>
  </si>
  <si>
    <t>2005-06-28</t>
  </si>
  <si>
    <t>2004-04-29</t>
  </si>
  <si>
    <t>2005-03-07</t>
  </si>
  <si>
    <t>2004-07-16</t>
  </si>
  <si>
    <t>2004-02-10</t>
  </si>
  <si>
    <t>2004-06-21</t>
  </si>
  <si>
    <t>2003-03-29</t>
  </si>
  <si>
    <t>2004-08-06</t>
  </si>
  <si>
    <t>2004-07-18</t>
  </si>
  <si>
    <t>2003-11-13</t>
  </si>
  <si>
    <t>2004-01-07</t>
  </si>
  <si>
    <t>2004-02-26</t>
  </si>
  <si>
    <t>2004-03-21</t>
  </si>
  <si>
    <t>2003-06-07</t>
  </si>
  <si>
    <t>2004-11-02</t>
  </si>
  <si>
    <t>2004-08-11</t>
  </si>
  <si>
    <t>2003-05-15</t>
  </si>
  <si>
    <t>2004-10-30</t>
  </si>
  <si>
    <t>2004-10-22</t>
  </si>
  <si>
    <t>2004-05-20</t>
  </si>
  <si>
    <t>2004-03-29</t>
  </si>
  <si>
    <t>2004-12-09</t>
  </si>
  <si>
    <t>2005-01-06</t>
  </si>
  <si>
    <t>2003-06-08</t>
  </si>
  <si>
    <t>2003-07-28</t>
  </si>
  <si>
    <t>2004-11-06</t>
  </si>
  <si>
    <t>2006-03-14</t>
  </si>
  <si>
    <t>2004-08-03</t>
  </si>
  <si>
    <t>2004-03-30</t>
  </si>
  <si>
    <t>2004-06-25</t>
  </si>
  <si>
    <t>2003-08-14</t>
  </si>
  <si>
    <t>2004-10-10</t>
  </si>
  <si>
    <t>2004-09-29</t>
  </si>
  <si>
    <t>2004-05-31</t>
  </si>
  <si>
    <t>2004-07-04</t>
  </si>
  <si>
    <t>2004-01-28</t>
  </si>
  <si>
    <t>2003-03-17</t>
  </si>
  <si>
    <t>2003-10-17</t>
  </si>
  <si>
    <t>2003-04-05</t>
  </si>
  <si>
    <t>2004-08-07</t>
  </si>
  <si>
    <t>2003-12-16</t>
  </si>
  <si>
    <t>2003-10-15</t>
  </si>
  <si>
    <t>2003-06-17</t>
  </si>
  <si>
    <t>2004-09-08</t>
  </si>
  <si>
    <t>2003-12-24</t>
  </si>
  <si>
    <t>2004-09-27</t>
  </si>
  <si>
    <t>2003-12-15</t>
  </si>
  <si>
    <t>2004-08-29</t>
  </si>
  <si>
    <t>2004-07-02</t>
  </si>
  <si>
    <t>2004-08-17</t>
  </si>
  <si>
    <t>2002-03-29</t>
  </si>
  <si>
    <t>2004-03-31</t>
  </si>
  <si>
    <t>2004-02-12</t>
  </si>
  <si>
    <t>2005-01-02</t>
  </si>
  <si>
    <t>2004-03-04</t>
  </si>
  <si>
    <t>2004-04-11</t>
  </si>
  <si>
    <t>2004-09-04</t>
  </si>
  <si>
    <t>2004-07-17</t>
  </si>
  <si>
    <t>2004-08-13</t>
  </si>
  <si>
    <t>2003-11-23</t>
  </si>
  <si>
    <t>2003-07-04</t>
  </si>
  <si>
    <t>2004-05-07</t>
  </si>
  <si>
    <t>2004-11-27</t>
  </si>
  <si>
    <t>2003-04-03</t>
  </si>
  <si>
    <t>2003-02-12</t>
  </si>
  <si>
    <t>2005-03-25</t>
  </si>
  <si>
    <t>2004-08-21</t>
  </si>
  <si>
    <t>2004-08-22</t>
  </si>
  <si>
    <t>2003-10-11</t>
  </si>
  <si>
    <t>2003-10-29</t>
  </si>
  <si>
    <t>2003-08-13</t>
  </si>
  <si>
    <t>2004-04-24</t>
  </si>
  <si>
    <t>2004-09-10</t>
  </si>
  <si>
    <t>2004-01-26</t>
  </si>
  <si>
    <t>2004-05-29</t>
  </si>
  <si>
    <t>2004-09-23</t>
  </si>
  <si>
    <t>2003-08-11</t>
  </si>
  <si>
    <t>2005-08-27</t>
  </si>
  <si>
    <t>2004-07-15</t>
  </si>
  <si>
    <t>2005-03-19</t>
  </si>
  <si>
    <t>2003-04-06</t>
  </si>
  <si>
    <t>2004-06-06</t>
  </si>
  <si>
    <t>2003-03-12</t>
  </si>
  <si>
    <t>2003-10-02</t>
  </si>
  <si>
    <t>2005-01-31</t>
  </si>
  <si>
    <t>2003-04-14</t>
  </si>
  <si>
    <t>2004-05-27</t>
  </si>
  <si>
    <t>2003-09-21</t>
  </si>
  <si>
    <t>2004-08-18</t>
  </si>
  <si>
    <t>2003-08-05</t>
  </si>
  <si>
    <t>2005-02-11</t>
  </si>
  <si>
    <t>2004-07-20</t>
  </si>
  <si>
    <t>2005-01-28</t>
  </si>
  <si>
    <t>2003-08-15</t>
  </si>
  <si>
    <t>2004-07-10</t>
  </si>
  <si>
    <t>2004-03-24</t>
  </si>
  <si>
    <t>2003-06-20</t>
  </si>
  <si>
    <t>2003-06-22</t>
  </si>
  <si>
    <t>2004-06-24</t>
  </si>
  <si>
    <t>2004-06-04</t>
  </si>
  <si>
    <t>2004-01-03</t>
  </si>
  <si>
    <t>2004-08-24</t>
  </si>
  <si>
    <t>2003-09-02</t>
  </si>
  <si>
    <t>2004-10-17</t>
  </si>
  <si>
    <t>2004-12-10</t>
  </si>
  <si>
    <t>2003-12-29</t>
  </si>
  <si>
    <t>2004-01-06</t>
  </si>
  <si>
    <t>2004-11-12</t>
  </si>
  <si>
    <t>2004-03-28</t>
  </si>
  <si>
    <t>2004-12-04</t>
  </si>
  <si>
    <t>2004-06-19</t>
  </si>
  <si>
    <t>2004-05-17</t>
  </si>
  <si>
    <t>2005-03-16</t>
  </si>
  <si>
    <t>2002-02-02</t>
  </si>
  <si>
    <t>2003-03-22</t>
  </si>
  <si>
    <t>2003-12-19</t>
  </si>
  <si>
    <t>2003-08-19</t>
  </si>
  <si>
    <t>2004-10-04</t>
  </si>
  <si>
    <t>2003-09-19</t>
  </si>
  <si>
    <t>2003-09-26</t>
  </si>
  <si>
    <t>2004-10-12</t>
  </si>
  <si>
    <t>2004-11-21</t>
  </si>
  <si>
    <t>2004-08-09</t>
  </si>
  <si>
    <t>2004-05-16</t>
  </si>
  <si>
    <t>2004-12-16</t>
  </si>
  <si>
    <t>2004-09-06</t>
  </si>
  <si>
    <t>2005-01-18</t>
  </si>
  <si>
    <t>2003-05-14</t>
  </si>
  <si>
    <t>2004-10-18</t>
  </si>
  <si>
    <t>2003-12-18</t>
  </si>
  <si>
    <t>2004-01-10</t>
  </si>
  <si>
    <t>2004-10-27</t>
  </si>
  <si>
    <t>2003-11-12</t>
  </si>
  <si>
    <t>2003-01-08</t>
  </si>
  <si>
    <t>2003-12-14</t>
  </si>
  <si>
    <t>2004-05-08</t>
  </si>
  <si>
    <t>2004-10-01</t>
  </si>
  <si>
    <t>2004-12-08</t>
  </si>
  <si>
    <t>2004-04-08</t>
  </si>
  <si>
    <t>2005-08-18</t>
  </si>
  <si>
    <t>2003-07-22</t>
  </si>
  <si>
    <t>2003-11-17</t>
  </si>
  <si>
    <t>2003-02-01</t>
  </si>
  <si>
    <t>2004-06-17</t>
  </si>
  <si>
    <t>2004-04-19</t>
  </si>
  <si>
    <t>2003-10-23</t>
  </si>
  <si>
    <t>2004-08-28</t>
  </si>
  <si>
    <t>2003-11-06</t>
  </si>
  <si>
    <t>2002-09-26</t>
  </si>
  <si>
    <t>2003-05-07</t>
  </si>
  <si>
    <t>2004-08-15</t>
  </si>
  <si>
    <t>2003-08-28</t>
  </si>
  <si>
    <t>2005-01-09</t>
  </si>
  <si>
    <t>2003-10-05</t>
  </si>
  <si>
    <t>2003-08-31</t>
  </si>
  <si>
    <t>2004-11-08</t>
  </si>
  <si>
    <t>2003-01-29</t>
  </si>
  <si>
    <t>2003-04-15</t>
  </si>
  <si>
    <t>2004-12-21</t>
  </si>
  <si>
    <t>2004-11-14</t>
  </si>
  <si>
    <t>2003-06-05</t>
  </si>
  <si>
    <t>2002-10-12</t>
  </si>
  <si>
    <t>2004-10-20</t>
  </si>
  <si>
    <t>2004-02-15</t>
  </si>
  <si>
    <t>2004-04-04</t>
  </si>
  <si>
    <t>2005-01-27</t>
  </si>
  <si>
    <t>2004-03-02</t>
  </si>
  <si>
    <t>2003-10-09</t>
  </si>
  <si>
    <t>2005-07-01</t>
  </si>
  <si>
    <t>2003-09-13</t>
  </si>
  <si>
    <t>2005-10-20</t>
  </si>
  <si>
    <t>2003-08-16</t>
  </si>
  <si>
    <t>2002-01-11</t>
  </si>
  <si>
    <t>2005-11-09</t>
  </si>
  <si>
    <t>2003-12-28</t>
  </si>
  <si>
    <t>2004-02-02</t>
  </si>
  <si>
    <t>2003-10-31</t>
  </si>
  <si>
    <t>2004-01-31</t>
  </si>
  <si>
    <t>2003-12-12</t>
  </si>
  <si>
    <t>2005-07-18</t>
  </si>
  <si>
    <t>2004-05-18</t>
  </si>
  <si>
    <t>2004-11-25</t>
  </si>
  <si>
    <t>2005-04-10</t>
  </si>
  <si>
    <t>2002-12-06</t>
  </si>
  <si>
    <t>2005-05-11</t>
  </si>
  <si>
    <t>2005-04-16</t>
  </si>
  <si>
    <t>2005-05-29</t>
  </si>
  <si>
    <t>2005-01-25</t>
  </si>
  <si>
    <t>2005-03-27</t>
  </si>
  <si>
    <t>2004-04-03</t>
  </si>
  <si>
    <t>2004-03-18</t>
  </si>
  <si>
    <t>2003-06-09</t>
  </si>
  <si>
    <t>2004-09-16</t>
  </si>
  <si>
    <t>2002-11-10</t>
  </si>
  <si>
    <t>2004-11-03</t>
  </si>
  <si>
    <t>2004-01-13</t>
  </si>
  <si>
    <t>2004-10-15</t>
  </si>
  <si>
    <t>2004-12-18</t>
  </si>
  <si>
    <t>2003-10-14</t>
  </si>
  <si>
    <t>2003-10-18</t>
  </si>
  <si>
    <t>2003-06-30</t>
  </si>
  <si>
    <t>2003-07-07</t>
  </si>
  <si>
    <t>2003-05-05</t>
  </si>
  <si>
    <t>2005-01-05</t>
  </si>
  <si>
    <t>2003-11-21</t>
  </si>
  <si>
    <t>2003-08-02</t>
  </si>
  <si>
    <t>2005-05-09</t>
  </si>
  <si>
    <t>2004-04-21</t>
  </si>
  <si>
    <t>2003-11-08</t>
  </si>
  <si>
    <t>2004-08-23</t>
  </si>
  <si>
    <t>2003-09-27</t>
  </si>
  <si>
    <t>2003-05-31</t>
  </si>
  <si>
    <t>2004-09-24</t>
  </si>
  <si>
    <t>2005-02-01</t>
  </si>
  <si>
    <t>2004-02-27</t>
  </si>
  <si>
    <t>2002-07-07</t>
  </si>
  <si>
    <t>2004-03-08</t>
  </si>
  <si>
    <t>2004-12-20</t>
  </si>
  <si>
    <t>2003-12-11</t>
  </si>
  <si>
    <t>2003-03-25</t>
  </si>
  <si>
    <t>2003-04-28</t>
  </si>
  <si>
    <t>2003-04-11</t>
  </si>
  <si>
    <t>2003-07-25</t>
  </si>
  <si>
    <t>2004-09-19</t>
  </si>
  <si>
    <t>2004-02-06</t>
  </si>
  <si>
    <t>2002-09-05</t>
  </si>
  <si>
    <t>2004-10-25</t>
  </si>
  <si>
    <t>2004-06-30</t>
  </si>
  <si>
    <t>2004-05-03</t>
  </si>
  <si>
    <t>2004-03-17</t>
  </si>
  <si>
    <t>2004-06-27</t>
  </si>
  <si>
    <t>2004-03-06</t>
  </si>
  <si>
    <t>2004-02-24</t>
  </si>
  <si>
    <t>2003-05-27</t>
  </si>
  <si>
    <t>2003-01-27</t>
  </si>
  <si>
    <t>2003-09-03</t>
  </si>
  <si>
    <t>2005-05-28</t>
  </si>
  <si>
    <t>2003-03-01</t>
  </si>
  <si>
    <t>2003-06-15</t>
  </si>
  <si>
    <t>2004-07-31</t>
  </si>
  <si>
    <t>2004-11-04</t>
  </si>
  <si>
    <t>2005-01-12</t>
  </si>
  <si>
    <t>2004-02-28</t>
  </si>
  <si>
    <t>2005-02-27</t>
  </si>
  <si>
    <t>2004-07-13</t>
  </si>
  <si>
    <t>2004-10-28</t>
  </si>
  <si>
    <t>2005-02-14</t>
  </si>
  <si>
    <t>2005-04-18</t>
  </si>
  <si>
    <t>2004-09-14</t>
  </si>
  <si>
    <t>2004-03-12</t>
  </si>
  <si>
    <t>2003-06-16</t>
  </si>
  <si>
    <t>2004-12-19</t>
  </si>
  <si>
    <t>2004-08-04</t>
  </si>
  <si>
    <t>2004-11-01</t>
  </si>
  <si>
    <t>2003-07-01</t>
  </si>
  <si>
    <t>2004-03-25</t>
  </si>
  <si>
    <t>2004-01-20</t>
  </si>
  <si>
    <t>2003-06-02</t>
  </si>
  <si>
    <t>2003-05-23</t>
  </si>
  <si>
    <t>2005-01-22</t>
  </si>
  <si>
    <t>2003-09-24</t>
  </si>
  <si>
    <t>2003-04-02</t>
  </si>
  <si>
    <t>2001-12-14</t>
  </si>
  <si>
    <t>2003-08-03</t>
  </si>
  <si>
    <t>2003-04-07</t>
  </si>
  <si>
    <t>Kristen</t>
  </si>
  <si>
    <t>Katholik</t>
  </si>
  <si>
    <t>Kepercayaan kpd Tuhan YME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</si>
  <si>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</si>
  <si>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</si>
  <si>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</si>
  <si>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</si>
  <si>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</si>
  <si>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</si>
  <si>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</si>
  <si>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</si>
  <si>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</si>
  <si>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</si>
  <si>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Kab. Kepahiang</t>
  </si>
  <si>
    <t>D.K.I. Jakarta</t>
  </si>
  <si>
    <t>Jawa Barat</t>
  </si>
  <si>
    <t>Bengkulu</t>
  </si>
  <si>
    <t>SMKS PANCA KARYA</t>
  </si>
  <si>
    <t>MAN 2 Pandeglang</t>
  </si>
  <si>
    <t>SMAN 3 RANGKAS BITUNG</t>
  </si>
  <si>
    <t>SMAS ISLAM ASY SYAKIRIN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</si>
  <si>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</si>
  <si>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</si>
  <si>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</si>
  <si>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</si>
  <si>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</si>
  <si>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</si>
  <si>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</si>
  <si>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</si>
  <si>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</si>
  <si>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</si>
  <si>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SMKN 2 CILEGON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</si>
  <si>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</si>
  <si>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</si>
  <si>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</si>
  <si>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</si>
  <si>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</si>
  <si>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</si>
  <si>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</si>
  <si>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</si>
  <si>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SMAS PGRI LEGOK</t>
  </si>
  <si>
    <t>MAN 4 TANGERANG</t>
  </si>
  <si>
    <t>SMAS ISLAM DARUL HASAN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</si>
  <si>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</si>
  <si>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</si>
  <si>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</si>
  <si>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</si>
  <si>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</si>
  <si>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</si>
  <si>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</si>
  <si>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</si>
  <si>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</si>
  <si>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SYEKH MANSHUR</t>
  </si>
  <si>
    <t>MAS NASYRUL ULUM BANI SHALEH</t>
  </si>
  <si>
    <t>SMAS INFORMATIKA</t>
  </si>
  <si>
    <t>MAS AL-KHAIRIYAH PONTANG</t>
  </si>
  <si>
    <t>MAN 2 TANGERANG</t>
  </si>
  <si>
    <t>SMAN 1 PONTANG</t>
  </si>
  <si>
    <t>SMAN 1 BAROS</t>
  </si>
  <si>
    <t>SMAS YADIKA 3</t>
  </si>
  <si>
    <t>SMAN 5 PANDEGLANG</t>
  </si>
  <si>
    <t>SMKN 7 KAB TANGERANG</t>
  </si>
  <si>
    <t>SMAN 1 BOJONEGARA</t>
  </si>
  <si>
    <t>SMKS BISMILLAH</t>
  </si>
  <si>
    <t>MAS MALNU PUSAT MENES</t>
  </si>
  <si>
    <t>SMKS AL GINA</t>
  </si>
  <si>
    <t>SMAS MATHLAUL ANWAR MENES</t>
  </si>
  <si>
    <t>MAS DAARUL FALAH</t>
  </si>
  <si>
    <t>SMAN 1 CIKANDE</t>
  </si>
  <si>
    <t>SMAS MANGGALA</t>
  </si>
  <si>
    <t>MAS MATHLA`UL ANWAR PUSAT MENES</t>
  </si>
  <si>
    <t>SMAN 1 WARUNGGUNUNG</t>
  </si>
  <si>
    <t>SMAN 1 KIBIN</t>
  </si>
  <si>
    <t>SMAN 7 KOTA SERANG</t>
  </si>
  <si>
    <t>SMAN 26 KABUPATEN TANGERANG</t>
  </si>
  <si>
    <t>SMKN 5 KOTA SERANG</t>
  </si>
  <si>
    <t>MAS AL-KHAIRIYAH RANCARANJI</t>
  </si>
  <si>
    <t>SMAN 1 CIRUAS</t>
  </si>
  <si>
    <t>SMAN 1 PABUARAN</t>
  </si>
  <si>
    <t>SMAN 1 JAWILAN</t>
  </si>
  <si>
    <t>SMKN 1 WARUNGGUNUNG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</si>
  <si>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</si>
  <si>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</si>
  <si>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</si>
  <si>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</si>
  <si>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</si>
  <si>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</si>
  <si>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</si>
  <si>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</si>
  <si>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SMAN 3 CIBEBER</t>
  </si>
  <si>
    <t>SMKN 3 KAB TANGERANG</t>
  </si>
  <si>
    <t>SMKN 1 CINANGKA</t>
  </si>
  <si>
    <t>SMKN 1 CIRUAS</t>
  </si>
  <si>
    <t>SMKN PERTANIAN</t>
  </si>
  <si>
    <t>SMKN 1 TUNJUNG TEJA</t>
  </si>
  <si>
    <t>SMAN 11 PANDEGLANG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</si>
  <si>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</si>
  <si>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</si>
  <si>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</si>
  <si>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</si>
  <si>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</si>
  <si>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</si>
  <si>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</si>
  <si>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SMKS BANGUN NUSANTARA</t>
  </si>
  <si>
    <t>MAN 1 Kota Cilegon</t>
  </si>
  <si>
    <t>SMKS PGRI 1 KOTA SERANG</t>
  </si>
  <si>
    <t>SMAN 4 KABUPATEN TANGERANG</t>
  </si>
  <si>
    <t>SMAS DAAR EL AZHAR RANGKASBITUNG</t>
  </si>
  <si>
    <t>SMKS PGRI 1 TANGERANG</t>
  </si>
  <si>
    <t>SMAS MUHAMMADIYAH 2</t>
  </si>
  <si>
    <t>MAS Cisampih</t>
  </si>
  <si>
    <t>SMKN 4 TANGERANG</t>
  </si>
  <si>
    <t>SMAN 7 KABUPATEN TANGERANG</t>
  </si>
  <si>
    <t>SMAN 2 KRAKATAU STEEL CILEGON</t>
  </si>
  <si>
    <t>SMAN 8 PANDEGLANG</t>
  </si>
  <si>
    <t>SMK KESEHATAN BANTEN</t>
  </si>
  <si>
    <t>SMKS KUSUMA BANGSA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</si>
  <si>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</si>
  <si>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</si>
  <si>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</si>
  <si>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</si>
  <si>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</si>
  <si>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</si>
  <si>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</si>
  <si>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</si>
  <si>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</si>
  <si>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</si>
  <si>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</si>
  <si>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</si>
  <si>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8 PANDEGLANG</t>
  </si>
  <si>
    <t>SMKN 7 PANDEGLANG</t>
  </si>
  <si>
    <t>SMAN 1 PETIR</t>
  </si>
  <si>
    <t>SMKN 1 KRAGILAN</t>
  </si>
  <si>
    <t>SMKS FADILAH</t>
  </si>
  <si>
    <t>SMAS SYEKH YUSUF</t>
  </si>
  <si>
    <t>SMKN 4 CILEGON</t>
  </si>
  <si>
    <t>MAS AL HASANIYAH</t>
  </si>
  <si>
    <t>SMAS IT RAUDHATUL JANNAH</t>
  </si>
  <si>
    <t>SMAN 1 CILOGRANG</t>
  </si>
  <si>
    <t>MAN 5 Tangerang</t>
  </si>
  <si>
    <t>SMAN 6 PANDEGLANG</t>
  </si>
  <si>
    <t>SMAN 1 SOBANG</t>
  </si>
  <si>
    <t>SMAN 1 PADARINCANG</t>
  </si>
  <si>
    <t>SMAN 2 CIBEBER</t>
  </si>
  <si>
    <t>SMAS AL ISHLAH CILEGON</t>
  </si>
  <si>
    <t>SMK NURUL HUDA</t>
  </si>
  <si>
    <t>SMAN 15 TANGERANG</t>
  </si>
  <si>
    <t>SMKS NUSANTARA 1 KOTA TANGERANG</t>
  </si>
  <si>
    <t>MAS AL MIZAN</t>
  </si>
  <si>
    <t>SMKS BINTANG NUSANTARA SCHOOL</t>
  </si>
  <si>
    <t>SMKN 7 TANGERANG</t>
  </si>
  <si>
    <t>SMKN 8 KABUPATEN TANGERANG</t>
  </si>
  <si>
    <t>SMKS CITRA NUSANTARA</t>
  </si>
  <si>
    <t>MAS Attaqwa</t>
  </si>
  <si>
    <t>SMAN 1 WARINGINKURUNG</t>
  </si>
  <si>
    <t>SMAS MANDIRI BALARAJA</t>
  </si>
  <si>
    <t>SMKN 2 TANGERANG</t>
  </si>
  <si>
    <t>MAS MIFTAHUL HUDA</t>
  </si>
  <si>
    <t>SMAS IT DARUSSALAM PIPITAN</t>
  </si>
  <si>
    <t>SMAN 14 TANGERANG</t>
  </si>
  <si>
    <t>MAN 2 Lebak</t>
  </si>
  <si>
    <t>SMAS AL MUBAROK KOTA SERANG</t>
  </si>
  <si>
    <t>SMAN 18 KABUPATEN TANGERANG</t>
  </si>
  <si>
    <t>SMAN 1 KABUPATEN TANGERANG</t>
  </si>
  <si>
    <t>SMAN 1 BOJONGMANIK</t>
  </si>
  <si>
    <t>MAS AL-INAYAH JERANG ILIR</t>
  </si>
  <si>
    <t>MAS AL-KHAIRIYAH PABUARAN</t>
  </si>
  <si>
    <t>SMAS KI HAJAR DEWANTORO</t>
  </si>
  <si>
    <t>SMKS YADIKA 4</t>
  </si>
  <si>
    <t>SMKN 1 KAB TANGERANG</t>
  </si>
  <si>
    <t>SMKS BHAKTI ANINDYA</t>
  </si>
  <si>
    <t>SMAN 15 KABUPATEN TANGERANG</t>
  </si>
  <si>
    <t>MAS MANBA`USSALAM</t>
  </si>
  <si>
    <t>SMAN 2 BAYAH</t>
  </si>
  <si>
    <t>MAS DAAR AL-ILMI</t>
  </si>
  <si>
    <t>SMAS DAAN MOGOT</t>
  </si>
  <si>
    <t>MAS SHOLATIYAH</t>
  </si>
  <si>
    <t>MAS DARUL MUTTAQIN</t>
  </si>
  <si>
    <t>SMAS AL KHAIRIYAH 4</t>
  </si>
  <si>
    <t>SMA CITRA BERKAT</t>
  </si>
  <si>
    <t>SMAN 12 KABUPATEN TANGERANG</t>
  </si>
  <si>
    <t>SMAN 1 GUNUNG KENCANA</t>
  </si>
  <si>
    <t>SMKN 6 PANDEGLANG</t>
  </si>
  <si>
    <t>SMKN 1 KOTA TANGERANG SELATAN</t>
  </si>
  <si>
    <t>SMAS HIRO</t>
  </si>
  <si>
    <t>SMKS PELAYARAN NUSANTARA</t>
  </si>
  <si>
    <t>SMAN 4 PANDEGLANG</t>
  </si>
  <si>
    <t>SMAN 8 KOTA SERANG</t>
  </si>
  <si>
    <t>SMKN 2 RANGKASBITUNG</t>
  </si>
  <si>
    <t>SMKN 11 KABUPATEN TANGERANG</t>
  </si>
  <si>
    <t>SMAN 8 KABUPATEN TANGERANG</t>
  </si>
  <si>
    <t>SMAN 18 Pandeglang</t>
  </si>
  <si>
    <t>SMKS TIARA AKSARA</t>
  </si>
  <si>
    <t>SMAS YADIKA 6 PONDOK AREN</t>
  </si>
  <si>
    <t>SMAN 1 CIBEBER</t>
  </si>
  <si>
    <t>MAS AL-MIZAN</t>
  </si>
  <si>
    <t>SMKS AN NURMANIYAH</t>
  </si>
  <si>
    <t>SMAS PUTRA BANGSA</t>
  </si>
  <si>
    <t>SMAN 11 KABUPATEN TANGERANG</t>
  </si>
  <si>
    <t>SMAN 1 PULOAMPEL</t>
  </si>
  <si>
    <t>SMAN 9 PANDEGLANG</t>
  </si>
  <si>
    <t>SMAN 23 KABUPATEN TANGERANG</t>
  </si>
  <si>
    <t>MAN 1 TANGERANG</t>
  </si>
  <si>
    <t>SMAS ADZKIA ISLAMIC SCHOOL</t>
  </si>
  <si>
    <t>SMAN 1 KOTA SERANG</t>
  </si>
  <si>
    <t>SMA PESANTREN UNGGUL AL BAYAN ANYER</t>
  </si>
  <si>
    <t>SMAS ISLAM AL AZHAR 6</t>
  </si>
  <si>
    <t>SMKS AVICENA RAJEG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</si>
  <si>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</si>
  <si>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</si>
  <si>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</si>
  <si>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</si>
  <si>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</si>
  <si>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SMAS CITRA ISLAMI</t>
  </si>
  <si>
    <t>SMAN 24 KABUPATEN TANGERANG</t>
  </si>
  <si>
    <t>MAN 2 JAKARTA</t>
  </si>
  <si>
    <t>SMKS KIMIA PGRI KOTA SERANG</t>
  </si>
  <si>
    <t>SMAN 27 KABUPATEN TANGERANG</t>
  </si>
  <si>
    <t>SMKN 2 KOTA TANGERANG SELATAN</t>
  </si>
  <si>
    <t>SMAS MARKUS</t>
  </si>
  <si>
    <t>SMAS KORNITA</t>
  </si>
  <si>
    <t>SMAN 5 CILEGON</t>
  </si>
  <si>
    <t>SMAN 17 KABUPATEN TANGERANG</t>
  </si>
  <si>
    <t>SMAS DUA MEI</t>
  </si>
  <si>
    <t>MAS AL HIDAYAH</t>
  </si>
  <si>
    <t>SMKS PGRI 1 BALARAJA</t>
  </si>
  <si>
    <t>SMAN 14 PANDEGLANG</t>
  </si>
  <si>
    <t>MAS Ibad Ar Rahman</t>
  </si>
  <si>
    <t>SMKN 3 PANDEGLANG</t>
  </si>
  <si>
    <t>SMKS GEMA GAWITA</t>
  </si>
  <si>
    <t>SMAN 16 KABUPATEN TANGERANG</t>
  </si>
  <si>
    <t>SMAS BINA PUTERA KOPO</t>
  </si>
  <si>
    <t>SMAN 4 CILEGON</t>
  </si>
  <si>
    <t>MAN 1 SERANG</t>
  </si>
  <si>
    <t>SMKS BINA AM MAMUR</t>
  </si>
  <si>
    <t>SMAS NUSANTARA 1</t>
  </si>
  <si>
    <t>MAS DAAR EL HUDA</t>
  </si>
  <si>
    <t>SMAS ISLAM TERPADU ALIA TANGERANG</t>
  </si>
  <si>
    <t>SMAN 7 TANGERANG</t>
  </si>
  <si>
    <t>SMA IT ASH-SHIBGOH</t>
  </si>
  <si>
    <t>SMAS PRAMITA CURUG</t>
  </si>
  <si>
    <t>MAS AL IKHWANIYAH</t>
  </si>
  <si>
    <t>SMAN 3 KABUPATEN TANGERANG</t>
  </si>
  <si>
    <t>SMKN 1 CIKANDE</t>
  </si>
  <si>
    <t>SMAN 1 CIKULUR</t>
  </si>
  <si>
    <t>SMA AL-FATH</t>
  </si>
  <si>
    <t>SMK BHAKTI MULYA</t>
  </si>
  <si>
    <t>SMAN 1 CIHARA</t>
  </si>
  <si>
    <t>SMAS BINA INSANI</t>
  </si>
  <si>
    <t>SMAN 1 BAYAH</t>
  </si>
  <si>
    <t>SMAN 3 CILEGON</t>
  </si>
  <si>
    <t>SMAN 10 PANDEGLANG</t>
  </si>
  <si>
    <t>SMAS YUPPENTEK 1</t>
  </si>
  <si>
    <t>SMKS BONAVITA</t>
  </si>
  <si>
    <t>MAS AL-KHAIRIYAH PIPITAN</t>
  </si>
  <si>
    <t>SMKN 4 TANGERANG SELATAN</t>
  </si>
  <si>
    <t>SMKN 9 KABUPATEN TANGERANG</t>
  </si>
  <si>
    <t>SMAN 12 TANGERANG</t>
  </si>
  <si>
    <t>SMKS MUHAMMADIYAH 1</t>
  </si>
  <si>
    <t>SMKS BUDI UTAMA PANIMBANG</t>
  </si>
  <si>
    <t>MAS DAARUL HIKMAH</t>
  </si>
  <si>
    <t>MAS DARUL IHSAN</t>
  </si>
  <si>
    <t>SMAN 1 CARENANG</t>
  </si>
  <si>
    <t>SMK PU KABUPATEN LEBAK</t>
  </si>
  <si>
    <t>SMAN 1 CINANGKA</t>
  </si>
  <si>
    <t>SMAN 7 PANDEGLANG</t>
  </si>
  <si>
    <t>SMAS DARUL AHSAN</t>
  </si>
  <si>
    <t>SMAS PERINTIS 1 SEPATAN</t>
  </si>
  <si>
    <t>SMKS PRUDENT SCHOOL</t>
  </si>
  <si>
    <t>SMAN 21 KABUPATEN TANGERANG</t>
  </si>
  <si>
    <t>SMKS YP FATAHILLAH 1 CILEGON</t>
  </si>
  <si>
    <t>SMKN 35 JAKARTA</t>
  </si>
  <si>
    <t>MAS NURUL FALAH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</si>
  <si>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</si>
  <si>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</si>
  <si>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</si>
  <si>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</si>
  <si>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</si>
  <si>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</si>
  <si>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</si>
  <si>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MAS AL- HIDAYAH</t>
  </si>
  <si>
    <t>SMAN CMBBS</t>
  </si>
  <si>
    <t>SMAS BETHEL</t>
  </si>
  <si>
    <t>SMKS LAB BUSINESS SCHOOL</t>
  </si>
  <si>
    <t>SMAS AL MA ARIF</t>
  </si>
  <si>
    <t>SMK Islam Insan Mulia</t>
  </si>
  <si>
    <t>SMAN 4 TANGERANG</t>
  </si>
  <si>
    <t>SMAS BABUS SALAM</t>
  </si>
  <si>
    <t>SMAN 5 TANGERANG</t>
  </si>
  <si>
    <t>SMAS EFATA SERPONG</t>
  </si>
  <si>
    <t>SMKS MANBAUL ULUM</t>
  </si>
  <si>
    <t>SMAN 1 CILELES</t>
  </si>
  <si>
    <t>MAS AL-IJTIHAD</t>
  </si>
  <si>
    <t>SMAN 1 KRAGILAN</t>
  </si>
  <si>
    <t>SMAN 4 KOTA SERANG</t>
  </si>
  <si>
    <t>SMKS BUDI MULIA</t>
  </si>
  <si>
    <t>SMKS DARUS SYIFA</t>
  </si>
  <si>
    <t>SMKN 1 JAKARTA</t>
  </si>
  <si>
    <t>SMK KESEHATAN MUTIARA INSANI</t>
  </si>
  <si>
    <t>SMAS YADIKA 10</t>
  </si>
  <si>
    <t>SMAS ISLAMIC VILLAGE</t>
  </si>
  <si>
    <t>SMK AS-SAIDA TANGERANG SCHOOL</t>
  </si>
  <si>
    <t>SMKS YP 17 CILEGON</t>
  </si>
  <si>
    <t>SMAN 5 KABUPATEN TANGERANG</t>
  </si>
  <si>
    <t>MAS ASSA`ADAH DAHU</t>
  </si>
  <si>
    <t>SMKS PGRI 2 KOTA SERANG</t>
  </si>
  <si>
    <t>SMAS WASKITO</t>
  </si>
  <si>
    <t>SMKS AL- ISHLAH</t>
  </si>
  <si>
    <t>SMAN 1 GUNUNG SARI</t>
  </si>
  <si>
    <t>MAS AL IHYA</t>
  </si>
  <si>
    <t>SMAS MANBAUL ULUM</t>
  </si>
  <si>
    <t>SMAN 1 WANASALAM</t>
  </si>
  <si>
    <t>SMKS AS SYUHADA AL KHAIRIYAH</t>
  </si>
  <si>
    <t>SMAS YP KARYA</t>
  </si>
  <si>
    <t>SMAN 1 KOPO</t>
  </si>
  <si>
    <t>SMAS DAARUT TASBIH</t>
  </si>
  <si>
    <t>SMKS YUPPENTEK 2 TANGERANG</t>
  </si>
  <si>
    <t>MAN 2 Serang</t>
  </si>
  <si>
    <t>SMAS QOTHROTUL FALAH CIKULUR</t>
  </si>
  <si>
    <t>SMAN 1 BANJARSARI</t>
  </si>
  <si>
    <t>SMA PERADABAN</t>
  </si>
  <si>
    <t>SMAS PORIS INDAH</t>
  </si>
  <si>
    <t>SMAS KEBANGSAAN</t>
  </si>
  <si>
    <t>SMKS ISLAM BAIDHAUL AHKAM</t>
  </si>
  <si>
    <t>SMAN 13 PANDEGLANG</t>
  </si>
  <si>
    <t>SMAS PLUS PERMATA INSANI ISLAMIC SCHOOL</t>
  </si>
  <si>
    <t>SMAN 12 KOTA TANGERANG SELATAN</t>
  </si>
  <si>
    <t>SMAS DARUSSALAM</t>
  </si>
  <si>
    <t>SMAN 2 BANJARSARI</t>
  </si>
  <si>
    <t>SMKN 2 BOGOR</t>
  </si>
  <si>
    <t>SMK PUSTEK SERPONG</t>
  </si>
  <si>
    <t>SMKS PGRI 31 LEGOK</t>
  </si>
  <si>
    <t>SMAS INSAN KAMIL TARTILA</t>
  </si>
  <si>
    <t>SMAN 3 KEPAHIANG</t>
  </si>
  <si>
    <t>SMAN 2 KABUPATEN TANGERANG</t>
  </si>
  <si>
    <t>SMA ISLAM AN NUQTHAH</t>
  </si>
  <si>
    <t>SMAS ALLAYINAH</t>
  </si>
  <si>
    <t>SMKN 1 BAYAH</t>
  </si>
  <si>
    <t>SMK LETRIS INDONESIA 2</t>
  </si>
  <si>
    <t>SMA IT INSAN MADANI 8</t>
  </si>
  <si>
    <t>SMAN 11 KOTA TANGERANG SELATAN</t>
  </si>
  <si>
    <t>SMAN 1 KALANGANYAR</t>
  </si>
  <si>
    <t>MAS Jamiyyatul Mubtadi Cibayawak</t>
  </si>
  <si>
    <t>MAS AL- I`ANAH</t>
  </si>
  <si>
    <t>SMKN 12 KABUPATEN TANGERANG</t>
  </si>
  <si>
    <t>SMKS ISLAM RUHAMA</t>
  </si>
  <si>
    <t>SMAN 1 CISEENG</t>
  </si>
  <si>
    <t>SMKS NUSANTARA 1 CIPUTAT</t>
  </si>
  <si>
    <t>SMKS MANDIRI 2 BALARAJA</t>
  </si>
  <si>
    <t>SMK MULIA HATI INSANI</t>
  </si>
  <si>
    <t>Mathla l Anwar Citasuk</t>
  </si>
  <si>
    <t>SMAN 17 PANDEGLANG</t>
  </si>
  <si>
    <t>SMA IT PUTRI AL HANIF</t>
  </si>
  <si>
    <t>SMA BOSOWA AL AZHAR CILEGON</t>
  </si>
  <si>
    <t>MAS Nurul Hidayah Lebak Jaha Malingping</t>
  </si>
  <si>
    <t>SMKS LETRIS INDONESIA</t>
  </si>
  <si>
    <t>SMKN 10 PANDEGLANG</t>
  </si>
  <si>
    <t>SMK NEGERI 1 PADARINCANG</t>
  </si>
  <si>
    <t>SMKS VOCTECH 1 TANGERANG</t>
  </si>
  <si>
    <t>akreditasi</t>
  </si>
  <si>
    <t>B</t>
  </si>
  <si>
    <t>A</t>
  </si>
  <si>
    <t>C</t>
  </si>
  <si>
    <t>SMK</t>
  </si>
  <si>
    <t>MA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</si>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</sst>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4220038334</v>
          </cell>
          <cell r="C2" t="str">
            <v>registrasi</v>
          </cell>
        </row>
        <row r="3">
          <cell r="B3">
            <v>4220083123</v>
          </cell>
          <cell r="C3" t="str">
            <v>registrasi</v>
          </cell>
        </row>
        <row r="4">
          <cell r="B4">
            <v>4220048605</v>
          </cell>
          <cell r="C4" t="str">
            <v>registrasi</v>
          </cell>
        </row>
        <row r="5">
          <cell r="B5">
            <v>4220082371</v>
          </cell>
          <cell r="C5" t="str">
            <v>registrasi</v>
          </cell>
        </row>
        <row r="6">
          <cell r="B6">
            <v>4220009500</v>
          </cell>
          <cell r="C6" t="str">
            <v>registrasi</v>
          </cell>
        </row>
        <row r="7">
          <cell r="B7">
            <v>4220492155</v>
          </cell>
          <cell r="C7" t="str">
            <v>registrasi</v>
          </cell>
        </row>
        <row r="8">
          <cell r="B8">
            <v>4220146038</v>
          </cell>
          <cell r="C8" t="str">
            <v>registrasi</v>
          </cell>
        </row>
        <row r="9">
          <cell r="B9">
            <v>4220172015</v>
          </cell>
          <cell r="C9" t="str">
            <v>registrasi</v>
          </cell>
        </row>
        <row r="10">
          <cell r="B10">
            <v>4220262189</v>
          </cell>
          <cell r="C10" t="str">
            <v>registrasi</v>
          </cell>
        </row>
        <row r="11">
          <cell r="B11">
            <v>4220419009</v>
          </cell>
          <cell r="C11" t="str">
            <v>registrasi</v>
          </cell>
        </row>
        <row r="12">
          <cell r="B12">
            <v>4220421685</v>
          </cell>
          <cell r="C12" t="str">
            <v>registrasi</v>
          </cell>
        </row>
        <row r="13">
          <cell r="B13">
            <v>4220426227</v>
          </cell>
          <cell r="C13" t="str">
            <v>registrasi</v>
          </cell>
        </row>
        <row r="14">
          <cell r="B14">
            <v>4220462579</v>
          </cell>
          <cell r="C14" t="str">
            <v>registrasi</v>
          </cell>
        </row>
        <row r="15">
          <cell r="B15">
            <v>4220010301</v>
          </cell>
          <cell r="C15" t="str">
            <v>registrasi</v>
          </cell>
        </row>
        <row r="16">
          <cell r="B16">
            <v>4220036539</v>
          </cell>
          <cell r="C16" t="str">
            <v>registrasi</v>
          </cell>
        </row>
        <row r="17">
          <cell r="B17">
            <v>4220571509</v>
          </cell>
          <cell r="C17" t="str">
            <v>registrasi</v>
          </cell>
        </row>
        <row r="18">
          <cell r="B18">
            <v>4220614929</v>
          </cell>
          <cell r="C18" t="str">
            <v>registrasi</v>
          </cell>
        </row>
        <row r="19">
          <cell r="B19">
            <v>4220019304</v>
          </cell>
          <cell r="C19" t="str">
            <v>registrasi</v>
          </cell>
        </row>
        <row r="20">
          <cell r="B20">
            <v>4220092106</v>
          </cell>
          <cell r="C20" t="str">
            <v>registrasi</v>
          </cell>
        </row>
        <row r="21">
          <cell r="B21">
            <v>4220525790</v>
          </cell>
          <cell r="C21" t="str">
            <v>registrasi</v>
          </cell>
        </row>
        <row r="22">
          <cell r="B22">
            <v>4220156889</v>
          </cell>
          <cell r="C22" t="str">
            <v>registrasi</v>
          </cell>
        </row>
        <row r="23">
          <cell r="B23">
            <v>4220175843</v>
          </cell>
          <cell r="C23" t="str">
            <v>registrasi</v>
          </cell>
        </row>
        <row r="24">
          <cell r="B24">
            <v>4220200366</v>
          </cell>
          <cell r="C24" t="str">
            <v>registrasi</v>
          </cell>
        </row>
        <row r="25">
          <cell r="B25">
            <v>4220266249</v>
          </cell>
          <cell r="C25" t="str">
            <v>registrasi</v>
          </cell>
        </row>
        <row r="26">
          <cell r="B26">
            <v>4220334550</v>
          </cell>
          <cell r="C26" t="str">
            <v>registrasi</v>
          </cell>
        </row>
        <row r="27">
          <cell r="B27">
            <v>4220338693</v>
          </cell>
          <cell r="C27" t="str">
            <v>registrasi</v>
          </cell>
        </row>
        <row r="28">
          <cell r="B28">
            <v>4220446460</v>
          </cell>
          <cell r="C28" t="str">
            <v>registrasi</v>
          </cell>
        </row>
        <row r="29">
          <cell r="B29">
            <v>4220017782</v>
          </cell>
          <cell r="C29" t="str">
            <v>registrasi</v>
          </cell>
        </row>
        <row r="30">
          <cell r="B30">
            <v>4220525471</v>
          </cell>
          <cell r="C30" t="str">
            <v>registrasi</v>
          </cell>
        </row>
        <row r="31">
          <cell r="B31">
            <v>4220099373</v>
          </cell>
          <cell r="C31" t="str">
            <v>registrasi</v>
          </cell>
        </row>
        <row r="32">
          <cell r="B32">
            <v>4220616680</v>
          </cell>
          <cell r="C32" t="str">
            <v>registrasi</v>
          </cell>
        </row>
        <row r="33">
          <cell r="B33">
            <v>4220139324</v>
          </cell>
          <cell r="C33" t="str">
            <v>registrasi</v>
          </cell>
        </row>
        <row r="34">
          <cell r="B34">
            <v>4220539538</v>
          </cell>
          <cell r="C34" t="str">
            <v>registrasi</v>
          </cell>
        </row>
        <row r="35">
          <cell r="B35">
            <v>4220228598</v>
          </cell>
          <cell r="C35" t="str">
            <v>registrasi</v>
          </cell>
        </row>
        <row r="36">
          <cell r="B36">
            <v>4220342911</v>
          </cell>
          <cell r="C36" t="str">
            <v>registrasi</v>
          </cell>
        </row>
        <row r="37">
          <cell r="B37">
            <v>4220400684</v>
          </cell>
          <cell r="C37" t="str">
            <v>registrasi</v>
          </cell>
        </row>
        <row r="38">
          <cell r="B38">
            <v>4220023001</v>
          </cell>
          <cell r="C38" t="str">
            <v>registrasi</v>
          </cell>
        </row>
        <row r="39">
          <cell r="B39">
            <v>4220540934</v>
          </cell>
          <cell r="C39" t="str">
            <v>registrasi</v>
          </cell>
        </row>
        <row r="40">
          <cell r="B40">
            <v>4220019292</v>
          </cell>
          <cell r="C40" t="str">
            <v>registrasi</v>
          </cell>
        </row>
        <row r="41">
          <cell r="B41">
            <v>4220625787</v>
          </cell>
          <cell r="C41" t="str">
            <v>registrasi</v>
          </cell>
        </row>
        <row r="42">
          <cell r="B42">
            <v>4220543785</v>
          </cell>
          <cell r="C42" t="str">
            <v>registrasi</v>
          </cell>
        </row>
        <row r="43">
          <cell r="B43">
            <v>4220626144</v>
          </cell>
          <cell r="C43" t="str">
            <v>registrasi</v>
          </cell>
        </row>
        <row r="44">
          <cell r="B44">
            <v>4220157098</v>
          </cell>
          <cell r="C44" t="str">
            <v>registrasi</v>
          </cell>
        </row>
        <row r="45">
          <cell r="B45">
            <v>4220234508</v>
          </cell>
          <cell r="C45" t="str">
            <v>registrasi</v>
          </cell>
        </row>
        <row r="46">
          <cell r="B46">
            <v>4220042292</v>
          </cell>
          <cell r="C46" t="str">
            <v>registrasi</v>
          </cell>
        </row>
        <row r="47">
          <cell r="B47">
            <v>4220171912</v>
          </cell>
          <cell r="C47" t="str">
            <v>registrasi</v>
          </cell>
        </row>
        <row r="48">
          <cell r="B48">
            <v>4220381071</v>
          </cell>
          <cell r="C48" t="str">
            <v>registrasi</v>
          </cell>
        </row>
        <row r="49">
          <cell r="B49">
            <v>4220442584</v>
          </cell>
          <cell r="C49" t="str">
            <v>registrasi</v>
          </cell>
        </row>
        <row r="50">
          <cell r="B50">
            <v>4220456861</v>
          </cell>
          <cell r="C50" t="str">
            <v>registrasi</v>
          </cell>
        </row>
        <row r="51">
          <cell r="B51">
            <v>4220444527</v>
          </cell>
          <cell r="C51" t="str">
            <v>registrasi</v>
          </cell>
        </row>
        <row r="52">
          <cell r="B52">
            <v>4220580125</v>
          </cell>
          <cell r="C52" t="str">
            <v>registrasi</v>
          </cell>
        </row>
        <row r="53">
          <cell r="B53">
            <v>4220018694</v>
          </cell>
          <cell r="C53" t="str">
            <v>registrasi</v>
          </cell>
        </row>
        <row r="54">
          <cell r="B54">
            <v>4220060842</v>
          </cell>
          <cell r="C54" t="str">
            <v>registrasi</v>
          </cell>
        </row>
        <row r="55">
          <cell r="B55">
            <v>4220062512</v>
          </cell>
          <cell r="C55" t="str">
            <v>registrasi</v>
          </cell>
        </row>
        <row r="56">
          <cell r="B56">
            <v>4220521189</v>
          </cell>
          <cell r="C56" t="str">
            <v>registrasi</v>
          </cell>
        </row>
        <row r="57">
          <cell r="B57">
            <v>4220577904</v>
          </cell>
          <cell r="C57" t="str">
            <v>registrasi</v>
          </cell>
        </row>
        <row r="58">
          <cell r="B58">
            <v>4220082989</v>
          </cell>
          <cell r="C58" t="str">
            <v>registrasi</v>
          </cell>
        </row>
        <row r="59">
          <cell r="B59">
            <v>4220528091</v>
          </cell>
          <cell r="C59" t="str">
            <v>registrasi</v>
          </cell>
        </row>
        <row r="60">
          <cell r="B60">
            <v>4220156735</v>
          </cell>
          <cell r="C60" t="str">
            <v>registrasi</v>
          </cell>
        </row>
        <row r="61">
          <cell r="B61">
            <v>4220168807</v>
          </cell>
          <cell r="C61" t="str">
            <v>registrasi</v>
          </cell>
        </row>
        <row r="62">
          <cell r="B62">
            <v>4220407485</v>
          </cell>
          <cell r="C62" t="str">
            <v>registrasi</v>
          </cell>
        </row>
        <row r="63">
          <cell r="B63">
            <v>4220423741</v>
          </cell>
          <cell r="C63" t="str">
            <v>registrasi</v>
          </cell>
        </row>
        <row r="64">
          <cell r="B64">
            <v>4220366819</v>
          </cell>
          <cell r="C64" t="str">
            <v>registrasi</v>
          </cell>
        </row>
        <row r="65">
          <cell r="B65">
            <v>4220395041</v>
          </cell>
          <cell r="C65" t="str">
            <v>registrasi</v>
          </cell>
        </row>
        <row r="66">
          <cell r="B66">
            <v>4220409859</v>
          </cell>
          <cell r="C66" t="str">
            <v>registrasi</v>
          </cell>
        </row>
        <row r="67">
          <cell r="B67">
            <v>4220019835</v>
          </cell>
          <cell r="C67" t="str">
            <v>registrasi</v>
          </cell>
        </row>
        <row r="68">
          <cell r="B68">
            <v>4220035626</v>
          </cell>
          <cell r="C68" t="str">
            <v>registrasi</v>
          </cell>
        </row>
        <row r="69">
          <cell r="B69">
            <v>4220560706</v>
          </cell>
          <cell r="C69" t="str">
            <v>registrasi</v>
          </cell>
        </row>
        <row r="70">
          <cell r="B70">
            <v>4220626912</v>
          </cell>
          <cell r="C70" t="str">
            <v>registrasi</v>
          </cell>
        </row>
        <row r="71">
          <cell r="B71">
            <v>4220081416</v>
          </cell>
          <cell r="C71" t="str">
            <v>registrasi</v>
          </cell>
        </row>
        <row r="72">
          <cell r="B72">
            <v>4220545839</v>
          </cell>
          <cell r="C72" t="str">
            <v>registrasi</v>
          </cell>
        </row>
        <row r="73">
          <cell r="B73">
            <v>4220106400</v>
          </cell>
          <cell r="C73" t="str">
            <v>registrasi</v>
          </cell>
        </row>
        <row r="74">
          <cell r="B74">
            <v>4220114038</v>
          </cell>
          <cell r="C74" t="str">
            <v>registrasi</v>
          </cell>
        </row>
        <row r="75">
          <cell r="B75">
            <v>4220125141</v>
          </cell>
          <cell r="C75" t="str">
            <v>registrasi</v>
          </cell>
        </row>
        <row r="76">
          <cell r="B76">
            <v>4220429401</v>
          </cell>
          <cell r="C76" t="str">
            <v>registrasi</v>
          </cell>
        </row>
        <row r="77">
          <cell r="B77">
            <v>4220210340</v>
          </cell>
          <cell r="C77" t="str">
            <v>registrasi</v>
          </cell>
        </row>
        <row r="78">
          <cell r="B78">
            <v>4220227586</v>
          </cell>
          <cell r="C78" t="str">
            <v>registrasi</v>
          </cell>
        </row>
        <row r="79">
          <cell r="B79">
            <v>4220244829</v>
          </cell>
          <cell r="C79" t="str">
            <v>registrasi</v>
          </cell>
        </row>
        <row r="80">
          <cell r="B80">
            <v>4220288595</v>
          </cell>
          <cell r="C80" t="str">
            <v>registrasi</v>
          </cell>
        </row>
        <row r="81">
          <cell r="B81">
            <v>4220304968</v>
          </cell>
          <cell r="C81" t="str">
            <v>registrasi</v>
          </cell>
        </row>
        <row r="82">
          <cell r="B82">
            <v>4220394884</v>
          </cell>
          <cell r="C82" t="str">
            <v>registrasi</v>
          </cell>
        </row>
        <row r="83">
          <cell r="B83">
            <v>4220398852</v>
          </cell>
          <cell r="C83" t="str">
            <v>registrasi</v>
          </cell>
        </row>
        <row r="84">
          <cell r="B84">
            <v>4220126886</v>
          </cell>
          <cell r="C84" t="str">
            <v>registrasi</v>
          </cell>
        </row>
        <row r="85">
          <cell r="B85">
            <v>4220431850</v>
          </cell>
          <cell r="C85" t="str">
            <v>registrasi</v>
          </cell>
        </row>
        <row r="86">
          <cell r="B86">
            <v>4220002216</v>
          </cell>
          <cell r="C86" t="str">
            <v>registrasi</v>
          </cell>
        </row>
        <row r="87">
          <cell r="B87">
            <v>4220586384</v>
          </cell>
          <cell r="C87" t="str">
            <v>registrasi</v>
          </cell>
        </row>
        <row r="88">
          <cell r="B88">
            <v>4220079213</v>
          </cell>
          <cell r="C88" t="str">
            <v>registrasi</v>
          </cell>
        </row>
        <row r="89">
          <cell r="B89">
            <v>4220081627</v>
          </cell>
          <cell r="C89" t="str">
            <v>registrasi</v>
          </cell>
        </row>
        <row r="90">
          <cell r="B90">
            <v>4220140198</v>
          </cell>
          <cell r="C90" t="str">
            <v>registrasi</v>
          </cell>
        </row>
        <row r="91">
          <cell r="B91">
            <v>4220634363</v>
          </cell>
          <cell r="C91" t="str">
            <v>registrasi</v>
          </cell>
        </row>
        <row r="92">
          <cell r="B92">
            <v>4220422824</v>
          </cell>
          <cell r="C92" t="str">
            <v>registrasi</v>
          </cell>
        </row>
        <row r="93">
          <cell r="B93">
            <v>4220259282</v>
          </cell>
          <cell r="C93" t="str">
            <v>registrasi</v>
          </cell>
        </row>
        <row r="94">
          <cell r="B94">
            <v>4220406859</v>
          </cell>
          <cell r="C94" t="str">
            <v>registrasi</v>
          </cell>
        </row>
        <row r="95">
          <cell r="B95">
            <v>4220608497</v>
          </cell>
          <cell r="C95" t="str">
            <v>registrasi</v>
          </cell>
        </row>
        <row r="96">
          <cell r="B96">
            <v>4220560971</v>
          </cell>
          <cell r="C96" t="str">
            <v>registrasi</v>
          </cell>
        </row>
        <row r="97">
          <cell r="B97">
            <v>4220507669</v>
          </cell>
          <cell r="C97" t="str">
            <v>registrasi</v>
          </cell>
        </row>
        <row r="98">
          <cell r="B98">
            <v>4220014447</v>
          </cell>
          <cell r="C98" t="str">
            <v>registrasi</v>
          </cell>
        </row>
        <row r="99">
          <cell r="B99">
            <v>4220529777</v>
          </cell>
          <cell r="C99" t="str">
            <v>registrasi</v>
          </cell>
        </row>
        <row r="100">
          <cell r="B100">
            <v>4220621955</v>
          </cell>
          <cell r="C100" t="str">
            <v>registrasi</v>
          </cell>
        </row>
        <row r="101">
          <cell r="B101">
            <v>4220526055</v>
          </cell>
          <cell r="C101" t="str">
            <v>registrasi</v>
          </cell>
        </row>
        <row r="102">
          <cell r="B102">
            <v>4220103906</v>
          </cell>
          <cell r="C102" t="str">
            <v>registrasi</v>
          </cell>
        </row>
        <row r="103">
          <cell r="B103">
            <v>4220602281</v>
          </cell>
          <cell r="C103" t="str">
            <v>registrasi</v>
          </cell>
        </row>
        <row r="104">
          <cell r="B104">
            <v>4220126001</v>
          </cell>
          <cell r="C104" t="str">
            <v>registrasi</v>
          </cell>
        </row>
        <row r="105">
          <cell r="B105">
            <v>4220134075</v>
          </cell>
          <cell r="C105" t="str">
            <v>registrasi</v>
          </cell>
        </row>
        <row r="106">
          <cell r="B106">
            <v>4220146760</v>
          </cell>
          <cell r="C106" t="str">
            <v>registrasi</v>
          </cell>
        </row>
        <row r="107">
          <cell r="B107">
            <v>4220155117</v>
          </cell>
          <cell r="C107" t="str">
            <v>registrasi</v>
          </cell>
        </row>
        <row r="108">
          <cell r="B108">
            <v>4220180519</v>
          </cell>
          <cell r="C108" t="str">
            <v>registrasi</v>
          </cell>
        </row>
        <row r="109">
          <cell r="B109">
            <v>4220318752</v>
          </cell>
          <cell r="C109" t="str">
            <v>registrasi</v>
          </cell>
        </row>
        <row r="110">
          <cell r="B110">
            <v>4220337821</v>
          </cell>
          <cell r="C110" t="str">
            <v>registrasi</v>
          </cell>
        </row>
        <row r="111">
          <cell r="B111">
            <v>4220039408</v>
          </cell>
          <cell r="C111" t="str">
            <v>registrasi</v>
          </cell>
        </row>
        <row r="112">
          <cell r="B112">
            <v>4220050104</v>
          </cell>
          <cell r="C112" t="str">
            <v>registrasi</v>
          </cell>
        </row>
        <row r="113">
          <cell r="B113">
            <v>4220054709</v>
          </cell>
          <cell r="C113" t="str">
            <v>registrasi</v>
          </cell>
        </row>
        <row r="114">
          <cell r="B114">
            <v>4220612649</v>
          </cell>
          <cell r="C114" t="str">
            <v>registrasi</v>
          </cell>
        </row>
        <row r="115">
          <cell r="B115">
            <v>4220073808</v>
          </cell>
          <cell r="C115" t="str">
            <v>registrasi</v>
          </cell>
        </row>
        <row r="116">
          <cell r="B116">
            <v>4220079311</v>
          </cell>
          <cell r="C116" t="str">
            <v>registrasi</v>
          </cell>
        </row>
        <row r="117">
          <cell r="B117">
            <v>4220098832</v>
          </cell>
          <cell r="C117" t="str">
            <v>registrasi</v>
          </cell>
        </row>
        <row r="118">
          <cell r="B118">
            <v>4220301829</v>
          </cell>
          <cell r="C118" t="str">
            <v>registrasi</v>
          </cell>
        </row>
        <row r="119">
          <cell r="B119">
            <v>4220448976</v>
          </cell>
          <cell r="C119" t="str">
            <v>registrasi</v>
          </cell>
        </row>
        <row r="120">
          <cell r="B120">
            <v>4220431060</v>
          </cell>
          <cell r="C120" t="str">
            <v>registrasi</v>
          </cell>
        </row>
        <row r="121">
          <cell r="B121">
            <v>4220012992</v>
          </cell>
          <cell r="C121" t="str">
            <v>registrasi</v>
          </cell>
        </row>
        <row r="122">
          <cell r="B122">
            <v>4220561268</v>
          </cell>
          <cell r="C122" t="str">
            <v>registrasi</v>
          </cell>
        </row>
        <row r="123">
          <cell r="B123">
            <v>4220408291</v>
          </cell>
          <cell r="C123" t="str">
            <v>registrasi</v>
          </cell>
        </row>
        <row r="124">
          <cell r="B124">
            <v>4220166766</v>
          </cell>
          <cell r="C124" t="str">
            <v>registrasi</v>
          </cell>
        </row>
        <row r="125">
          <cell r="B125">
            <v>4220229117</v>
          </cell>
          <cell r="C125" t="str">
            <v>registrasi</v>
          </cell>
        </row>
        <row r="126">
          <cell r="B126">
            <v>4220234556</v>
          </cell>
          <cell r="C126" t="str">
            <v>registrasi</v>
          </cell>
        </row>
        <row r="127">
          <cell r="B127">
            <v>4220304350</v>
          </cell>
          <cell r="C127" t="str">
            <v>registrasi</v>
          </cell>
        </row>
        <row r="128">
          <cell r="B128">
            <v>4220335059</v>
          </cell>
          <cell r="C128" t="str">
            <v>registrasi</v>
          </cell>
        </row>
        <row r="129">
          <cell r="B129">
            <v>4220384175</v>
          </cell>
          <cell r="C129" t="str">
            <v>registrasi</v>
          </cell>
        </row>
        <row r="130">
          <cell r="B130">
            <v>4220459351</v>
          </cell>
          <cell r="C130" t="str">
            <v>registrasi</v>
          </cell>
        </row>
        <row r="131">
          <cell r="B131">
            <v>4220005670</v>
          </cell>
          <cell r="C131" t="str">
            <v>registrasi</v>
          </cell>
        </row>
        <row r="132">
          <cell r="B132">
            <v>4220007031</v>
          </cell>
          <cell r="C132" t="str">
            <v>registrasi</v>
          </cell>
        </row>
        <row r="133">
          <cell r="B133">
            <v>4220029583</v>
          </cell>
          <cell r="C133" t="str">
            <v>registrasi</v>
          </cell>
        </row>
        <row r="134">
          <cell r="B134">
            <v>4220555228</v>
          </cell>
          <cell r="C134" t="str">
            <v>registrasi</v>
          </cell>
        </row>
        <row r="135">
          <cell r="B135">
            <v>4220041879</v>
          </cell>
          <cell r="C135" t="str">
            <v>registrasi</v>
          </cell>
        </row>
        <row r="136">
          <cell r="B136">
            <v>4220624445</v>
          </cell>
          <cell r="C136" t="str">
            <v>registrasi</v>
          </cell>
        </row>
        <row r="137">
          <cell r="B137">
            <v>4220088059</v>
          </cell>
          <cell r="C137" t="str">
            <v>registrasi</v>
          </cell>
        </row>
        <row r="138">
          <cell r="B138">
            <v>4220171923</v>
          </cell>
          <cell r="C138" t="str">
            <v>registrasi</v>
          </cell>
        </row>
        <row r="139">
          <cell r="B139">
            <v>4220184080</v>
          </cell>
          <cell r="C139" t="str">
            <v>registrasi</v>
          </cell>
        </row>
        <row r="140">
          <cell r="B140">
            <v>4220235603</v>
          </cell>
          <cell r="C140" t="str">
            <v>registrasi</v>
          </cell>
        </row>
        <row r="141">
          <cell r="B141">
            <v>4220247488</v>
          </cell>
          <cell r="C141" t="str">
            <v>registrasi</v>
          </cell>
        </row>
        <row r="142">
          <cell r="B142">
            <v>4220256886</v>
          </cell>
          <cell r="C142" t="str">
            <v>registrasi</v>
          </cell>
        </row>
        <row r="143">
          <cell r="B143">
            <v>4220298753</v>
          </cell>
          <cell r="C143" t="str">
            <v>registrasi</v>
          </cell>
        </row>
        <row r="144">
          <cell r="B144">
            <v>4220364254</v>
          </cell>
          <cell r="C144" t="str">
            <v>registrasi</v>
          </cell>
        </row>
        <row r="145">
          <cell r="B145">
            <v>4220364229</v>
          </cell>
          <cell r="C145" t="str">
            <v>registrasi</v>
          </cell>
        </row>
        <row r="146">
          <cell r="B146">
            <v>4220371514</v>
          </cell>
          <cell r="C146" t="str">
            <v>registrasi</v>
          </cell>
        </row>
        <row r="147">
          <cell r="B147">
            <v>4220007789</v>
          </cell>
          <cell r="C147" t="str">
            <v>registrasi</v>
          </cell>
        </row>
        <row r="148">
          <cell r="B148">
            <v>4220042437</v>
          </cell>
          <cell r="C148" t="str">
            <v>registrasi</v>
          </cell>
        </row>
        <row r="149">
          <cell r="B149">
            <v>4220038311</v>
          </cell>
          <cell r="C149" t="str">
            <v>registrasi</v>
          </cell>
        </row>
        <row r="150">
          <cell r="B150">
            <v>4220588342</v>
          </cell>
          <cell r="C150" t="str">
            <v>registrasi</v>
          </cell>
        </row>
        <row r="151">
          <cell r="B151">
            <v>4220119713</v>
          </cell>
          <cell r="C151" t="str">
            <v>registrasi</v>
          </cell>
        </row>
        <row r="152">
          <cell r="B152">
            <v>4220130582</v>
          </cell>
          <cell r="C152" t="str">
            <v>registrasi</v>
          </cell>
        </row>
        <row r="153">
          <cell r="B153">
            <v>4220190556</v>
          </cell>
          <cell r="C153" t="str">
            <v>registrasi</v>
          </cell>
        </row>
        <row r="154">
          <cell r="B154">
            <v>4220203938</v>
          </cell>
          <cell r="C154" t="str">
            <v>registrasi</v>
          </cell>
        </row>
        <row r="155">
          <cell r="B155">
            <v>4220232591</v>
          </cell>
          <cell r="C155" t="str">
            <v>registrasi</v>
          </cell>
        </row>
        <row r="156">
          <cell r="B156">
            <v>4220234613</v>
          </cell>
          <cell r="C156" t="str">
            <v>registrasi</v>
          </cell>
        </row>
        <row r="157">
          <cell r="B157">
            <v>4220432433</v>
          </cell>
          <cell r="C157" t="str">
            <v>registrasi</v>
          </cell>
        </row>
        <row r="158">
          <cell r="B158">
            <v>4220462427</v>
          </cell>
          <cell r="C158" t="str">
            <v>registrasi</v>
          </cell>
        </row>
        <row r="159">
          <cell r="B159">
            <v>4220437848</v>
          </cell>
          <cell r="C159" t="str">
            <v>registrasi</v>
          </cell>
        </row>
        <row r="160">
          <cell r="B160">
            <v>4220046373</v>
          </cell>
          <cell r="C160" t="str">
            <v>registrasi</v>
          </cell>
        </row>
        <row r="161">
          <cell r="B161">
            <v>4220473504</v>
          </cell>
          <cell r="C161" t="str">
            <v>registrasi</v>
          </cell>
        </row>
        <row r="162">
          <cell r="B162">
            <v>4220374152</v>
          </cell>
          <cell r="C162" t="str">
            <v>registrasi</v>
          </cell>
        </row>
        <row r="163">
          <cell r="B163">
            <v>4220578733</v>
          </cell>
          <cell r="C163" t="str">
            <v>registrasi</v>
          </cell>
        </row>
        <row r="164">
          <cell r="B164">
            <v>4220592856</v>
          </cell>
          <cell r="C164" t="str">
            <v>registrasi</v>
          </cell>
        </row>
        <row r="165">
          <cell r="B165">
            <v>4220334784</v>
          </cell>
          <cell r="C165" t="str">
            <v>registrasi</v>
          </cell>
        </row>
        <row r="166">
          <cell r="B166">
            <v>4220105300</v>
          </cell>
          <cell r="C166" t="str">
            <v>registrasi</v>
          </cell>
        </row>
        <row r="167">
          <cell r="B167">
            <v>4220332105</v>
          </cell>
          <cell r="C167" t="str">
            <v>registrasi</v>
          </cell>
        </row>
        <row r="168">
          <cell r="B168">
            <v>4220338801</v>
          </cell>
          <cell r="C168" t="str">
            <v>registrasi</v>
          </cell>
        </row>
        <row r="169">
          <cell r="B169">
            <v>4220422157</v>
          </cell>
          <cell r="C169" t="str">
            <v>registrasi</v>
          </cell>
        </row>
        <row r="170">
          <cell r="B170">
            <v>4220020210</v>
          </cell>
          <cell r="C170" t="str">
            <v>registrasi</v>
          </cell>
        </row>
        <row r="171">
          <cell r="B171">
            <v>4220604915</v>
          </cell>
          <cell r="C171" t="str">
            <v>registrasi</v>
          </cell>
        </row>
        <row r="172">
          <cell r="B172">
            <v>4220514455</v>
          </cell>
          <cell r="C172" t="str">
            <v>registrasi</v>
          </cell>
        </row>
        <row r="173">
          <cell r="B173">
            <v>4220516531</v>
          </cell>
          <cell r="C173" t="str">
            <v>registrasi</v>
          </cell>
        </row>
        <row r="174">
          <cell r="B174">
            <v>4220099859</v>
          </cell>
          <cell r="C174" t="str">
            <v>registrasi</v>
          </cell>
        </row>
        <row r="175">
          <cell r="B175">
            <v>4220147093</v>
          </cell>
          <cell r="C175" t="str">
            <v>registrasi</v>
          </cell>
        </row>
        <row r="176">
          <cell r="B176">
            <v>4220186476</v>
          </cell>
          <cell r="C176" t="str">
            <v>registrasi</v>
          </cell>
        </row>
        <row r="177">
          <cell r="B177">
            <v>4220256166</v>
          </cell>
          <cell r="C177" t="str">
            <v>registrasi</v>
          </cell>
        </row>
        <row r="178">
          <cell r="B178">
            <v>4220282536</v>
          </cell>
          <cell r="C178" t="str">
            <v>registrasi</v>
          </cell>
        </row>
        <row r="179">
          <cell r="B179">
            <v>4220299581</v>
          </cell>
          <cell r="C179" t="str">
            <v>registrasi</v>
          </cell>
        </row>
        <row r="180">
          <cell r="B180">
            <v>4220039175</v>
          </cell>
          <cell r="C180" t="str">
            <v>registrasi</v>
          </cell>
        </row>
        <row r="181">
          <cell r="B181">
            <v>4220051335</v>
          </cell>
          <cell r="C181" t="str">
            <v>registrasi</v>
          </cell>
        </row>
        <row r="182">
          <cell r="B182">
            <v>4220270520</v>
          </cell>
          <cell r="C182" t="str">
            <v>registrasi</v>
          </cell>
        </row>
        <row r="183">
          <cell r="B183">
            <v>4220477171</v>
          </cell>
          <cell r="C183" t="str">
            <v>registrasi</v>
          </cell>
        </row>
        <row r="184">
          <cell r="B184">
            <v>4220138217</v>
          </cell>
          <cell r="C184" t="str">
            <v>registrasi</v>
          </cell>
        </row>
        <row r="185">
          <cell r="B185">
            <v>4220180336</v>
          </cell>
          <cell r="C185" t="str">
            <v>registrasi</v>
          </cell>
        </row>
        <row r="186">
          <cell r="B186">
            <v>4220389955</v>
          </cell>
          <cell r="C186" t="str">
            <v>registrasi</v>
          </cell>
        </row>
        <row r="187">
          <cell r="B187">
            <v>4220399374</v>
          </cell>
          <cell r="C187" t="str">
            <v>registrasi</v>
          </cell>
        </row>
        <row r="188">
          <cell r="B188">
            <v>4220007403</v>
          </cell>
          <cell r="C188" t="str">
            <v>registrasi</v>
          </cell>
        </row>
        <row r="189">
          <cell r="B189">
            <v>4220469005</v>
          </cell>
          <cell r="C189" t="str">
            <v>registrasi</v>
          </cell>
        </row>
        <row r="190">
          <cell r="B190">
            <v>4220105198</v>
          </cell>
          <cell r="C190" t="str">
            <v>registrasi</v>
          </cell>
        </row>
        <row r="191">
          <cell r="B191">
            <v>4220124701</v>
          </cell>
          <cell r="C191" t="str">
            <v>registrasi</v>
          </cell>
        </row>
        <row r="192">
          <cell r="B192">
            <v>4220135877</v>
          </cell>
          <cell r="C192" t="str">
            <v>registrasi</v>
          </cell>
        </row>
        <row r="193">
          <cell r="B193">
            <v>4220142542</v>
          </cell>
          <cell r="C193" t="str">
            <v>registrasi</v>
          </cell>
        </row>
        <row r="194">
          <cell r="B194">
            <v>4220418753</v>
          </cell>
          <cell r="C194" t="str">
            <v>registrasi</v>
          </cell>
        </row>
        <row r="195">
          <cell r="B195">
            <v>4220008011</v>
          </cell>
          <cell r="C195" t="str">
            <v>registrasi</v>
          </cell>
        </row>
        <row r="196">
          <cell r="B196">
            <v>4220612522</v>
          </cell>
          <cell r="C196" t="str">
            <v>registrasi</v>
          </cell>
        </row>
        <row r="197">
          <cell r="B197">
            <v>4220506977</v>
          </cell>
          <cell r="C197" t="str">
            <v>registrasi</v>
          </cell>
        </row>
        <row r="198">
          <cell r="B198">
            <v>4220237684</v>
          </cell>
          <cell r="C198" t="str">
            <v>registrasi</v>
          </cell>
        </row>
        <row r="199">
          <cell r="B199">
            <v>4220289700</v>
          </cell>
          <cell r="C199" t="str">
            <v>registrasi</v>
          </cell>
        </row>
        <row r="200">
          <cell r="B200">
            <v>4220365245</v>
          </cell>
          <cell r="C200" t="str">
            <v>registrasi</v>
          </cell>
        </row>
        <row r="201">
          <cell r="B201">
            <v>4220057851</v>
          </cell>
          <cell r="C201" t="str">
            <v>registrasi</v>
          </cell>
        </row>
        <row r="202">
          <cell r="B202">
            <v>4220061400</v>
          </cell>
          <cell r="C202" t="str">
            <v>registrasi</v>
          </cell>
        </row>
        <row r="203">
          <cell r="B203">
            <v>4220061763</v>
          </cell>
          <cell r="C203" t="str">
            <v>registrasi</v>
          </cell>
        </row>
        <row r="204">
          <cell r="B204">
            <v>4220101284</v>
          </cell>
          <cell r="C204" t="str">
            <v>registrasi</v>
          </cell>
        </row>
        <row r="205">
          <cell r="B205">
            <v>4220330292</v>
          </cell>
          <cell r="C205" t="str">
            <v>registrasi</v>
          </cell>
        </row>
        <row r="206">
          <cell r="B206">
            <v>4220339910</v>
          </cell>
          <cell r="C206" t="str">
            <v>registrasi</v>
          </cell>
        </row>
        <row r="207">
          <cell r="B207">
            <v>4220062982</v>
          </cell>
          <cell r="C207" t="str">
            <v>registrasi</v>
          </cell>
        </row>
        <row r="208">
          <cell r="B208">
            <v>4220088111</v>
          </cell>
          <cell r="C208" t="str">
            <v>registrasi</v>
          </cell>
        </row>
        <row r="209">
          <cell r="B209">
            <v>4220365980</v>
          </cell>
          <cell r="C209" t="str">
            <v>registrasi</v>
          </cell>
        </row>
        <row r="210">
          <cell r="B210">
            <v>4220347975</v>
          </cell>
          <cell r="C210" t="str">
            <v>registrasi</v>
          </cell>
        </row>
        <row r="211">
          <cell r="B211">
            <v>4220398381</v>
          </cell>
          <cell r="C211" t="str">
            <v>registrasi</v>
          </cell>
        </row>
        <row r="212">
          <cell r="B212">
            <v>4220139525</v>
          </cell>
          <cell r="C212" t="str">
            <v>registrasi</v>
          </cell>
        </row>
        <row r="213">
          <cell r="B213">
            <v>4220268636</v>
          </cell>
          <cell r="C213" t="str">
            <v>registrasi</v>
          </cell>
        </row>
        <row r="214">
          <cell r="B214">
            <v>4220407647</v>
          </cell>
          <cell r="C214" t="str">
            <v>registrasi</v>
          </cell>
        </row>
        <row r="215">
          <cell r="B215">
            <v>4220072439</v>
          </cell>
          <cell r="C215" t="str">
            <v>registrasi</v>
          </cell>
        </row>
        <row r="216">
          <cell r="B216">
            <v>4220052239</v>
          </cell>
          <cell r="C216" t="str">
            <v>registrasi</v>
          </cell>
        </row>
        <row r="217">
          <cell r="B217">
            <v>4220593315</v>
          </cell>
          <cell r="C217" t="str">
            <v>registrasi</v>
          </cell>
        </row>
        <row r="218">
          <cell r="B218">
            <v>4220450637</v>
          </cell>
          <cell r="C218" t="str">
            <v>registrasi</v>
          </cell>
        </row>
        <row r="219">
          <cell r="B219">
            <v>4220179930</v>
          </cell>
          <cell r="C219" t="str">
            <v>registrasi</v>
          </cell>
        </row>
        <row r="220">
          <cell r="B220">
            <v>4220201856</v>
          </cell>
          <cell r="C220" t="str">
            <v>registrasi</v>
          </cell>
        </row>
        <row r="221">
          <cell r="B221">
            <v>4220326738</v>
          </cell>
          <cell r="C221" t="str">
            <v>registrasi</v>
          </cell>
        </row>
        <row r="222">
          <cell r="B222">
            <v>4220384062</v>
          </cell>
          <cell r="C222" t="str">
            <v>registrasi</v>
          </cell>
        </row>
        <row r="223">
          <cell r="B223">
            <v>4220397430</v>
          </cell>
          <cell r="C223" t="str">
            <v>registrasi</v>
          </cell>
        </row>
        <row r="224">
          <cell r="B224">
            <v>4220432472</v>
          </cell>
          <cell r="C224" t="str">
            <v>registrasi</v>
          </cell>
        </row>
        <row r="225">
          <cell r="B225">
            <v>4220513092</v>
          </cell>
          <cell r="C225" t="str">
            <v>registrasi</v>
          </cell>
        </row>
        <row r="226">
          <cell r="B226">
            <v>4220007782</v>
          </cell>
          <cell r="C226" t="str">
            <v>registrasi</v>
          </cell>
        </row>
        <row r="227">
          <cell r="B227">
            <v>4220068091</v>
          </cell>
          <cell r="C227" t="str">
            <v>registrasi</v>
          </cell>
        </row>
        <row r="228">
          <cell r="B228">
            <v>4220607863</v>
          </cell>
          <cell r="C228" t="str">
            <v>registrasi</v>
          </cell>
        </row>
        <row r="229">
          <cell r="B229">
            <v>4220129802</v>
          </cell>
          <cell r="C229" t="str">
            <v>registrasi</v>
          </cell>
        </row>
        <row r="230">
          <cell r="B230">
            <v>4220135417</v>
          </cell>
          <cell r="C230" t="str">
            <v>registrasi</v>
          </cell>
        </row>
        <row r="231">
          <cell r="B231">
            <v>4220149871</v>
          </cell>
          <cell r="C231" t="str">
            <v>registrasi</v>
          </cell>
        </row>
        <row r="232">
          <cell r="B232">
            <v>4220171882</v>
          </cell>
          <cell r="C232" t="str">
            <v>registrasi</v>
          </cell>
        </row>
        <row r="233">
          <cell r="B233">
            <v>4220338591</v>
          </cell>
          <cell r="C233" t="str">
            <v>registrasi</v>
          </cell>
        </row>
        <row r="234">
          <cell r="B234">
            <v>4220415308</v>
          </cell>
          <cell r="C234" t="str">
            <v>registrasi</v>
          </cell>
        </row>
        <row r="235">
          <cell r="B235">
            <v>4220375429</v>
          </cell>
          <cell r="C235" t="str">
            <v>registrasi</v>
          </cell>
        </row>
        <row r="236">
          <cell r="B236">
            <v>4220433615</v>
          </cell>
          <cell r="C236" t="str">
            <v>registrasi</v>
          </cell>
        </row>
        <row r="237">
          <cell r="B237">
            <v>4220001261</v>
          </cell>
          <cell r="C237" t="str">
            <v>registrasi</v>
          </cell>
        </row>
        <row r="238">
          <cell r="B238">
            <v>4220407584</v>
          </cell>
          <cell r="C238" t="str">
            <v>registrasi</v>
          </cell>
        </row>
        <row r="239">
          <cell r="B239">
            <v>4220648496</v>
          </cell>
          <cell r="C239" t="str">
            <v>registrasi</v>
          </cell>
        </row>
        <row r="240">
          <cell r="B240">
            <v>4220208685</v>
          </cell>
          <cell r="C240" t="str">
            <v>registrasi</v>
          </cell>
        </row>
        <row r="241">
          <cell r="B241">
            <v>4220354630</v>
          </cell>
          <cell r="C241" t="str">
            <v>registrasi</v>
          </cell>
        </row>
        <row r="242">
          <cell r="B242">
            <v>4220458549</v>
          </cell>
          <cell r="C242" t="str">
            <v>registrasi</v>
          </cell>
        </row>
        <row r="243">
          <cell r="B243">
            <v>4220063454</v>
          </cell>
          <cell r="C243" t="str">
            <v>registrasi</v>
          </cell>
        </row>
        <row r="244">
          <cell r="B244">
            <v>4220622443</v>
          </cell>
          <cell r="C244" t="str">
            <v>registrasi</v>
          </cell>
        </row>
        <row r="245">
          <cell r="B245">
            <v>4220207313</v>
          </cell>
          <cell r="C245" t="str">
            <v>registrasi</v>
          </cell>
        </row>
        <row r="246">
          <cell r="B246">
            <v>4220251190</v>
          </cell>
          <cell r="C246" t="str">
            <v>registrasi</v>
          </cell>
        </row>
        <row r="247">
          <cell r="B247">
            <v>4220416475</v>
          </cell>
          <cell r="C247" t="str">
            <v>registrasi</v>
          </cell>
        </row>
        <row r="248">
          <cell r="B248">
            <v>4220535663</v>
          </cell>
          <cell r="C248" t="str">
            <v>registrasi</v>
          </cell>
        </row>
        <row r="249">
          <cell r="B249">
            <v>4220285485</v>
          </cell>
          <cell r="C249" t="str">
            <v>registrasi</v>
          </cell>
        </row>
        <row r="250">
          <cell r="B250">
            <v>4220626062</v>
          </cell>
          <cell r="C250" t="str">
            <v>registrasi</v>
          </cell>
        </row>
        <row r="251">
          <cell r="B251">
            <v>4220169017</v>
          </cell>
          <cell r="C251" t="str">
            <v>registrasi</v>
          </cell>
        </row>
        <row r="252">
          <cell r="B252">
            <v>4220240539</v>
          </cell>
          <cell r="C252" t="str">
            <v>registrasi</v>
          </cell>
        </row>
        <row r="253">
          <cell r="B253">
            <v>4220017144</v>
          </cell>
          <cell r="C253" t="str">
            <v>registrasi</v>
          </cell>
        </row>
        <row r="254">
          <cell r="B254">
            <v>4220023117</v>
          </cell>
          <cell r="C254" t="str">
            <v>registrasi</v>
          </cell>
        </row>
        <row r="255">
          <cell r="B255">
            <v>4220479606</v>
          </cell>
          <cell r="C255" t="str">
            <v>registrasi</v>
          </cell>
        </row>
        <row r="256">
          <cell r="B256">
            <v>4220399141</v>
          </cell>
          <cell r="C256" t="str">
            <v>registrasi</v>
          </cell>
        </row>
        <row r="257">
          <cell r="B257">
            <v>4220546165</v>
          </cell>
          <cell r="C257" t="str">
            <v>registrasi</v>
          </cell>
        </row>
        <row r="258">
          <cell r="B258">
            <v>4220041137</v>
          </cell>
          <cell r="C258" t="str">
            <v>registrasi</v>
          </cell>
        </row>
        <row r="259">
          <cell r="B259">
            <v>4220542633</v>
          </cell>
          <cell r="C259" t="str">
            <v>registrasi</v>
          </cell>
        </row>
        <row r="260">
          <cell r="B260">
            <v>4220066672</v>
          </cell>
          <cell r="C260" t="str">
            <v>registrasi</v>
          </cell>
        </row>
        <row r="261">
          <cell r="B261">
            <v>4220074684</v>
          </cell>
          <cell r="C261" t="str">
            <v>registrasi</v>
          </cell>
        </row>
        <row r="262">
          <cell r="B262">
            <v>4220087558</v>
          </cell>
          <cell r="C262" t="str">
            <v>registrasi</v>
          </cell>
        </row>
        <row r="263">
          <cell r="B263">
            <v>4220028785</v>
          </cell>
          <cell r="C263" t="str">
            <v>registrasi</v>
          </cell>
        </row>
        <row r="264">
          <cell r="B264">
            <v>4220035496</v>
          </cell>
          <cell r="C264" t="str">
            <v>registrasi</v>
          </cell>
        </row>
        <row r="265">
          <cell r="B265">
            <v>4220036198</v>
          </cell>
          <cell r="C265" t="str">
            <v>registrasi</v>
          </cell>
        </row>
        <row r="266">
          <cell r="B266">
            <v>4220041016</v>
          </cell>
          <cell r="C266" t="str">
            <v>registrasi</v>
          </cell>
        </row>
        <row r="267">
          <cell r="B267">
            <v>4220541865</v>
          </cell>
          <cell r="C267" t="str">
            <v>registrasi</v>
          </cell>
        </row>
        <row r="268">
          <cell r="B268">
            <v>4220514192</v>
          </cell>
          <cell r="C268" t="str">
            <v>registrasi</v>
          </cell>
        </row>
        <row r="269">
          <cell r="B269">
            <v>4220561646</v>
          </cell>
          <cell r="C269" t="str">
            <v>registrasi</v>
          </cell>
        </row>
        <row r="270">
          <cell r="B270">
            <v>4220056310</v>
          </cell>
          <cell r="C270" t="str">
            <v>registrasi</v>
          </cell>
        </row>
        <row r="271">
          <cell r="B271">
            <v>4220063766</v>
          </cell>
          <cell r="C271" t="str">
            <v>registrasi</v>
          </cell>
        </row>
        <row r="272">
          <cell r="B272">
            <v>4220577881</v>
          </cell>
          <cell r="C272" t="str">
            <v>registrasi</v>
          </cell>
        </row>
        <row r="273">
          <cell r="B273">
            <v>4220125641</v>
          </cell>
          <cell r="C273" t="str">
            <v>registrasi</v>
          </cell>
        </row>
        <row r="274">
          <cell r="B274">
            <v>4220079481</v>
          </cell>
          <cell r="C274" t="str">
            <v>registrasi</v>
          </cell>
        </row>
        <row r="275">
          <cell r="B275">
            <v>4220499986</v>
          </cell>
          <cell r="C275" t="str">
            <v>registrasi</v>
          </cell>
        </row>
        <row r="276">
          <cell r="B276">
            <v>4220095185</v>
          </cell>
          <cell r="C276" t="str">
            <v>registrasi</v>
          </cell>
        </row>
        <row r="277">
          <cell r="B277">
            <v>4220640976</v>
          </cell>
          <cell r="C277" t="str">
            <v>registrasi</v>
          </cell>
        </row>
        <row r="278">
          <cell r="B278">
            <v>4220647136</v>
          </cell>
          <cell r="C278" t="str">
            <v>registrasi</v>
          </cell>
        </row>
        <row r="279">
          <cell r="B279">
            <v>4220168900</v>
          </cell>
          <cell r="C279" t="str">
            <v>registrasi</v>
          </cell>
        </row>
        <row r="280">
          <cell r="B280">
            <v>4220186625</v>
          </cell>
          <cell r="C280" t="str">
            <v>registrasi</v>
          </cell>
        </row>
        <row r="281">
          <cell r="B281">
            <v>4220220293</v>
          </cell>
          <cell r="C281" t="str">
            <v>registrasi</v>
          </cell>
        </row>
        <row r="282">
          <cell r="B282">
            <v>4220259607</v>
          </cell>
          <cell r="C282" t="str">
            <v>registrasi</v>
          </cell>
        </row>
        <row r="283">
          <cell r="B283">
            <v>4220049634</v>
          </cell>
          <cell r="C283" t="str">
            <v>registrasi</v>
          </cell>
        </row>
        <row r="284">
          <cell r="B284">
            <v>4220298508</v>
          </cell>
          <cell r="C284" t="str">
            <v>registrasi</v>
          </cell>
        </row>
        <row r="285">
          <cell r="B285">
            <v>4220338190</v>
          </cell>
          <cell r="C285" t="str">
            <v>registrasi</v>
          </cell>
        </row>
        <row r="286">
          <cell r="B286">
            <v>4220454331</v>
          </cell>
          <cell r="C286" t="str">
            <v>registrasi</v>
          </cell>
        </row>
        <row r="287">
          <cell r="B287">
            <v>4220461519</v>
          </cell>
          <cell r="C287" t="str">
            <v>registrasi</v>
          </cell>
        </row>
        <row r="288">
          <cell r="B288">
            <v>4220464492</v>
          </cell>
          <cell r="C288" t="str">
            <v>registrasi</v>
          </cell>
        </row>
        <row r="289">
          <cell r="B289">
            <v>4220025925</v>
          </cell>
          <cell r="C289" t="str">
            <v>registrasi</v>
          </cell>
        </row>
        <row r="290">
          <cell r="B290">
            <v>4220039440</v>
          </cell>
          <cell r="C290" t="str">
            <v>registrasi</v>
          </cell>
        </row>
        <row r="291">
          <cell r="B291">
            <v>4220038484</v>
          </cell>
          <cell r="C291" t="str">
            <v>registrasi</v>
          </cell>
        </row>
        <row r="292">
          <cell r="B292">
            <v>4220044497</v>
          </cell>
          <cell r="C292" t="str">
            <v>registrasi</v>
          </cell>
        </row>
        <row r="293">
          <cell r="B293">
            <v>4220519471</v>
          </cell>
          <cell r="C293" t="str">
            <v>registrasi</v>
          </cell>
        </row>
        <row r="294">
          <cell r="B294">
            <v>4220052219</v>
          </cell>
          <cell r="C294" t="str">
            <v>registrasi</v>
          </cell>
        </row>
        <row r="295">
          <cell r="B295">
            <v>4220052950</v>
          </cell>
          <cell r="C295" t="str">
            <v>registrasi</v>
          </cell>
        </row>
        <row r="296">
          <cell r="B296">
            <v>4220057579</v>
          </cell>
          <cell r="C296" t="str">
            <v>registrasi</v>
          </cell>
        </row>
        <row r="297">
          <cell r="B297">
            <v>4220059326</v>
          </cell>
          <cell r="C297" t="str">
            <v>registrasi</v>
          </cell>
        </row>
        <row r="298">
          <cell r="B298">
            <v>4220139501</v>
          </cell>
          <cell r="C298" t="str">
            <v>registrasi</v>
          </cell>
        </row>
        <row r="299">
          <cell r="B299">
            <v>4220025201</v>
          </cell>
          <cell r="C299" t="str">
            <v>registrasi</v>
          </cell>
        </row>
        <row r="300">
          <cell r="B300">
            <v>4220070450</v>
          </cell>
          <cell r="C300" t="str">
            <v>registrasi</v>
          </cell>
        </row>
        <row r="301">
          <cell r="B301">
            <v>4220526598</v>
          </cell>
          <cell r="C301" t="str">
            <v>registrasi</v>
          </cell>
        </row>
        <row r="302">
          <cell r="B302">
            <v>4220075960</v>
          </cell>
          <cell r="C302" t="str">
            <v>registrasi</v>
          </cell>
        </row>
        <row r="303">
          <cell r="B303">
            <v>4220587881</v>
          </cell>
          <cell r="C303" t="str">
            <v>registrasi</v>
          </cell>
        </row>
        <row r="304">
          <cell r="B304">
            <v>4220090437</v>
          </cell>
          <cell r="C304" t="str">
            <v>registrasi</v>
          </cell>
        </row>
        <row r="305">
          <cell r="B305">
            <v>4220096011</v>
          </cell>
          <cell r="C305" t="str">
            <v>registrasi</v>
          </cell>
        </row>
        <row r="306">
          <cell r="B306">
            <v>4220477574</v>
          </cell>
          <cell r="C306" t="str">
            <v>registrasi</v>
          </cell>
        </row>
        <row r="307">
          <cell r="B307">
            <v>4220198068</v>
          </cell>
          <cell r="C307" t="str">
            <v>registrasi</v>
          </cell>
        </row>
        <row r="308">
          <cell r="B308">
            <v>4220632139</v>
          </cell>
          <cell r="C308" t="str">
            <v>registrasi</v>
          </cell>
        </row>
        <row r="309">
          <cell r="B309">
            <v>4220170628</v>
          </cell>
          <cell r="C309" t="str">
            <v>registrasi</v>
          </cell>
        </row>
        <row r="310">
          <cell r="B310">
            <v>4220196082</v>
          </cell>
          <cell r="C310" t="str">
            <v>registrasi</v>
          </cell>
        </row>
        <row r="311">
          <cell r="B311">
            <v>4220218109</v>
          </cell>
          <cell r="C311" t="str">
            <v>registrasi</v>
          </cell>
        </row>
        <row r="312">
          <cell r="B312">
            <v>4220240923</v>
          </cell>
          <cell r="C312" t="str">
            <v>registrasi</v>
          </cell>
        </row>
        <row r="313">
          <cell r="B313">
            <v>4220250102</v>
          </cell>
          <cell r="C313" t="str">
            <v>registrasi</v>
          </cell>
        </row>
        <row r="314">
          <cell r="B314">
            <v>4220272450</v>
          </cell>
          <cell r="C314" t="str">
            <v>registrasi</v>
          </cell>
        </row>
        <row r="315">
          <cell r="B315">
            <v>4220287997</v>
          </cell>
          <cell r="C315" t="str">
            <v>registrasi</v>
          </cell>
        </row>
        <row r="316">
          <cell r="B316">
            <v>4220345033</v>
          </cell>
          <cell r="C316" t="str">
            <v>registrasi</v>
          </cell>
        </row>
        <row r="317">
          <cell r="B317">
            <v>4220359889</v>
          </cell>
          <cell r="C317" t="str">
            <v>registrasi</v>
          </cell>
        </row>
        <row r="318">
          <cell r="B318">
            <v>4220346073</v>
          </cell>
          <cell r="C318" t="str">
            <v>registrasi</v>
          </cell>
        </row>
        <row r="319">
          <cell r="B319">
            <v>4220418738</v>
          </cell>
          <cell r="C319" t="str">
            <v>registrasi</v>
          </cell>
        </row>
        <row r="320">
          <cell r="B320">
            <v>4220399576</v>
          </cell>
          <cell r="C320" t="str">
            <v>registrasi</v>
          </cell>
        </row>
        <row r="321">
          <cell r="B321">
            <v>4220401852</v>
          </cell>
          <cell r="C321" t="str">
            <v>registrasi</v>
          </cell>
        </row>
        <row r="322">
          <cell r="B322">
            <v>4220000698</v>
          </cell>
          <cell r="C322" t="str">
            <v>registrasi</v>
          </cell>
        </row>
        <row r="323">
          <cell r="B323">
            <v>4220477696</v>
          </cell>
          <cell r="C323" t="str">
            <v>registrasi</v>
          </cell>
        </row>
        <row r="324">
          <cell r="B324">
            <v>4220026110</v>
          </cell>
          <cell r="C324" t="str">
            <v>registrasi</v>
          </cell>
        </row>
        <row r="325">
          <cell r="B325">
            <v>4220562065</v>
          </cell>
          <cell r="C325" t="str">
            <v>registrasi</v>
          </cell>
        </row>
        <row r="326">
          <cell r="B326">
            <v>4220275225</v>
          </cell>
          <cell r="C326" t="str">
            <v>registrasi</v>
          </cell>
        </row>
        <row r="327">
          <cell r="B327">
            <v>4220543280</v>
          </cell>
          <cell r="C327" t="str">
            <v>registrasi</v>
          </cell>
        </row>
        <row r="328">
          <cell r="B328">
            <v>4220522513</v>
          </cell>
          <cell r="C328" t="str">
            <v>registrasi</v>
          </cell>
        </row>
        <row r="329">
          <cell r="B329">
            <v>4220401920</v>
          </cell>
          <cell r="C329" t="str">
            <v>registrasi</v>
          </cell>
        </row>
        <row r="330">
          <cell r="B330">
            <v>4220350834</v>
          </cell>
          <cell r="C330" t="str">
            <v>registrasi</v>
          </cell>
        </row>
        <row r="331">
          <cell r="B331">
            <v>4220089286</v>
          </cell>
          <cell r="C331" t="str">
            <v>registrasi</v>
          </cell>
        </row>
        <row r="332">
          <cell r="B332">
            <v>4220560204</v>
          </cell>
          <cell r="C332" t="str">
            <v>registrasi</v>
          </cell>
        </row>
        <row r="333">
          <cell r="B333">
            <v>4220098881</v>
          </cell>
          <cell r="C333" t="str">
            <v>registrasi</v>
          </cell>
        </row>
        <row r="334">
          <cell r="B334">
            <v>4220121182</v>
          </cell>
          <cell r="C334" t="str">
            <v>registrasi</v>
          </cell>
        </row>
        <row r="335">
          <cell r="B335">
            <v>4220216141</v>
          </cell>
          <cell r="C335" t="str">
            <v>registrasi</v>
          </cell>
        </row>
        <row r="336">
          <cell r="B336">
            <v>4220244579</v>
          </cell>
          <cell r="C336" t="str">
            <v>registrasi</v>
          </cell>
        </row>
        <row r="337">
          <cell r="B337">
            <v>4220298433</v>
          </cell>
          <cell r="C337" t="str">
            <v>registrasi</v>
          </cell>
        </row>
        <row r="338">
          <cell r="B338">
            <v>4220391511</v>
          </cell>
          <cell r="C338" t="str">
            <v>registrasi</v>
          </cell>
        </row>
        <row r="339">
          <cell r="B339">
            <v>4220412075</v>
          </cell>
          <cell r="C339" t="str">
            <v>registrasi</v>
          </cell>
        </row>
        <row r="340">
          <cell r="B340">
            <v>4220441951</v>
          </cell>
          <cell r="C340" t="str">
            <v>registrasi</v>
          </cell>
        </row>
        <row r="341">
          <cell r="B341">
            <v>4220356571</v>
          </cell>
          <cell r="C341" t="str">
            <v>registrasi</v>
          </cell>
        </row>
        <row r="342">
          <cell r="B342">
            <v>4220047028</v>
          </cell>
          <cell r="C342" t="str">
            <v>registrasi</v>
          </cell>
        </row>
        <row r="343">
          <cell r="B343">
            <v>4220012265</v>
          </cell>
          <cell r="C343" t="str">
            <v>registrasi</v>
          </cell>
        </row>
        <row r="344">
          <cell r="B344">
            <v>4220027951</v>
          </cell>
          <cell r="C344" t="str">
            <v>registrasi</v>
          </cell>
        </row>
        <row r="345">
          <cell r="B345">
            <v>4220033011</v>
          </cell>
          <cell r="C345" t="str">
            <v>registrasi</v>
          </cell>
        </row>
        <row r="346">
          <cell r="B346">
            <v>4220036770</v>
          </cell>
          <cell r="C346" t="str">
            <v>registrasi</v>
          </cell>
        </row>
        <row r="347">
          <cell r="B347">
            <v>4220466329</v>
          </cell>
          <cell r="C347" t="str">
            <v>registrasi</v>
          </cell>
        </row>
        <row r="348">
          <cell r="B348">
            <v>4220614770</v>
          </cell>
          <cell r="C348" t="str">
            <v>registrasi</v>
          </cell>
        </row>
        <row r="349">
          <cell r="B349">
            <v>4220561950</v>
          </cell>
          <cell r="C349" t="str">
            <v>registrasi</v>
          </cell>
        </row>
        <row r="350">
          <cell r="B350">
            <v>4220058892</v>
          </cell>
          <cell r="C350" t="str">
            <v>registrasi</v>
          </cell>
        </row>
        <row r="351">
          <cell r="B351">
            <v>4220509442</v>
          </cell>
          <cell r="C351" t="str">
            <v>registrasi</v>
          </cell>
        </row>
        <row r="352">
          <cell r="B352">
            <v>4220586144</v>
          </cell>
          <cell r="C352" t="str">
            <v>registrasi</v>
          </cell>
        </row>
        <row r="353">
          <cell r="B353">
            <v>4220064571</v>
          </cell>
          <cell r="C353" t="str">
            <v>registrasi</v>
          </cell>
        </row>
        <row r="354">
          <cell r="B354">
            <v>4220064014</v>
          </cell>
          <cell r="C354" t="str">
            <v>registrasi</v>
          </cell>
        </row>
        <row r="355">
          <cell r="B355">
            <v>4220067748</v>
          </cell>
          <cell r="C355" t="str">
            <v>registrasi</v>
          </cell>
        </row>
        <row r="356">
          <cell r="B356">
            <v>4220565536</v>
          </cell>
          <cell r="C356" t="str">
            <v>registrasi</v>
          </cell>
        </row>
        <row r="357">
          <cell r="B357">
            <v>4220647704</v>
          </cell>
          <cell r="C357" t="str">
            <v>registrasi</v>
          </cell>
        </row>
        <row r="358">
          <cell r="B358">
            <v>4220118217</v>
          </cell>
          <cell r="C358" t="str">
            <v>registrasi</v>
          </cell>
        </row>
        <row r="359">
          <cell r="B359">
            <v>4220160804</v>
          </cell>
          <cell r="C359" t="str">
            <v>registrasi</v>
          </cell>
        </row>
        <row r="360">
          <cell r="B360">
            <v>4220186417</v>
          </cell>
          <cell r="C360" t="str">
            <v>registrasi</v>
          </cell>
        </row>
        <row r="361">
          <cell r="B361">
            <v>4220193312</v>
          </cell>
          <cell r="C361" t="str">
            <v>registrasi</v>
          </cell>
        </row>
        <row r="362">
          <cell r="B362">
            <v>4220202907</v>
          </cell>
          <cell r="C362" t="str">
            <v>registrasi</v>
          </cell>
        </row>
        <row r="363">
          <cell r="B363">
            <v>4220245301</v>
          </cell>
          <cell r="C363" t="str">
            <v>registrasi</v>
          </cell>
        </row>
        <row r="364">
          <cell r="B364">
            <v>4220305326</v>
          </cell>
          <cell r="C364" t="str">
            <v>registrasi</v>
          </cell>
        </row>
        <row r="365">
          <cell r="B365">
            <v>4220394546</v>
          </cell>
          <cell r="C365" t="str">
            <v>registrasi</v>
          </cell>
        </row>
        <row r="366">
          <cell r="B366">
            <v>4220423912</v>
          </cell>
          <cell r="C366" t="str">
            <v>registrasi</v>
          </cell>
        </row>
        <row r="367">
          <cell r="B367">
            <v>4220439636</v>
          </cell>
          <cell r="C367" t="str">
            <v>registrasi</v>
          </cell>
        </row>
        <row r="368">
          <cell r="B368">
            <v>4220373523</v>
          </cell>
          <cell r="C368" t="str">
            <v>registrasi</v>
          </cell>
        </row>
        <row r="369">
          <cell r="B369">
            <v>4220292243</v>
          </cell>
          <cell r="C369" t="str">
            <v>registrasi</v>
          </cell>
        </row>
        <row r="370">
          <cell r="B370">
            <v>4220045070</v>
          </cell>
          <cell r="C370" t="str">
            <v>registrasi</v>
          </cell>
        </row>
        <row r="371">
          <cell r="B371">
            <v>4220079281</v>
          </cell>
          <cell r="C371" t="str">
            <v>registrasi</v>
          </cell>
        </row>
        <row r="372">
          <cell r="B372">
            <v>4220194900</v>
          </cell>
          <cell r="C372" t="str">
            <v>registrasi</v>
          </cell>
        </row>
        <row r="373">
          <cell r="B373">
            <v>4220196011</v>
          </cell>
          <cell r="C373" t="str">
            <v>registrasi</v>
          </cell>
        </row>
        <row r="374">
          <cell r="B374">
            <v>4220252550</v>
          </cell>
          <cell r="C374" t="str">
            <v>registrasi</v>
          </cell>
        </row>
        <row r="375">
          <cell r="B375">
            <v>4220596933</v>
          </cell>
          <cell r="C375" t="str">
            <v>registrasi</v>
          </cell>
        </row>
        <row r="376">
          <cell r="B376">
            <v>4220103562</v>
          </cell>
          <cell r="C376" t="str">
            <v>registrasi</v>
          </cell>
        </row>
        <row r="377">
          <cell r="B377">
            <v>4220419608</v>
          </cell>
          <cell r="C377" t="str">
            <v>registrasi</v>
          </cell>
        </row>
        <row r="378">
          <cell r="B378">
            <v>4220045697</v>
          </cell>
          <cell r="C378" t="str">
            <v>registrasi</v>
          </cell>
        </row>
        <row r="379">
          <cell r="B379">
            <v>4220107771</v>
          </cell>
          <cell r="C379" t="str">
            <v>registrasi</v>
          </cell>
        </row>
        <row r="380">
          <cell r="B380">
            <v>4220046472</v>
          </cell>
          <cell r="C380" t="str">
            <v>registrasi</v>
          </cell>
        </row>
        <row r="381">
          <cell r="B381">
            <v>4220361330</v>
          </cell>
          <cell r="C381" t="str">
            <v>registrasi</v>
          </cell>
        </row>
        <row r="382">
          <cell r="B382">
            <v>4220143888</v>
          </cell>
          <cell r="C382" t="str">
            <v>registrasi</v>
          </cell>
        </row>
        <row r="383">
          <cell r="B383">
            <v>4220184234</v>
          </cell>
          <cell r="C383" t="str">
            <v>registrasi</v>
          </cell>
        </row>
        <row r="384">
          <cell r="B384">
            <v>4220202123</v>
          </cell>
          <cell r="C384" t="str">
            <v>registrasi</v>
          </cell>
        </row>
        <row r="385">
          <cell r="B385">
            <v>4220023928</v>
          </cell>
          <cell r="C385" t="str">
            <v>registrasi</v>
          </cell>
        </row>
        <row r="386">
          <cell r="B386">
            <v>4220571863</v>
          </cell>
          <cell r="C386" t="str">
            <v>registrasi</v>
          </cell>
        </row>
        <row r="387">
          <cell r="B387">
            <v>4220471280</v>
          </cell>
          <cell r="C387" t="str">
            <v>registrasi</v>
          </cell>
        </row>
        <row r="388">
          <cell r="B388">
            <v>4220134169</v>
          </cell>
          <cell r="C388" t="str">
            <v>registrasi</v>
          </cell>
        </row>
        <row r="389">
          <cell r="B389">
            <v>4220191476</v>
          </cell>
          <cell r="C389" t="str">
            <v>registrasi</v>
          </cell>
        </row>
        <row r="390">
          <cell r="B390">
            <v>4220028352</v>
          </cell>
          <cell r="C390" t="str">
            <v>registrasi</v>
          </cell>
        </row>
        <row r="391">
          <cell r="B391">
            <v>4220037046</v>
          </cell>
          <cell r="C391" t="str">
            <v>registrasi</v>
          </cell>
        </row>
        <row r="392">
          <cell r="B392">
            <v>4220042083</v>
          </cell>
          <cell r="C392" t="str">
            <v>registrasi</v>
          </cell>
        </row>
        <row r="393">
          <cell r="B393">
            <v>4220567438</v>
          </cell>
          <cell r="C393" t="str">
            <v>registrasi</v>
          </cell>
        </row>
        <row r="394">
          <cell r="B394">
            <v>4220086967</v>
          </cell>
          <cell r="C394" t="str">
            <v>registrasi</v>
          </cell>
        </row>
        <row r="395">
          <cell r="B395">
            <v>4220452763</v>
          </cell>
          <cell r="C395" t="str">
            <v>registrasi</v>
          </cell>
        </row>
        <row r="396">
          <cell r="B396">
            <v>4220190929</v>
          </cell>
          <cell r="C396" t="str">
            <v>registrasi</v>
          </cell>
        </row>
        <row r="397">
          <cell r="B397">
            <v>4220220050</v>
          </cell>
          <cell r="C397" t="str">
            <v>registrasi</v>
          </cell>
        </row>
        <row r="398">
          <cell r="B398">
            <v>4220247182</v>
          </cell>
          <cell r="C398" t="str">
            <v>registrasi</v>
          </cell>
        </row>
        <row r="399">
          <cell r="B399">
            <v>4220250845</v>
          </cell>
          <cell r="C399" t="str">
            <v>registrasi</v>
          </cell>
        </row>
        <row r="400">
          <cell r="B400">
            <v>4220257920</v>
          </cell>
          <cell r="C400" t="str">
            <v>registrasi</v>
          </cell>
        </row>
        <row r="401">
          <cell r="B401">
            <v>4220354826</v>
          </cell>
          <cell r="C401" t="str">
            <v>registrasi</v>
          </cell>
        </row>
        <row r="402">
          <cell r="B402">
            <v>4220015639</v>
          </cell>
          <cell r="C402" t="str">
            <v>registrasi</v>
          </cell>
        </row>
        <row r="403">
          <cell r="B403">
            <v>4220497886</v>
          </cell>
          <cell r="C403" t="str">
            <v>registrasi</v>
          </cell>
        </row>
        <row r="404">
          <cell r="B404">
            <v>4220073597</v>
          </cell>
          <cell r="C404" t="str">
            <v>registrasi</v>
          </cell>
        </row>
        <row r="405">
          <cell r="B405">
            <v>4220079872</v>
          </cell>
          <cell r="C405" t="str">
            <v>registrasi</v>
          </cell>
        </row>
        <row r="406">
          <cell r="B406">
            <v>4220101037</v>
          </cell>
          <cell r="C406" t="str">
            <v>registrasi</v>
          </cell>
        </row>
        <row r="407">
          <cell r="B407">
            <v>4220124688</v>
          </cell>
          <cell r="C407" t="str">
            <v>registrasi</v>
          </cell>
        </row>
        <row r="408">
          <cell r="B408">
            <v>4220169685</v>
          </cell>
          <cell r="C408" t="str">
            <v>registrasi</v>
          </cell>
        </row>
        <row r="409">
          <cell r="B409">
            <v>4220182990</v>
          </cell>
          <cell r="C409" t="str">
            <v>registrasi</v>
          </cell>
        </row>
        <row r="410">
          <cell r="B410">
            <v>4220202141</v>
          </cell>
          <cell r="C410" t="str">
            <v>registrasi</v>
          </cell>
        </row>
        <row r="411">
          <cell r="B411">
            <v>4220240558</v>
          </cell>
          <cell r="C411" t="str">
            <v>registrasi</v>
          </cell>
        </row>
        <row r="412">
          <cell r="B412">
            <v>4220249520</v>
          </cell>
          <cell r="C412" t="str">
            <v>registrasi</v>
          </cell>
        </row>
        <row r="413">
          <cell r="B413">
            <v>4220254152</v>
          </cell>
          <cell r="C413" t="str">
            <v>registrasi</v>
          </cell>
        </row>
        <row r="414">
          <cell r="B414">
            <v>4220495576</v>
          </cell>
          <cell r="C414" t="str">
            <v>registrasi</v>
          </cell>
        </row>
        <row r="415">
          <cell r="B415">
            <v>4220049756</v>
          </cell>
          <cell r="C415" t="str">
            <v>registrasi</v>
          </cell>
        </row>
        <row r="416">
          <cell r="B416">
            <v>4220050522</v>
          </cell>
          <cell r="C416" t="str">
            <v>registrasi</v>
          </cell>
        </row>
        <row r="417">
          <cell r="B417">
            <v>4220612271</v>
          </cell>
          <cell r="C417" t="str">
            <v>registrasi</v>
          </cell>
        </row>
        <row r="418">
          <cell r="B418">
            <v>4220062568</v>
          </cell>
          <cell r="C418" t="str">
            <v>registrasi</v>
          </cell>
        </row>
        <row r="419">
          <cell r="B419">
            <v>4220006821</v>
          </cell>
          <cell r="C419" t="str">
            <v>registrasi</v>
          </cell>
        </row>
        <row r="420">
          <cell r="B420">
            <v>4220487798</v>
          </cell>
          <cell r="C420" t="str">
            <v>registrasi</v>
          </cell>
        </row>
        <row r="421">
          <cell r="B421">
            <v>4220600194</v>
          </cell>
          <cell r="C421" t="str">
            <v>registrasi</v>
          </cell>
        </row>
        <row r="422">
          <cell r="B422">
            <v>4220105197</v>
          </cell>
          <cell r="C422" t="str">
            <v>registrasi</v>
          </cell>
        </row>
        <row r="423">
          <cell r="B423">
            <v>4220214897</v>
          </cell>
          <cell r="C423" t="str">
            <v>registrasi</v>
          </cell>
        </row>
        <row r="424">
          <cell r="B424">
            <v>4220304500</v>
          </cell>
          <cell r="C424" t="str">
            <v>registrasi</v>
          </cell>
        </row>
        <row r="425">
          <cell r="B425">
            <v>4220377557</v>
          </cell>
          <cell r="C425" t="str">
            <v>registrasi</v>
          </cell>
        </row>
        <row r="426">
          <cell r="B426">
            <v>4220414775</v>
          </cell>
          <cell r="C426" t="str">
            <v>registrasi</v>
          </cell>
        </row>
        <row r="427">
          <cell r="B427">
            <v>4220253174</v>
          </cell>
          <cell r="C427" t="str">
            <v>registrasi</v>
          </cell>
        </row>
        <row r="428">
          <cell r="B428">
            <v>4220038581</v>
          </cell>
          <cell r="C428" t="str">
            <v>registrasi</v>
          </cell>
        </row>
        <row r="429">
          <cell r="B429">
            <v>4220038852</v>
          </cell>
          <cell r="C429" t="str">
            <v>registrasi</v>
          </cell>
        </row>
        <row r="430">
          <cell r="B430">
            <v>4220049450</v>
          </cell>
          <cell r="C430" t="str">
            <v>registrasi</v>
          </cell>
        </row>
        <row r="431">
          <cell r="B431">
            <v>4220571792</v>
          </cell>
          <cell r="C431" t="str">
            <v>registrasi</v>
          </cell>
        </row>
        <row r="432">
          <cell r="B432">
            <v>4220080803</v>
          </cell>
          <cell r="C432" t="str">
            <v>registrasi</v>
          </cell>
        </row>
        <row r="433">
          <cell r="B433">
            <v>4220088682</v>
          </cell>
          <cell r="C433" t="str">
            <v>registrasi</v>
          </cell>
        </row>
        <row r="434">
          <cell r="B434">
            <v>4220090168</v>
          </cell>
          <cell r="C434" t="str">
            <v>registrasi</v>
          </cell>
        </row>
        <row r="435">
          <cell r="B435">
            <v>4220523046</v>
          </cell>
          <cell r="C435" t="str">
            <v>registrasi</v>
          </cell>
        </row>
        <row r="436">
          <cell r="B436">
            <v>4220096885</v>
          </cell>
          <cell r="C436" t="str">
            <v>registrasi</v>
          </cell>
        </row>
        <row r="437">
          <cell r="B437">
            <v>4220110132</v>
          </cell>
          <cell r="C437" t="str">
            <v>registrasi</v>
          </cell>
        </row>
        <row r="438">
          <cell r="B438">
            <v>4220129615</v>
          </cell>
          <cell r="C438" t="str">
            <v>registrasi</v>
          </cell>
        </row>
        <row r="439">
          <cell r="B439">
            <v>4220181997</v>
          </cell>
          <cell r="C439" t="str">
            <v>registrasi</v>
          </cell>
        </row>
        <row r="440">
          <cell r="B440">
            <v>4220198763</v>
          </cell>
          <cell r="C440" t="str">
            <v>registrasi</v>
          </cell>
        </row>
        <row r="441">
          <cell r="B441">
            <v>4220222586</v>
          </cell>
          <cell r="C441" t="str">
            <v>registrasi</v>
          </cell>
        </row>
        <row r="442">
          <cell r="B442">
            <v>4220225445</v>
          </cell>
          <cell r="C442" t="str">
            <v>registrasi</v>
          </cell>
        </row>
        <row r="443">
          <cell r="B443">
            <v>4220305496</v>
          </cell>
          <cell r="C443" t="str">
            <v>registrasi</v>
          </cell>
        </row>
        <row r="444">
          <cell r="B444">
            <v>4220329297</v>
          </cell>
          <cell r="C444" t="str">
            <v>registrasi</v>
          </cell>
        </row>
        <row r="445">
          <cell r="B445">
            <v>4220436292</v>
          </cell>
          <cell r="C445" t="str">
            <v>registrasi</v>
          </cell>
        </row>
        <row r="446">
          <cell r="B446">
            <v>4220463185</v>
          </cell>
          <cell r="C446" t="str">
            <v>registrasi</v>
          </cell>
        </row>
        <row r="447">
          <cell r="B447">
            <v>4220052180</v>
          </cell>
          <cell r="C447" t="str">
            <v>registrasi</v>
          </cell>
        </row>
        <row r="448">
          <cell r="B448">
            <v>4220064978</v>
          </cell>
          <cell r="C448" t="str">
            <v>registrasi</v>
          </cell>
        </row>
        <row r="449">
          <cell r="B449">
            <v>4220081508</v>
          </cell>
          <cell r="C449" t="str">
            <v>registrasi</v>
          </cell>
        </row>
        <row r="450">
          <cell r="B450">
            <v>4220056332</v>
          </cell>
          <cell r="C450" t="str">
            <v>registrasi</v>
          </cell>
        </row>
        <row r="451">
          <cell r="B451">
            <v>4220120773</v>
          </cell>
          <cell r="C451" t="str">
            <v>registrasi</v>
          </cell>
        </row>
        <row r="452">
          <cell r="B452">
            <v>4220223377</v>
          </cell>
          <cell r="C452" t="str">
            <v>registrasi</v>
          </cell>
        </row>
        <row r="453">
          <cell r="B453">
            <v>4220234236</v>
          </cell>
          <cell r="C453" t="str">
            <v>registrasi</v>
          </cell>
        </row>
        <row r="454">
          <cell r="B454">
            <v>4220319573</v>
          </cell>
          <cell r="C454" t="str">
            <v>registrasi</v>
          </cell>
        </row>
        <row r="455">
          <cell r="B455">
            <v>4220350511</v>
          </cell>
          <cell r="C455" t="str">
            <v>registrasi</v>
          </cell>
        </row>
        <row r="456">
          <cell r="B456">
            <v>4220424361</v>
          </cell>
          <cell r="C456" t="str">
            <v>registrasi</v>
          </cell>
        </row>
        <row r="457">
          <cell r="B457">
            <v>4220446022</v>
          </cell>
          <cell r="C457" t="str">
            <v>registrasi</v>
          </cell>
        </row>
        <row r="458">
          <cell r="B458">
            <v>4220022542</v>
          </cell>
          <cell r="C458" t="str">
            <v>registrasi</v>
          </cell>
        </row>
        <row r="459">
          <cell r="B459">
            <v>4220597565</v>
          </cell>
          <cell r="C459" t="str">
            <v>registrasi</v>
          </cell>
        </row>
        <row r="460">
          <cell r="B460">
            <v>4220585075</v>
          </cell>
          <cell r="C460" t="str">
            <v>registrasi</v>
          </cell>
        </row>
        <row r="461">
          <cell r="B461">
            <v>4220625915</v>
          </cell>
          <cell r="C461" t="str">
            <v>registrasi</v>
          </cell>
        </row>
        <row r="462">
          <cell r="B462">
            <v>4220258211</v>
          </cell>
          <cell r="C462" t="str">
            <v>registrasi</v>
          </cell>
        </row>
        <row r="463">
          <cell r="B463">
            <v>4220163483</v>
          </cell>
          <cell r="C463" t="str">
            <v>registrasi</v>
          </cell>
        </row>
        <row r="464">
          <cell r="B464">
            <v>4220550710</v>
          </cell>
          <cell r="C464" t="str">
            <v>registrasi</v>
          </cell>
        </row>
        <row r="465">
          <cell r="B465">
            <v>4220113064</v>
          </cell>
          <cell r="C465" t="str">
            <v>registrasi</v>
          </cell>
        </row>
        <row r="466">
          <cell r="B466">
            <v>4220172555</v>
          </cell>
          <cell r="C466" t="str">
            <v>registrasi</v>
          </cell>
        </row>
        <row r="467">
          <cell r="B467">
            <v>4220208036</v>
          </cell>
          <cell r="C467" t="str">
            <v>registrasi</v>
          </cell>
        </row>
        <row r="468">
          <cell r="B468">
            <v>4220013592</v>
          </cell>
          <cell r="C468" t="str">
            <v>registrasi</v>
          </cell>
        </row>
        <row r="469">
          <cell r="B469">
            <v>4220608952</v>
          </cell>
          <cell r="C469" t="str">
            <v>registrasi</v>
          </cell>
        </row>
        <row r="470">
          <cell r="B470">
            <v>4220426266</v>
          </cell>
          <cell r="C470" t="str">
            <v>registrasi</v>
          </cell>
        </row>
        <row r="471">
          <cell r="B471">
            <v>4220186964</v>
          </cell>
          <cell r="C471" t="str">
            <v>registrasi</v>
          </cell>
        </row>
        <row r="472">
          <cell r="B472">
            <v>4220276010</v>
          </cell>
          <cell r="C472" t="str">
            <v>registrasi</v>
          </cell>
        </row>
        <row r="473">
          <cell r="B473">
            <v>4220373755</v>
          </cell>
          <cell r="C473" t="str">
            <v>registrasi</v>
          </cell>
        </row>
        <row r="474">
          <cell r="B474">
            <v>4220040091</v>
          </cell>
          <cell r="C474" t="str">
            <v>registrasi</v>
          </cell>
        </row>
        <row r="475">
          <cell r="B475">
            <v>4220474235</v>
          </cell>
          <cell r="C475" t="str">
            <v>registrasi</v>
          </cell>
        </row>
        <row r="476">
          <cell r="B476">
            <v>4220543242</v>
          </cell>
          <cell r="C476" t="str">
            <v>registrasi</v>
          </cell>
        </row>
        <row r="477">
          <cell r="B477">
            <v>4220069647</v>
          </cell>
          <cell r="C477" t="str">
            <v>registrasi</v>
          </cell>
        </row>
        <row r="478">
          <cell r="B478">
            <v>4220577914</v>
          </cell>
          <cell r="C478" t="str">
            <v>registrasi</v>
          </cell>
        </row>
        <row r="479">
          <cell r="B479">
            <v>4220214179</v>
          </cell>
          <cell r="C479" t="str">
            <v>registrasi</v>
          </cell>
        </row>
        <row r="480">
          <cell r="B480">
            <v>4220238251</v>
          </cell>
          <cell r="C480" t="str">
            <v>registrasi</v>
          </cell>
        </row>
        <row r="481">
          <cell r="B481">
            <v>4220332273</v>
          </cell>
          <cell r="C481" t="str">
            <v>registrasi</v>
          </cell>
        </row>
        <row r="482">
          <cell r="B482">
            <v>4220333053</v>
          </cell>
          <cell r="C482" t="str">
            <v>registrasi</v>
          </cell>
        </row>
        <row r="483">
          <cell r="B483">
            <v>4220366795</v>
          </cell>
          <cell r="C483" t="str">
            <v>registrasi</v>
          </cell>
        </row>
        <row r="484">
          <cell r="B484">
            <v>4220405764</v>
          </cell>
          <cell r="C484" t="str">
            <v>registrasi</v>
          </cell>
        </row>
        <row r="485">
          <cell r="B485">
            <v>4220015417</v>
          </cell>
          <cell r="C485" t="str">
            <v>registrasi</v>
          </cell>
        </row>
        <row r="486">
          <cell r="B486">
            <v>4220051966</v>
          </cell>
          <cell r="C486" t="str">
            <v>registrasi</v>
          </cell>
        </row>
        <row r="487">
          <cell r="B487">
            <v>4220533064</v>
          </cell>
          <cell r="C487" t="str">
            <v>registrasi</v>
          </cell>
        </row>
        <row r="488">
          <cell r="B488">
            <v>4220553450</v>
          </cell>
          <cell r="C488" t="str">
            <v>registrasi</v>
          </cell>
        </row>
        <row r="489">
          <cell r="B489">
            <v>4220506979</v>
          </cell>
          <cell r="C489" t="str">
            <v>registrasi</v>
          </cell>
        </row>
        <row r="490">
          <cell r="B490">
            <v>4220228312</v>
          </cell>
          <cell r="C490" t="str">
            <v>registrasi</v>
          </cell>
        </row>
        <row r="491">
          <cell r="B491">
            <v>4220324628</v>
          </cell>
          <cell r="C491" t="str">
            <v>registrasi</v>
          </cell>
        </row>
        <row r="492">
          <cell r="B492">
            <v>4220325519</v>
          </cell>
          <cell r="C492" t="str">
            <v>registrasi</v>
          </cell>
        </row>
        <row r="493">
          <cell r="B493">
            <v>4220387222</v>
          </cell>
          <cell r="C493" t="str">
            <v>registrasi</v>
          </cell>
        </row>
        <row r="494">
          <cell r="B494">
            <v>4220009694</v>
          </cell>
          <cell r="C494" t="str">
            <v>registrasi</v>
          </cell>
        </row>
        <row r="495">
          <cell r="B495">
            <v>4220463454</v>
          </cell>
          <cell r="C495" t="str">
            <v>registrasi</v>
          </cell>
        </row>
        <row r="496">
          <cell r="B496">
            <v>4220080226</v>
          </cell>
          <cell r="C496" t="str">
            <v>registrasi</v>
          </cell>
        </row>
        <row r="497">
          <cell r="B497">
            <v>4220570137</v>
          </cell>
          <cell r="C497" t="str">
            <v>registrasi</v>
          </cell>
        </row>
        <row r="498">
          <cell r="B498">
            <v>4220165825</v>
          </cell>
          <cell r="C498" t="str">
            <v>registrasi</v>
          </cell>
        </row>
        <row r="499">
          <cell r="B499">
            <v>4220470662</v>
          </cell>
          <cell r="C499" t="str">
            <v>registrasi</v>
          </cell>
        </row>
        <row r="500">
          <cell r="B500">
            <v>4220212511</v>
          </cell>
          <cell r="C500" t="str">
            <v>registrasi</v>
          </cell>
        </row>
        <row r="501">
          <cell r="B501">
            <v>4220347215</v>
          </cell>
          <cell r="C501" t="str">
            <v>registrasi</v>
          </cell>
        </row>
        <row r="502">
          <cell r="B502">
            <v>4220338104</v>
          </cell>
          <cell r="C502" t="str">
            <v>registrasi</v>
          </cell>
        </row>
        <row r="503">
          <cell r="B503">
            <v>4220436674</v>
          </cell>
          <cell r="C503" t="str">
            <v>registrasi</v>
          </cell>
        </row>
        <row r="504">
          <cell r="B504">
            <v>4220604453</v>
          </cell>
          <cell r="C504" t="str">
            <v>registrasi</v>
          </cell>
        </row>
        <row r="505">
          <cell r="B505">
            <v>4220598600</v>
          </cell>
          <cell r="C505" t="str">
            <v>registrasi</v>
          </cell>
        </row>
        <row r="506">
          <cell r="B506">
            <v>4220568929</v>
          </cell>
          <cell r="C506" t="str">
            <v>registrasi</v>
          </cell>
        </row>
        <row r="507">
          <cell r="B507">
            <v>4220550281</v>
          </cell>
          <cell r="C507" t="str">
            <v>registrasi</v>
          </cell>
        </row>
        <row r="508">
          <cell r="B508">
            <v>4220500116</v>
          </cell>
          <cell r="C508" t="str">
            <v>registrasi</v>
          </cell>
        </row>
        <row r="509">
          <cell r="B509">
            <v>4220179629</v>
          </cell>
          <cell r="C509" t="str">
            <v>registrasi</v>
          </cell>
        </row>
        <row r="510">
          <cell r="B510">
            <v>4220311538</v>
          </cell>
          <cell r="C510" t="str">
            <v>registrasi</v>
          </cell>
        </row>
        <row r="511">
          <cell r="B511">
            <v>4220408187</v>
          </cell>
          <cell r="C511" t="str">
            <v>registrasi</v>
          </cell>
        </row>
        <row r="512">
          <cell r="B512">
            <v>4220404821</v>
          </cell>
          <cell r="C512" t="str">
            <v>registrasi</v>
          </cell>
        </row>
        <row r="513">
          <cell r="B513">
            <v>4220434554</v>
          </cell>
          <cell r="C513" t="str">
            <v>registrasi</v>
          </cell>
        </row>
        <row r="514">
          <cell r="B514">
            <v>4220546645</v>
          </cell>
          <cell r="C514" t="str">
            <v>registrasi</v>
          </cell>
        </row>
        <row r="515">
          <cell r="B515">
            <v>4220366982</v>
          </cell>
          <cell r="C515" t="str">
            <v>registrasi</v>
          </cell>
        </row>
        <row r="516">
          <cell r="B516">
            <v>4220480200</v>
          </cell>
          <cell r="C516" t="str">
            <v>registrasi</v>
          </cell>
        </row>
        <row r="517">
          <cell r="B517">
            <v>4220064712</v>
          </cell>
          <cell r="C517" t="str">
            <v>registrasi</v>
          </cell>
        </row>
        <row r="518">
          <cell r="B518">
            <v>4220604075</v>
          </cell>
          <cell r="C518" t="str">
            <v>registrasi</v>
          </cell>
        </row>
        <row r="519">
          <cell r="B519">
            <v>4220096642</v>
          </cell>
          <cell r="C519" t="str">
            <v>registrasi</v>
          </cell>
        </row>
        <row r="520">
          <cell r="B520">
            <v>4220481600</v>
          </cell>
          <cell r="C520" t="str">
            <v>registrasi</v>
          </cell>
        </row>
        <row r="521">
          <cell r="B521">
            <v>4220004828</v>
          </cell>
          <cell r="C521" t="str">
            <v>registrasi</v>
          </cell>
        </row>
        <row r="522">
          <cell r="B522">
            <v>4220244975</v>
          </cell>
          <cell r="C522" t="str">
            <v>registrasi</v>
          </cell>
        </row>
        <row r="523">
          <cell r="B523">
            <v>4220300956</v>
          </cell>
          <cell r="C523" t="str">
            <v>registrasi</v>
          </cell>
        </row>
        <row r="524">
          <cell r="B524">
            <v>4220304892</v>
          </cell>
          <cell r="C524" t="str">
            <v>registrasi</v>
          </cell>
        </row>
        <row r="525">
          <cell r="B525">
            <v>4220467000</v>
          </cell>
          <cell r="C525" t="str">
            <v>registrasi</v>
          </cell>
        </row>
        <row r="526">
          <cell r="B526">
            <v>4220066069</v>
          </cell>
          <cell r="C526" t="str">
            <v>registrasi</v>
          </cell>
        </row>
        <row r="527">
          <cell r="B527">
            <v>4220043411</v>
          </cell>
          <cell r="C527" t="str">
            <v>registrasi</v>
          </cell>
        </row>
        <row r="528">
          <cell r="B528">
            <v>4220633825</v>
          </cell>
          <cell r="C528" t="str">
            <v>registrasi</v>
          </cell>
        </row>
        <row r="529">
          <cell r="B529">
            <v>4220230786</v>
          </cell>
          <cell r="C529" t="str">
            <v>registrasi</v>
          </cell>
        </row>
        <row r="530">
          <cell r="B530">
            <v>4220002817</v>
          </cell>
          <cell r="C530" t="str">
            <v>registrasi</v>
          </cell>
        </row>
        <row r="531">
          <cell r="B531">
            <v>4220220137</v>
          </cell>
          <cell r="C531" t="str">
            <v>registrasi</v>
          </cell>
        </row>
        <row r="532">
          <cell r="B532">
            <v>4220243361</v>
          </cell>
          <cell r="C532" t="str">
            <v>registrasi</v>
          </cell>
        </row>
        <row r="533">
          <cell r="B533">
            <v>4220289061</v>
          </cell>
          <cell r="C533" t="str">
            <v>registrasi</v>
          </cell>
        </row>
        <row r="534">
          <cell r="B534">
            <v>4220362215</v>
          </cell>
          <cell r="C534" t="str">
            <v>registrasi</v>
          </cell>
        </row>
        <row r="535">
          <cell r="B535">
            <v>4220364332</v>
          </cell>
          <cell r="C535" t="str">
            <v>registrasi</v>
          </cell>
        </row>
        <row r="536">
          <cell r="B536">
            <v>4220439000</v>
          </cell>
          <cell r="C536" t="str">
            <v>registrasi</v>
          </cell>
        </row>
        <row r="537">
          <cell r="B537">
            <v>4220071480</v>
          </cell>
          <cell r="C537" t="str">
            <v>registrasi</v>
          </cell>
        </row>
        <row r="538">
          <cell r="B538">
            <v>4220448755</v>
          </cell>
          <cell r="C538" t="str">
            <v>registrasi</v>
          </cell>
        </row>
        <row r="539">
          <cell r="B539">
            <v>4220109510</v>
          </cell>
          <cell r="C539" t="str">
            <v>registrasi</v>
          </cell>
        </row>
        <row r="540">
          <cell r="B540">
            <v>4220280262</v>
          </cell>
          <cell r="C540" t="str">
            <v>registrasi</v>
          </cell>
        </row>
        <row r="541">
          <cell r="B541">
            <v>4220187140</v>
          </cell>
          <cell r="C541" t="str">
            <v>registrasi</v>
          </cell>
        </row>
        <row r="542">
          <cell r="B542">
            <v>4220246957</v>
          </cell>
          <cell r="C542" t="str">
            <v>registrasi</v>
          </cell>
        </row>
        <row r="543">
          <cell r="B543">
            <v>4220607096</v>
          </cell>
          <cell r="C543" t="str">
            <v>registrasi</v>
          </cell>
        </row>
        <row r="544">
          <cell r="B544">
            <v>4220557852</v>
          </cell>
          <cell r="C544" t="str">
            <v>registrasi</v>
          </cell>
        </row>
        <row r="545">
          <cell r="B545">
            <v>4220321524</v>
          </cell>
          <cell r="C545" t="str">
            <v>registrasi</v>
          </cell>
        </row>
        <row r="546">
          <cell r="B546">
            <v>4220179979</v>
          </cell>
          <cell r="C546" t="str">
            <v>registrasi</v>
          </cell>
        </row>
        <row r="547">
          <cell r="B547">
            <v>4220219356</v>
          </cell>
          <cell r="C547" t="str">
            <v>registrasi</v>
          </cell>
        </row>
        <row r="548">
          <cell r="B548">
            <v>4220223368</v>
          </cell>
          <cell r="C548" t="str">
            <v>registrasi</v>
          </cell>
        </row>
        <row r="549">
          <cell r="B549">
            <v>4220339585</v>
          </cell>
          <cell r="C549" t="str">
            <v>registrasi</v>
          </cell>
        </row>
        <row r="550">
          <cell r="B550">
            <v>4220343560</v>
          </cell>
          <cell r="C550" t="str">
            <v>registrasi</v>
          </cell>
        </row>
        <row r="551">
          <cell r="B551">
            <v>4220585769</v>
          </cell>
          <cell r="C551" t="str">
            <v>registrasi</v>
          </cell>
        </row>
        <row r="552">
          <cell r="B552">
            <v>4220564458</v>
          </cell>
          <cell r="C552" t="str">
            <v>registrasi</v>
          </cell>
        </row>
        <row r="553">
          <cell r="B553">
            <v>4220097264</v>
          </cell>
          <cell r="C553" t="str">
            <v>registrasi</v>
          </cell>
        </row>
        <row r="554">
          <cell r="B554">
            <v>4220175787</v>
          </cell>
          <cell r="C554" t="str">
            <v>registrasi</v>
          </cell>
        </row>
        <row r="555">
          <cell r="B555">
            <v>4220084242</v>
          </cell>
          <cell r="C555" t="str">
            <v>registrasi</v>
          </cell>
        </row>
        <row r="556">
          <cell r="B556">
            <v>4220101343</v>
          </cell>
          <cell r="C556" t="str">
            <v>registrasi</v>
          </cell>
        </row>
        <row r="557">
          <cell r="B557">
            <v>4220303255</v>
          </cell>
          <cell r="C557" t="str">
            <v>registrasi</v>
          </cell>
        </row>
        <row r="558">
          <cell r="B558">
            <v>4220525493</v>
          </cell>
          <cell r="C558" t="str">
            <v>registrasi</v>
          </cell>
        </row>
        <row r="559">
          <cell r="B559">
            <v>4220250173</v>
          </cell>
          <cell r="C559" t="str">
            <v>registrasi</v>
          </cell>
        </row>
        <row r="560">
          <cell r="B560">
            <v>4220094315</v>
          </cell>
          <cell r="C560" t="str">
            <v>registrasi</v>
          </cell>
        </row>
        <row r="561">
          <cell r="B561">
            <v>4220052656</v>
          </cell>
          <cell r="C561" t="str">
            <v>registrasi</v>
          </cell>
        </row>
        <row r="562">
          <cell r="B562">
            <v>4220300444</v>
          </cell>
          <cell r="C562" t="str">
            <v>registrasi</v>
          </cell>
        </row>
        <row r="563">
          <cell r="B563">
            <v>4220075165</v>
          </cell>
          <cell r="C563" t="str">
            <v>registrasi</v>
          </cell>
        </row>
        <row r="564">
          <cell r="B564">
            <v>4220084052</v>
          </cell>
          <cell r="C564" t="str">
            <v>registrasi</v>
          </cell>
        </row>
        <row r="565">
          <cell r="B565">
            <v>4220583265</v>
          </cell>
          <cell r="C565" t="str">
            <v>registrasi</v>
          </cell>
        </row>
        <row r="566">
          <cell r="B566">
            <v>4220441000</v>
          </cell>
          <cell r="C566" t="str">
            <v>registrasi</v>
          </cell>
        </row>
        <row r="567">
          <cell r="B567">
            <v>4220591583</v>
          </cell>
          <cell r="C567" t="str">
            <v>registrasi</v>
          </cell>
        </row>
        <row r="568">
          <cell r="B568">
            <v>4220165960</v>
          </cell>
          <cell r="C568" t="str">
            <v>registrasi</v>
          </cell>
        </row>
        <row r="569">
          <cell r="B569">
            <v>4220507185</v>
          </cell>
          <cell r="C569" t="str">
            <v>registrasi</v>
          </cell>
        </row>
        <row r="570">
          <cell r="B570">
            <v>4220078349</v>
          </cell>
          <cell r="C570" t="str">
            <v>registrasi</v>
          </cell>
        </row>
        <row r="571">
          <cell r="B571">
            <v>4220201457</v>
          </cell>
          <cell r="C571" t="str">
            <v>registrasi</v>
          </cell>
        </row>
        <row r="572">
          <cell r="B572">
            <v>4220119261</v>
          </cell>
          <cell r="C572" t="str">
            <v>registrasi</v>
          </cell>
        </row>
        <row r="573">
          <cell r="B573">
            <v>4220120822</v>
          </cell>
          <cell r="C573" t="str">
            <v>registrasi</v>
          </cell>
        </row>
        <row r="574">
          <cell r="B574">
            <v>4220216773</v>
          </cell>
          <cell r="C574" t="str">
            <v>registrasi</v>
          </cell>
        </row>
        <row r="575">
          <cell r="B575">
            <v>4220442069</v>
          </cell>
          <cell r="C575" t="str">
            <v>registrasi</v>
          </cell>
        </row>
        <row r="576">
          <cell r="B576">
            <v>4220567131</v>
          </cell>
          <cell r="C576" t="str">
            <v>registrasi</v>
          </cell>
        </row>
        <row r="577">
          <cell r="B577">
            <v>4220542921</v>
          </cell>
          <cell r="C577" t="str">
            <v>registrasi</v>
          </cell>
        </row>
        <row r="578">
          <cell r="B578">
            <v>4220072104</v>
          </cell>
          <cell r="C578" t="str">
            <v>registrasi</v>
          </cell>
        </row>
        <row r="579">
          <cell r="B579">
            <v>4220230974</v>
          </cell>
          <cell r="C579" t="str">
            <v>registrasi</v>
          </cell>
        </row>
        <row r="580">
          <cell r="B580">
            <v>4220098376</v>
          </cell>
          <cell r="C580" t="str">
            <v>registrasi</v>
          </cell>
        </row>
        <row r="581">
          <cell r="B581">
            <v>4220119277</v>
          </cell>
          <cell r="C581" t="str">
            <v>registrasi</v>
          </cell>
        </row>
        <row r="582">
          <cell r="B582">
            <v>4220134121</v>
          </cell>
          <cell r="C582" t="str">
            <v>registrasi</v>
          </cell>
        </row>
        <row r="583">
          <cell r="B583">
            <v>4220136298</v>
          </cell>
          <cell r="C583" t="str">
            <v>registrasi</v>
          </cell>
        </row>
        <row r="584">
          <cell r="B584">
            <v>4220170778</v>
          </cell>
          <cell r="C584" t="str">
            <v>registrasi</v>
          </cell>
        </row>
        <row r="585">
          <cell r="B585">
            <v>4220282541</v>
          </cell>
          <cell r="C585" t="str">
            <v>registrasi</v>
          </cell>
        </row>
        <row r="586">
          <cell r="B586">
            <v>4220329432</v>
          </cell>
          <cell r="C586" t="str">
            <v>registrasi</v>
          </cell>
        </row>
        <row r="587">
          <cell r="B587">
            <v>4220421953</v>
          </cell>
          <cell r="C587" t="str">
            <v>registrasi</v>
          </cell>
        </row>
        <row r="588">
          <cell r="B588">
            <v>4220167928</v>
          </cell>
          <cell r="C588" t="str">
            <v>registrasi</v>
          </cell>
        </row>
        <row r="589">
          <cell r="B589">
            <v>4220238624</v>
          </cell>
          <cell r="C589" t="str">
            <v>registrasi</v>
          </cell>
        </row>
        <row r="590">
          <cell r="B590">
            <v>4220364956</v>
          </cell>
          <cell r="C590" t="str">
            <v>registrasi</v>
          </cell>
        </row>
        <row r="591">
          <cell r="B591">
            <v>4220415460</v>
          </cell>
          <cell r="C591" t="str">
            <v>registrasi</v>
          </cell>
        </row>
        <row r="592">
          <cell r="B592">
            <v>4220031965</v>
          </cell>
          <cell r="C592" t="str">
            <v>registrasi</v>
          </cell>
        </row>
        <row r="593">
          <cell r="B593">
            <v>4220567279</v>
          </cell>
          <cell r="C593" t="str">
            <v>registrasi</v>
          </cell>
        </row>
        <row r="594">
          <cell r="B594">
            <v>4220109337</v>
          </cell>
          <cell r="C594" t="str">
            <v>registrasi</v>
          </cell>
        </row>
        <row r="595">
          <cell r="B595">
            <v>4220297157</v>
          </cell>
          <cell r="C595" t="str">
            <v>registrasi</v>
          </cell>
        </row>
        <row r="596">
          <cell r="B596">
            <v>4220333064</v>
          </cell>
          <cell r="C596" t="str">
            <v>registrasi</v>
          </cell>
        </row>
        <row r="597">
          <cell r="B597">
            <v>4220065252</v>
          </cell>
          <cell r="C597" t="str">
            <v>registrasi</v>
          </cell>
        </row>
        <row r="598">
          <cell r="B598">
            <v>4220500201</v>
          </cell>
          <cell r="C598" t="str">
            <v>registrasi</v>
          </cell>
        </row>
        <row r="599">
          <cell r="B599">
            <v>4220109718</v>
          </cell>
          <cell r="C599" t="str">
            <v>registrasi</v>
          </cell>
        </row>
        <row r="600">
          <cell r="B600">
            <v>4220212311</v>
          </cell>
          <cell r="C600" t="str">
            <v>registrasi</v>
          </cell>
        </row>
        <row r="601">
          <cell r="B601">
            <v>4220214014</v>
          </cell>
          <cell r="C601" t="str">
            <v>registrasi</v>
          </cell>
        </row>
        <row r="602">
          <cell r="B602">
            <v>4220215140</v>
          </cell>
          <cell r="C602" t="str">
            <v>registrasi</v>
          </cell>
        </row>
        <row r="603">
          <cell r="B603">
            <v>4220232115</v>
          </cell>
          <cell r="C603" t="str">
            <v>registrasi</v>
          </cell>
        </row>
        <row r="604">
          <cell r="B604">
            <v>4220453072</v>
          </cell>
          <cell r="C604" t="str">
            <v>registrasi</v>
          </cell>
        </row>
        <row r="605">
          <cell r="B605">
            <v>4220359016</v>
          </cell>
          <cell r="C605" t="str">
            <v>registrasi</v>
          </cell>
        </row>
        <row r="606">
          <cell r="B606">
            <v>4220370343</v>
          </cell>
          <cell r="C606" t="str">
            <v>registrasi</v>
          </cell>
        </row>
        <row r="607">
          <cell r="B607">
            <v>4220432491</v>
          </cell>
          <cell r="C607" t="str">
            <v>registrasi</v>
          </cell>
        </row>
        <row r="608">
          <cell r="B608">
            <v>4220041227</v>
          </cell>
          <cell r="C608" t="str">
            <v>registrasi</v>
          </cell>
        </row>
        <row r="609">
          <cell r="B609">
            <v>4220047765</v>
          </cell>
          <cell r="C609" t="str">
            <v>registrasi</v>
          </cell>
        </row>
        <row r="610">
          <cell r="B610">
            <v>4220568638</v>
          </cell>
          <cell r="C610" t="str">
            <v>registrasi</v>
          </cell>
        </row>
        <row r="611">
          <cell r="B611">
            <v>4220568738</v>
          </cell>
          <cell r="C611" t="str">
            <v>registrasi</v>
          </cell>
        </row>
        <row r="612">
          <cell r="B612">
            <v>4220625991</v>
          </cell>
          <cell r="C612" t="str">
            <v>registrasi</v>
          </cell>
        </row>
        <row r="613">
          <cell r="B613">
            <v>4220482746</v>
          </cell>
          <cell r="C613" t="str">
            <v>registrasi</v>
          </cell>
        </row>
        <row r="614">
          <cell r="B614">
            <v>4220102987</v>
          </cell>
          <cell r="C614" t="str">
            <v>registrasi</v>
          </cell>
        </row>
        <row r="615">
          <cell r="B615">
            <v>4220116925</v>
          </cell>
          <cell r="C615" t="str">
            <v>registrasi</v>
          </cell>
        </row>
        <row r="616">
          <cell r="B616">
            <v>4220555517</v>
          </cell>
          <cell r="C616" t="str">
            <v>registrasi</v>
          </cell>
        </row>
        <row r="617">
          <cell r="B617">
            <v>4220251681</v>
          </cell>
          <cell r="C617" t="str">
            <v>registrasi</v>
          </cell>
        </row>
        <row r="618">
          <cell r="B618">
            <v>4220403857</v>
          </cell>
          <cell r="C618" t="str">
            <v>registrasi</v>
          </cell>
        </row>
        <row r="619">
          <cell r="B619">
            <v>4220632975</v>
          </cell>
          <cell r="C619" t="str">
            <v>registrasi</v>
          </cell>
        </row>
        <row r="620">
          <cell r="B620">
            <v>4220164174</v>
          </cell>
          <cell r="C620" t="str">
            <v>registrasi</v>
          </cell>
        </row>
        <row r="621">
          <cell r="B621">
            <v>4220200258</v>
          </cell>
          <cell r="C621" t="str">
            <v>registrasi</v>
          </cell>
        </row>
        <row r="622">
          <cell r="B622">
            <v>4220297548</v>
          </cell>
          <cell r="C622" t="str">
            <v>registrasi</v>
          </cell>
        </row>
        <row r="623">
          <cell r="B623">
            <v>4220589784</v>
          </cell>
          <cell r="C623" t="str">
            <v>registrasi</v>
          </cell>
        </row>
        <row r="624">
          <cell r="B624">
            <v>4220409433</v>
          </cell>
          <cell r="C624" t="str">
            <v>registrasi</v>
          </cell>
        </row>
        <row r="625">
          <cell r="B625">
            <v>4220099431</v>
          </cell>
          <cell r="C625" t="str">
            <v>registrasi</v>
          </cell>
        </row>
        <row r="626">
          <cell r="B626">
            <v>4220615092</v>
          </cell>
          <cell r="C626" t="str">
            <v>registrasi</v>
          </cell>
        </row>
        <row r="627">
          <cell r="B627">
            <v>4220203459</v>
          </cell>
          <cell r="C627" t="str">
            <v>registrasi</v>
          </cell>
        </row>
        <row r="628">
          <cell r="B628">
            <v>4220044479</v>
          </cell>
          <cell r="C628" t="str">
            <v>registrasi</v>
          </cell>
        </row>
        <row r="629">
          <cell r="B629">
            <v>4220064317</v>
          </cell>
          <cell r="C629" t="str">
            <v>registrasi</v>
          </cell>
        </row>
        <row r="630">
          <cell r="B630">
            <v>4220066566</v>
          </cell>
          <cell r="C630" t="str">
            <v>registrasi</v>
          </cell>
        </row>
        <row r="631">
          <cell r="B631">
            <v>4220615923</v>
          </cell>
          <cell r="C631" t="str">
            <v>registrasi</v>
          </cell>
        </row>
        <row r="632">
          <cell r="B632">
            <v>4220075786</v>
          </cell>
          <cell r="C632" t="str">
            <v>registrasi</v>
          </cell>
        </row>
        <row r="633">
          <cell r="B633">
            <v>4220477319</v>
          </cell>
          <cell r="C633" t="str">
            <v>registrasi</v>
          </cell>
        </row>
        <row r="634">
          <cell r="B634">
            <v>4220066764</v>
          </cell>
          <cell r="C634" t="str">
            <v>registrasi</v>
          </cell>
        </row>
        <row r="635">
          <cell r="B635">
            <v>4220267658</v>
          </cell>
          <cell r="C635" t="str">
            <v>registrasi</v>
          </cell>
        </row>
        <row r="636">
          <cell r="B636">
            <v>4220061361</v>
          </cell>
          <cell r="C636" t="str">
            <v>registrasi</v>
          </cell>
        </row>
        <row r="637">
          <cell r="B637">
            <v>4220116771</v>
          </cell>
          <cell r="C637" t="str">
            <v>registrasi</v>
          </cell>
        </row>
        <row r="638">
          <cell r="B638">
            <v>4220321453</v>
          </cell>
          <cell r="C638" t="str">
            <v>registrasi</v>
          </cell>
        </row>
        <row r="639">
          <cell r="B639">
            <v>4220366999</v>
          </cell>
          <cell r="C639" t="str">
            <v>registrasi</v>
          </cell>
        </row>
        <row r="640">
          <cell r="B640">
            <v>4220453097</v>
          </cell>
          <cell r="C640" t="str">
            <v>registrasi</v>
          </cell>
        </row>
        <row r="641">
          <cell r="B641">
            <v>4220266599</v>
          </cell>
          <cell r="C641" t="str">
            <v>registrasi</v>
          </cell>
        </row>
        <row r="642">
          <cell r="B642">
            <v>4220005600</v>
          </cell>
          <cell r="C642" t="str">
            <v>registrasi</v>
          </cell>
        </row>
        <row r="643">
          <cell r="B643">
            <v>4220473292</v>
          </cell>
          <cell r="C643" t="str">
            <v>registrasi</v>
          </cell>
        </row>
        <row r="644">
          <cell r="B644">
            <v>4220055748</v>
          </cell>
          <cell r="C644" t="str">
            <v>registrasi</v>
          </cell>
        </row>
        <row r="645">
          <cell r="B645">
            <v>4220095479</v>
          </cell>
          <cell r="C645" t="str">
            <v>registrasi</v>
          </cell>
        </row>
        <row r="646">
          <cell r="B646">
            <v>4220160853</v>
          </cell>
          <cell r="C646" t="str">
            <v>registrasi</v>
          </cell>
        </row>
        <row r="647">
          <cell r="B647">
            <v>4220175968</v>
          </cell>
          <cell r="C647" t="str">
            <v>registrasi</v>
          </cell>
        </row>
        <row r="648">
          <cell r="B648">
            <v>4220340672</v>
          </cell>
          <cell r="C648" t="str">
            <v>registrasi</v>
          </cell>
        </row>
        <row r="649">
          <cell r="B649">
            <v>4220420581</v>
          </cell>
          <cell r="C649" t="str">
            <v>registrasi</v>
          </cell>
        </row>
        <row r="650">
          <cell r="B650">
            <v>4220398660</v>
          </cell>
          <cell r="C650" t="str">
            <v>registrasi</v>
          </cell>
        </row>
        <row r="651">
          <cell r="B651">
            <v>4220414093</v>
          </cell>
          <cell r="C651" t="str">
            <v>registrasi</v>
          </cell>
        </row>
        <row r="652">
          <cell r="B652">
            <v>4220466648</v>
          </cell>
          <cell r="C652" t="str">
            <v>registrasi</v>
          </cell>
        </row>
        <row r="653">
          <cell r="B653">
            <v>4220631592</v>
          </cell>
          <cell r="C653" t="str">
            <v>registrasi</v>
          </cell>
        </row>
        <row r="654">
          <cell r="B654">
            <v>4220210763</v>
          </cell>
          <cell r="C654" t="str">
            <v>registrasi</v>
          </cell>
        </row>
        <row r="655">
          <cell r="B655">
            <v>4220389699</v>
          </cell>
          <cell r="C655" t="str">
            <v>registrasi</v>
          </cell>
        </row>
        <row r="656">
          <cell r="B656">
            <v>4220036864</v>
          </cell>
          <cell r="C656" t="str">
            <v>registrasi</v>
          </cell>
        </row>
        <row r="657">
          <cell r="B657">
            <v>4220046478</v>
          </cell>
          <cell r="C657" t="str">
            <v>registrasi</v>
          </cell>
        </row>
        <row r="658">
          <cell r="B658">
            <v>4220266541</v>
          </cell>
          <cell r="C658" t="str">
            <v>registrasi</v>
          </cell>
        </row>
        <row r="659">
          <cell r="B659">
            <v>4220078969</v>
          </cell>
          <cell r="C659" t="str">
            <v>registrasi</v>
          </cell>
        </row>
        <row r="660">
          <cell r="B660">
            <v>4220080466</v>
          </cell>
          <cell r="C660" t="str">
            <v>registrasi</v>
          </cell>
        </row>
        <row r="661">
          <cell r="B661">
            <v>4220115018</v>
          </cell>
          <cell r="C661" t="str">
            <v>registrasi</v>
          </cell>
        </row>
        <row r="662">
          <cell r="B662">
            <v>4220130811</v>
          </cell>
          <cell r="C662" t="str">
            <v>registrasi</v>
          </cell>
        </row>
        <row r="663">
          <cell r="B663">
            <v>4220199832</v>
          </cell>
          <cell r="C663" t="str">
            <v>registrasi</v>
          </cell>
        </row>
        <row r="664">
          <cell r="B664">
            <v>4220422062</v>
          </cell>
          <cell r="C664" t="str">
            <v>registrasi</v>
          </cell>
        </row>
        <row r="665">
          <cell r="B665">
            <v>4220347583</v>
          </cell>
          <cell r="C665" t="str">
            <v>registrasi</v>
          </cell>
        </row>
        <row r="666">
          <cell r="B666">
            <v>4220049906</v>
          </cell>
          <cell r="C666" t="str">
            <v>registrasi</v>
          </cell>
        </row>
        <row r="667">
          <cell r="B667">
            <v>4220071861</v>
          </cell>
          <cell r="C667" t="str">
            <v>registrasi</v>
          </cell>
        </row>
        <row r="668">
          <cell r="B668">
            <v>4220475160</v>
          </cell>
          <cell r="C668" t="str">
            <v>registrasi</v>
          </cell>
        </row>
        <row r="669">
          <cell r="B669">
            <v>4220342554</v>
          </cell>
          <cell r="C669" t="str">
            <v>registrasi</v>
          </cell>
        </row>
        <row r="670">
          <cell r="B670">
            <v>4220443650</v>
          </cell>
          <cell r="C670" t="str">
            <v>registrasi</v>
          </cell>
        </row>
        <row r="671">
          <cell r="B671">
            <v>4220447850</v>
          </cell>
          <cell r="C671" t="str">
            <v>registrasi</v>
          </cell>
        </row>
        <row r="672">
          <cell r="B672">
            <v>4220460774</v>
          </cell>
          <cell r="C672" t="str">
            <v>registrasi</v>
          </cell>
        </row>
        <row r="673">
          <cell r="B673">
            <v>4220010740</v>
          </cell>
          <cell r="C673" t="str">
            <v>registrasi</v>
          </cell>
        </row>
        <row r="674">
          <cell r="B674">
            <v>4220021044</v>
          </cell>
          <cell r="C674" t="str">
            <v>registrasi</v>
          </cell>
        </row>
        <row r="675">
          <cell r="B675">
            <v>4220019130</v>
          </cell>
          <cell r="C675" t="str">
            <v>registrasi</v>
          </cell>
        </row>
        <row r="676">
          <cell r="B676">
            <v>4220527709</v>
          </cell>
          <cell r="C676" t="str">
            <v>registrasi</v>
          </cell>
        </row>
        <row r="677">
          <cell r="B677">
            <v>4220139383</v>
          </cell>
          <cell r="C677" t="str">
            <v>registrasi</v>
          </cell>
        </row>
        <row r="678">
          <cell r="B678">
            <v>4220170476</v>
          </cell>
          <cell r="C678" t="str">
            <v>registrasi</v>
          </cell>
        </row>
        <row r="679">
          <cell r="B679">
            <v>4220214809</v>
          </cell>
          <cell r="C679" t="str">
            <v>registrasi</v>
          </cell>
        </row>
        <row r="680">
          <cell r="B680">
            <v>4220335216</v>
          </cell>
          <cell r="C680" t="str">
            <v>registrasi</v>
          </cell>
        </row>
        <row r="681">
          <cell r="B681">
            <v>4220276162</v>
          </cell>
          <cell r="C681" t="str">
            <v>registrasi</v>
          </cell>
        </row>
        <row r="682">
          <cell r="B682">
            <v>4220386234</v>
          </cell>
          <cell r="C682" t="str">
            <v>registrasi</v>
          </cell>
        </row>
        <row r="683">
          <cell r="B683">
            <v>4220000314</v>
          </cell>
          <cell r="C683" t="str">
            <v>registrasi</v>
          </cell>
        </row>
        <row r="684">
          <cell r="B684">
            <v>4220587788</v>
          </cell>
          <cell r="C684" t="str">
            <v>registrasi</v>
          </cell>
        </row>
        <row r="685">
          <cell r="B685">
            <v>4220118735</v>
          </cell>
          <cell r="C685" t="str">
            <v>registrasi</v>
          </cell>
        </row>
        <row r="686">
          <cell r="B686">
            <v>4220192801</v>
          </cell>
          <cell r="C686" t="str">
            <v>registrasi</v>
          </cell>
        </row>
        <row r="687">
          <cell r="B687">
            <v>4220285567</v>
          </cell>
          <cell r="C687" t="str">
            <v>registrasi</v>
          </cell>
        </row>
        <row r="688">
          <cell r="B688">
            <v>4220331260</v>
          </cell>
          <cell r="C688" t="str">
            <v>registrasi</v>
          </cell>
        </row>
        <row r="689">
          <cell r="B689">
            <v>4220385148</v>
          </cell>
          <cell r="C689" t="str">
            <v>registrasi</v>
          </cell>
        </row>
        <row r="690">
          <cell r="B690">
            <v>4220412807</v>
          </cell>
          <cell r="C690" t="str">
            <v>registrasi</v>
          </cell>
        </row>
        <row r="691">
          <cell r="B691">
            <v>4220405539</v>
          </cell>
          <cell r="C691" t="str">
            <v>registrasi</v>
          </cell>
        </row>
        <row r="692">
          <cell r="B692">
            <v>4220590375</v>
          </cell>
          <cell r="C692" t="str">
            <v>registrasi</v>
          </cell>
        </row>
        <row r="693">
          <cell r="B693">
            <v>4220467892</v>
          </cell>
          <cell r="C693" t="str">
            <v>registrasi</v>
          </cell>
        </row>
        <row r="694">
          <cell r="B694">
            <v>4220360144</v>
          </cell>
          <cell r="C694" t="str">
            <v>registrasi</v>
          </cell>
        </row>
        <row r="695">
          <cell r="B695">
            <v>4220117760</v>
          </cell>
          <cell r="C695" t="str">
            <v>registrasi</v>
          </cell>
        </row>
        <row r="696">
          <cell r="B696">
            <v>4220385773</v>
          </cell>
          <cell r="C696" t="str">
            <v>registrasi</v>
          </cell>
        </row>
        <row r="697">
          <cell r="B697">
            <v>4220604666</v>
          </cell>
          <cell r="C697" t="str">
            <v>registrasi</v>
          </cell>
        </row>
        <row r="698">
          <cell r="B698">
            <v>4220391600</v>
          </cell>
          <cell r="C698" t="str">
            <v>registrasi</v>
          </cell>
        </row>
        <row r="699">
          <cell r="B699">
            <v>4220461130</v>
          </cell>
          <cell r="C699" t="str">
            <v>registrasi</v>
          </cell>
        </row>
        <row r="700">
          <cell r="B700">
            <v>4220013363</v>
          </cell>
          <cell r="C700" t="str">
            <v>registrasi</v>
          </cell>
        </row>
        <row r="701">
          <cell r="B701">
            <v>4220138844</v>
          </cell>
          <cell r="C701" t="str">
            <v>registrasi</v>
          </cell>
        </row>
        <row r="702">
          <cell r="B702">
            <v>4220138623</v>
          </cell>
          <cell r="C702" t="str">
            <v>registrasi</v>
          </cell>
        </row>
        <row r="703">
          <cell r="B703">
            <v>4220186558</v>
          </cell>
          <cell r="C703" t="str">
            <v>registrasi</v>
          </cell>
        </row>
        <row r="704">
          <cell r="B704">
            <v>4220241182</v>
          </cell>
          <cell r="C704" t="str">
            <v>registrasi</v>
          </cell>
        </row>
        <row r="705">
          <cell r="B705">
            <v>4220281222</v>
          </cell>
          <cell r="C705" t="str">
            <v>registrasi</v>
          </cell>
        </row>
        <row r="706">
          <cell r="B706">
            <v>4220336224</v>
          </cell>
          <cell r="C706" t="str">
            <v>registrasi</v>
          </cell>
        </row>
        <row r="707">
          <cell r="B707">
            <v>4220462593</v>
          </cell>
          <cell r="C707" t="str">
            <v>registrasi</v>
          </cell>
        </row>
        <row r="708">
          <cell r="B708">
            <v>4220222271</v>
          </cell>
          <cell r="C708" t="str">
            <v>registrasi</v>
          </cell>
        </row>
        <row r="709">
          <cell r="B709">
            <v>4220530850</v>
          </cell>
          <cell r="C709" t="str">
            <v>registrasi</v>
          </cell>
        </row>
        <row r="710">
          <cell r="B710">
            <v>4220137561</v>
          </cell>
          <cell r="C710" t="str">
            <v>registrasi</v>
          </cell>
        </row>
        <row r="711">
          <cell r="B711">
            <v>4220201953</v>
          </cell>
          <cell r="C711" t="str">
            <v>registrasi</v>
          </cell>
        </row>
        <row r="712">
          <cell r="B712">
            <v>4220208047</v>
          </cell>
          <cell r="C712" t="str">
            <v>registrasi</v>
          </cell>
        </row>
        <row r="713">
          <cell r="B713">
            <v>4220217936</v>
          </cell>
          <cell r="C713" t="str">
            <v>registrasi</v>
          </cell>
        </row>
        <row r="714">
          <cell r="B714">
            <v>4220451566</v>
          </cell>
          <cell r="C714" t="str">
            <v>registrasi</v>
          </cell>
        </row>
        <row r="715">
          <cell r="B715">
            <v>4220472682</v>
          </cell>
          <cell r="C715" t="str">
            <v>registrasi</v>
          </cell>
        </row>
        <row r="716">
          <cell r="B716">
            <v>4220052956</v>
          </cell>
          <cell r="C716" t="str">
            <v>registrasi</v>
          </cell>
        </row>
        <row r="717">
          <cell r="B717">
            <v>4220115301</v>
          </cell>
          <cell r="C717" t="str">
            <v>registrasi</v>
          </cell>
        </row>
        <row r="718">
          <cell r="B718">
            <v>4220243712</v>
          </cell>
          <cell r="C718" t="str">
            <v>registrasi</v>
          </cell>
        </row>
        <row r="719">
          <cell r="B719">
            <v>4220332617</v>
          </cell>
          <cell r="C719" t="str">
            <v>registrasi</v>
          </cell>
        </row>
        <row r="720">
          <cell r="B720">
            <v>4220403743</v>
          </cell>
          <cell r="C720" t="str">
            <v>registrasi</v>
          </cell>
        </row>
        <row r="721">
          <cell r="B721">
            <v>4220464059</v>
          </cell>
          <cell r="C721" t="str">
            <v>registrasi</v>
          </cell>
        </row>
        <row r="722">
          <cell r="B722">
            <v>4220056479</v>
          </cell>
          <cell r="C722" t="str">
            <v>registrasi</v>
          </cell>
        </row>
        <row r="723">
          <cell r="B723">
            <v>4220596879</v>
          </cell>
          <cell r="C723" t="str">
            <v>registrasi</v>
          </cell>
        </row>
        <row r="724">
          <cell r="B724">
            <v>4220038788</v>
          </cell>
          <cell r="C724" t="str">
            <v>registrasi</v>
          </cell>
        </row>
        <row r="725">
          <cell r="B725">
            <v>4220618204</v>
          </cell>
          <cell r="C725" t="str">
            <v>registrasi</v>
          </cell>
        </row>
        <row r="726">
          <cell r="B726">
            <v>4220568775</v>
          </cell>
          <cell r="C726" t="str">
            <v>registrasi</v>
          </cell>
        </row>
        <row r="727">
          <cell r="B727">
            <v>4220630569</v>
          </cell>
          <cell r="C727" t="str">
            <v>registrasi</v>
          </cell>
        </row>
        <row r="728">
          <cell r="B728">
            <v>4220146492</v>
          </cell>
          <cell r="C728" t="str">
            <v>registrasi</v>
          </cell>
        </row>
        <row r="729">
          <cell r="B729">
            <v>4220199481</v>
          </cell>
          <cell r="C729" t="str">
            <v>registrasi</v>
          </cell>
        </row>
        <row r="730">
          <cell r="B730">
            <v>4220206340</v>
          </cell>
          <cell r="C730" t="str">
            <v>registrasi</v>
          </cell>
        </row>
        <row r="731">
          <cell r="B731">
            <v>4220208084</v>
          </cell>
          <cell r="C731" t="str">
            <v>registrasi</v>
          </cell>
        </row>
        <row r="732">
          <cell r="B732">
            <v>4220064020</v>
          </cell>
          <cell r="C732" t="str">
            <v>registrasi</v>
          </cell>
        </row>
        <row r="733">
          <cell r="B733">
            <v>4220619937</v>
          </cell>
          <cell r="C733" t="str">
            <v>registrasi</v>
          </cell>
        </row>
        <row r="734">
          <cell r="B734">
            <v>4220189187</v>
          </cell>
          <cell r="C734" t="str">
            <v>registrasi</v>
          </cell>
        </row>
        <row r="735">
          <cell r="B735">
            <v>4220256902</v>
          </cell>
          <cell r="C735" t="str">
            <v>registrasi</v>
          </cell>
        </row>
        <row r="736">
          <cell r="B736">
            <v>4220303236</v>
          </cell>
          <cell r="C736" t="str">
            <v>registrasi</v>
          </cell>
        </row>
        <row r="737">
          <cell r="B737">
            <v>4220347771</v>
          </cell>
          <cell r="C737" t="str">
            <v>registrasi</v>
          </cell>
        </row>
        <row r="738">
          <cell r="B738">
            <v>4220402135</v>
          </cell>
          <cell r="C738" t="str">
            <v>registrasi</v>
          </cell>
        </row>
        <row r="739">
          <cell r="B739">
            <v>4220008710</v>
          </cell>
          <cell r="C739" t="str">
            <v>registrasi</v>
          </cell>
        </row>
        <row r="740">
          <cell r="B740">
            <v>4220083802</v>
          </cell>
          <cell r="C740" t="str">
            <v>registrasi</v>
          </cell>
        </row>
        <row r="741">
          <cell r="B741">
            <v>4220130734</v>
          </cell>
          <cell r="C741" t="str">
            <v>registrasi</v>
          </cell>
        </row>
        <row r="742">
          <cell r="B742">
            <v>4220215010</v>
          </cell>
          <cell r="C742" t="str">
            <v>registrasi</v>
          </cell>
        </row>
        <row r="743">
          <cell r="B743">
            <v>4220237020</v>
          </cell>
          <cell r="C743" t="str">
            <v>registrasi</v>
          </cell>
        </row>
        <row r="744">
          <cell r="B744">
            <v>4220289297</v>
          </cell>
          <cell r="C744" t="str">
            <v>registrasi</v>
          </cell>
        </row>
        <row r="745">
          <cell r="B745">
            <v>4220397267</v>
          </cell>
          <cell r="C745" t="str">
            <v>registrasi</v>
          </cell>
        </row>
        <row r="746">
          <cell r="B746">
            <v>4220340555</v>
          </cell>
          <cell r="C746" t="str">
            <v>registrasi</v>
          </cell>
        </row>
        <row r="747">
          <cell r="B747">
            <v>4220016739</v>
          </cell>
          <cell r="C747" t="str">
            <v>registrasi</v>
          </cell>
        </row>
        <row r="748">
          <cell r="B748">
            <v>4220080272</v>
          </cell>
          <cell r="C748" t="str">
            <v>registrasi</v>
          </cell>
        </row>
        <row r="749">
          <cell r="B749">
            <v>4220083527</v>
          </cell>
          <cell r="C749" t="str">
            <v>registrasi</v>
          </cell>
        </row>
        <row r="750">
          <cell r="B750">
            <v>4220188024</v>
          </cell>
          <cell r="C750" t="str">
            <v>registrasi</v>
          </cell>
        </row>
        <row r="751">
          <cell r="B751">
            <v>4220195618</v>
          </cell>
          <cell r="C751" t="str">
            <v>registrasi</v>
          </cell>
        </row>
        <row r="752">
          <cell r="B752">
            <v>4220118987</v>
          </cell>
          <cell r="C752" t="str">
            <v>registrasi</v>
          </cell>
        </row>
        <row r="753">
          <cell r="B753">
            <v>4220011054</v>
          </cell>
          <cell r="C753" t="str">
            <v>registrasi</v>
          </cell>
        </row>
        <row r="754">
          <cell r="B754">
            <v>4220031325</v>
          </cell>
          <cell r="C754" t="str">
            <v>registrasi</v>
          </cell>
        </row>
        <row r="755">
          <cell r="B755">
            <v>4220051704</v>
          </cell>
          <cell r="C755" t="str">
            <v>registrasi</v>
          </cell>
        </row>
        <row r="756">
          <cell r="B756">
            <v>4220062494</v>
          </cell>
          <cell r="C756" t="str">
            <v>registrasi</v>
          </cell>
        </row>
        <row r="757">
          <cell r="B757">
            <v>4220122767</v>
          </cell>
          <cell r="C757" t="str">
            <v>registrasi</v>
          </cell>
        </row>
        <row r="758">
          <cell r="B758">
            <v>4220259790</v>
          </cell>
          <cell r="C758" t="str">
            <v>registrasi</v>
          </cell>
        </row>
        <row r="759">
          <cell r="B759">
            <v>4220334278</v>
          </cell>
          <cell r="C759" t="str">
            <v>registrasi</v>
          </cell>
        </row>
        <row r="760">
          <cell r="B760">
            <v>4220337020</v>
          </cell>
          <cell r="C760" t="str">
            <v>registrasi</v>
          </cell>
        </row>
        <row r="761">
          <cell r="B761">
            <v>4220357553</v>
          </cell>
          <cell r="C761" t="str">
            <v>registrasi</v>
          </cell>
        </row>
        <row r="762">
          <cell r="B762">
            <v>4220377385</v>
          </cell>
          <cell r="C762" t="str">
            <v>registrasi</v>
          </cell>
        </row>
        <row r="763">
          <cell r="B763">
            <v>4220029614</v>
          </cell>
          <cell r="C763" t="str">
            <v>registrasi</v>
          </cell>
        </row>
        <row r="764">
          <cell r="B764">
            <v>4220038709</v>
          </cell>
          <cell r="C764" t="str">
            <v>registrasi</v>
          </cell>
        </row>
        <row r="765">
          <cell r="B765">
            <v>4220406193</v>
          </cell>
          <cell r="C765" t="str">
            <v>registrasi</v>
          </cell>
        </row>
        <row r="766">
          <cell r="B766">
            <v>4220093905</v>
          </cell>
          <cell r="C766" t="str">
            <v>registrasi</v>
          </cell>
        </row>
        <row r="767">
          <cell r="B767">
            <v>4220119832</v>
          </cell>
          <cell r="C767" t="str">
            <v>registrasi</v>
          </cell>
        </row>
        <row r="768">
          <cell r="B768">
            <v>4220312051</v>
          </cell>
          <cell r="C768" t="str">
            <v>registrasi</v>
          </cell>
        </row>
        <row r="769">
          <cell r="B769">
            <v>4220501527</v>
          </cell>
          <cell r="C769" t="str">
            <v>registrasi</v>
          </cell>
        </row>
        <row r="770">
          <cell r="B770">
            <v>4220222871</v>
          </cell>
          <cell r="C770" t="str">
            <v>registrasi</v>
          </cell>
        </row>
        <row r="771">
          <cell r="B771">
            <v>4220227905</v>
          </cell>
          <cell r="C771" t="str">
            <v>registrasi</v>
          </cell>
        </row>
        <row r="772">
          <cell r="B772">
            <v>4220341644</v>
          </cell>
          <cell r="C772" t="str">
            <v>registrasi</v>
          </cell>
        </row>
        <row r="773">
          <cell r="B773">
            <v>4220416590</v>
          </cell>
          <cell r="C773" t="str">
            <v>registrasi</v>
          </cell>
        </row>
        <row r="774">
          <cell r="B774">
            <v>4220377965</v>
          </cell>
          <cell r="C774" t="str">
            <v>registrasi</v>
          </cell>
        </row>
        <row r="775">
          <cell r="B775">
            <v>4220008597</v>
          </cell>
          <cell r="C775" t="str">
            <v>registrasi</v>
          </cell>
        </row>
        <row r="776">
          <cell r="B776">
            <v>4220051863</v>
          </cell>
          <cell r="C776" t="str">
            <v>registrasi</v>
          </cell>
        </row>
        <row r="777">
          <cell r="B777">
            <v>4220127769</v>
          </cell>
          <cell r="C777" t="str">
            <v>registrasi</v>
          </cell>
        </row>
        <row r="778">
          <cell r="B778">
            <v>4220167854</v>
          </cell>
          <cell r="C778" t="str">
            <v>registrasi</v>
          </cell>
        </row>
        <row r="779">
          <cell r="B779">
            <v>4220192700</v>
          </cell>
          <cell r="C779" t="str">
            <v>registrasi</v>
          </cell>
        </row>
        <row r="780">
          <cell r="B780">
            <v>4220234633</v>
          </cell>
          <cell r="C780" t="str">
            <v>registrasi</v>
          </cell>
        </row>
        <row r="781">
          <cell r="B781">
            <v>4220281114</v>
          </cell>
          <cell r="C781" t="str">
            <v>registrasi</v>
          </cell>
        </row>
        <row r="782">
          <cell r="B782">
            <v>4220296719</v>
          </cell>
          <cell r="C782" t="str">
            <v>registrasi</v>
          </cell>
        </row>
        <row r="783">
          <cell r="B783">
            <v>4220441076</v>
          </cell>
          <cell r="C783" t="str">
            <v>registrasi</v>
          </cell>
        </row>
        <row r="784">
          <cell r="B784">
            <v>4220536552</v>
          </cell>
          <cell r="C784" t="str">
            <v>registrasi</v>
          </cell>
        </row>
        <row r="785">
          <cell r="B785">
            <v>4220059539</v>
          </cell>
          <cell r="C785" t="str">
            <v>registrasi</v>
          </cell>
        </row>
        <row r="786">
          <cell r="B786">
            <v>4220587555</v>
          </cell>
          <cell r="C786" t="str">
            <v>registrasi</v>
          </cell>
        </row>
        <row r="787">
          <cell r="B787">
            <v>4220083367</v>
          </cell>
          <cell r="C787" t="str">
            <v>registrasi</v>
          </cell>
        </row>
        <row r="788">
          <cell r="B788">
            <v>4220125985</v>
          </cell>
          <cell r="C788" t="str">
            <v>registrasi</v>
          </cell>
        </row>
        <row r="789">
          <cell r="B789">
            <v>4220076411</v>
          </cell>
          <cell r="C789" t="str">
            <v>registrasi</v>
          </cell>
        </row>
        <row r="790">
          <cell r="B790">
            <v>4220603670</v>
          </cell>
          <cell r="C790" t="str">
            <v>registrasi</v>
          </cell>
        </row>
        <row r="791">
          <cell r="B791">
            <v>4220128521</v>
          </cell>
          <cell r="C791" t="str">
            <v>registrasi</v>
          </cell>
        </row>
        <row r="792">
          <cell r="B792">
            <v>4220168892</v>
          </cell>
          <cell r="C792" t="str">
            <v>registrasi</v>
          </cell>
        </row>
        <row r="793">
          <cell r="B793">
            <v>4220395472</v>
          </cell>
          <cell r="C793" t="str">
            <v>registrasi</v>
          </cell>
        </row>
        <row r="794">
          <cell r="B794">
            <v>4220071350</v>
          </cell>
          <cell r="C794" t="str">
            <v>registrasi</v>
          </cell>
        </row>
        <row r="795">
          <cell r="B795">
            <v>4220107673</v>
          </cell>
          <cell r="C795" t="str">
            <v>registrasi</v>
          </cell>
        </row>
        <row r="796">
          <cell r="B796">
            <v>4220134168</v>
          </cell>
          <cell r="C796" t="str">
            <v>registrasi</v>
          </cell>
        </row>
        <row r="797">
          <cell r="B797">
            <v>4220345938</v>
          </cell>
          <cell r="C797" t="str">
            <v>registrasi</v>
          </cell>
        </row>
        <row r="798">
          <cell r="B798">
            <v>4220397503</v>
          </cell>
          <cell r="C798" t="str">
            <v>registrasi</v>
          </cell>
        </row>
        <row r="799">
          <cell r="B799">
            <v>4220086111</v>
          </cell>
          <cell r="C799" t="str">
            <v>registrasi</v>
          </cell>
        </row>
        <row r="800">
          <cell r="B800">
            <v>4220100335</v>
          </cell>
          <cell r="C800" t="str">
            <v>registrasi</v>
          </cell>
        </row>
        <row r="801">
          <cell r="B801">
            <v>4220259776</v>
          </cell>
          <cell r="C801" t="str">
            <v>registrasi</v>
          </cell>
        </row>
        <row r="802">
          <cell r="B802">
            <v>4220357925</v>
          </cell>
          <cell r="C802" t="str">
            <v>registrasi</v>
          </cell>
        </row>
        <row r="803">
          <cell r="B803">
            <v>4220462423</v>
          </cell>
          <cell r="C803" t="str">
            <v>registrasi</v>
          </cell>
        </row>
        <row r="804">
          <cell r="B804">
            <v>4220022952</v>
          </cell>
          <cell r="C804" t="str">
            <v>registrasi</v>
          </cell>
        </row>
        <row r="805">
          <cell r="B805">
            <v>4220445924</v>
          </cell>
          <cell r="C805" t="str">
            <v>registrasi</v>
          </cell>
        </row>
        <row r="806">
          <cell r="B806">
            <v>4220643017</v>
          </cell>
          <cell r="C806" t="str">
            <v>registrasi</v>
          </cell>
        </row>
        <row r="807">
          <cell r="B807">
            <v>4220217961</v>
          </cell>
          <cell r="C807" t="str">
            <v>registrasi</v>
          </cell>
        </row>
        <row r="808">
          <cell r="B808">
            <v>4220551322</v>
          </cell>
          <cell r="C808" t="str">
            <v>registrasi</v>
          </cell>
        </row>
        <row r="809">
          <cell r="B809">
            <v>4220103915</v>
          </cell>
          <cell r="C809" t="str">
            <v>registrasi</v>
          </cell>
        </row>
        <row r="810">
          <cell r="B810">
            <v>4220125557</v>
          </cell>
          <cell r="C810" t="str">
            <v>registrasi</v>
          </cell>
        </row>
        <row r="811">
          <cell r="B811">
            <v>4220132472</v>
          </cell>
          <cell r="C811" t="str">
            <v>registrasi</v>
          </cell>
        </row>
        <row r="812">
          <cell r="B812">
            <v>4220325213</v>
          </cell>
          <cell r="C812" t="str">
            <v>registrasi</v>
          </cell>
        </row>
        <row r="813">
          <cell r="B813">
            <v>4220441573</v>
          </cell>
          <cell r="C813" t="str">
            <v>registrasi</v>
          </cell>
        </row>
        <row r="814">
          <cell r="B814">
            <v>4220400542</v>
          </cell>
          <cell r="C814" t="str">
            <v>registrasi</v>
          </cell>
        </row>
        <row r="815">
          <cell r="B815">
            <v>4220002613</v>
          </cell>
          <cell r="C815" t="str">
            <v>registrasi</v>
          </cell>
        </row>
        <row r="816">
          <cell r="B816">
            <v>4220591965</v>
          </cell>
          <cell r="C816" t="str">
            <v>registrasi</v>
          </cell>
        </row>
        <row r="817">
          <cell r="B817">
            <v>4220208595</v>
          </cell>
          <cell r="C817" t="str">
            <v>registrasi</v>
          </cell>
        </row>
        <row r="818">
          <cell r="B818">
            <v>4220502024</v>
          </cell>
          <cell r="C818" t="str">
            <v>registrasi</v>
          </cell>
        </row>
        <row r="819">
          <cell r="B819">
            <v>4220521995</v>
          </cell>
          <cell r="C819" t="str">
            <v>registrasi</v>
          </cell>
        </row>
        <row r="820">
          <cell r="B820">
            <v>4220185252</v>
          </cell>
          <cell r="C820" t="str">
            <v>registrasi</v>
          </cell>
        </row>
        <row r="821">
          <cell r="B821">
            <v>4220328798</v>
          </cell>
          <cell r="C821" t="str">
            <v>registrasi</v>
          </cell>
        </row>
        <row r="822">
          <cell r="B822">
            <v>4220177603</v>
          </cell>
          <cell r="C822" t="str">
            <v>registrasi</v>
          </cell>
        </row>
        <row r="823">
          <cell r="B823">
            <v>4220578213</v>
          </cell>
          <cell r="C823" t="str">
            <v>registrasi</v>
          </cell>
        </row>
        <row r="824">
          <cell r="B824">
            <v>4220124842</v>
          </cell>
          <cell r="C824" t="str">
            <v>registrasi</v>
          </cell>
        </row>
        <row r="825">
          <cell r="B825">
            <v>4220353214</v>
          </cell>
          <cell r="C825" t="str">
            <v>registrasi</v>
          </cell>
        </row>
        <row r="826">
          <cell r="B826">
            <v>4220460070</v>
          </cell>
          <cell r="C826" t="str">
            <v>registrasi</v>
          </cell>
        </row>
        <row r="827">
          <cell r="B827">
            <v>4220024409</v>
          </cell>
          <cell r="C827" t="str">
            <v>registrasi</v>
          </cell>
        </row>
        <row r="828">
          <cell r="B828">
            <v>4220170052</v>
          </cell>
          <cell r="C828" t="str">
            <v>registrasi</v>
          </cell>
        </row>
        <row r="829">
          <cell r="B829">
            <v>4220243877</v>
          </cell>
          <cell r="C829" t="str">
            <v>registrasi</v>
          </cell>
        </row>
        <row r="830">
          <cell r="B830">
            <v>4220342261</v>
          </cell>
          <cell r="C830" t="str">
            <v>registrasi</v>
          </cell>
        </row>
        <row r="831">
          <cell r="B831">
            <v>4220347177</v>
          </cell>
          <cell r="C831" t="str">
            <v>registrasi</v>
          </cell>
        </row>
        <row r="832">
          <cell r="B832">
            <v>4220497753</v>
          </cell>
          <cell r="C832" t="str">
            <v>registrasi</v>
          </cell>
        </row>
        <row r="833">
          <cell r="B833">
            <v>4220078085</v>
          </cell>
          <cell r="C833" t="str">
            <v>registrasi</v>
          </cell>
        </row>
        <row r="834">
          <cell r="B834">
            <v>4220360536</v>
          </cell>
          <cell r="C834" t="str">
            <v>registrasi</v>
          </cell>
        </row>
        <row r="835">
          <cell r="B835">
            <v>4220494801</v>
          </cell>
          <cell r="C835" t="str">
            <v>registrasi</v>
          </cell>
        </row>
        <row r="836">
          <cell r="B836">
            <v>4220114030</v>
          </cell>
          <cell r="C836" t="str">
            <v>registrasi</v>
          </cell>
        </row>
        <row r="837">
          <cell r="B837">
            <v>4220160320</v>
          </cell>
          <cell r="C837" t="str">
            <v>registrasi</v>
          </cell>
        </row>
        <row r="838">
          <cell r="B838">
            <v>4220332294</v>
          </cell>
          <cell r="C838" t="str">
            <v>registrasi</v>
          </cell>
        </row>
        <row r="839">
          <cell r="B839">
            <v>4220561206</v>
          </cell>
          <cell r="C839" t="str">
            <v>registrasi</v>
          </cell>
        </row>
        <row r="840">
          <cell r="B840">
            <v>4220598742</v>
          </cell>
          <cell r="C840" t="str">
            <v>registrasi</v>
          </cell>
        </row>
        <row r="841">
          <cell r="B841">
            <v>4220118918</v>
          </cell>
          <cell r="C841" t="str">
            <v>registrasi</v>
          </cell>
        </row>
        <row r="842">
          <cell r="B842">
            <v>4220172775</v>
          </cell>
          <cell r="C842" t="str">
            <v>registrasi</v>
          </cell>
        </row>
        <row r="843">
          <cell r="B843">
            <v>4220272887</v>
          </cell>
          <cell r="C843" t="str">
            <v>registrasi</v>
          </cell>
        </row>
        <row r="844">
          <cell r="B844">
            <v>4220393638</v>
          </cell>
          <cell r="C844" t="str">
            <v>registrasi</v>
          </cell>
        </row>
        <row r="845">
          <cell r="B845">
            <v>4220434510</v>
          </cell>
          <cell r="C845" t="str">
            <v>registrasi</v>
          </cell>
        </row>
        <row r="846">
          <cell r="B846">
            <v>4220422560</v>
          </cell>
          <cell r="C846" t="str">
            <v>registrasi</v>
          </cell>
        </row>
        <row r="847">
          <cell r="B847">
            <v>4220012078</v>
          </cell>
          <cell r="C847" t="str">
            <v>registrasi</v>
          </cell>
        </row>
        <row r="848">
          <cell r="B848">
            <v>4220039765</v>
          </cell>
          <cell r="C848" t="str">
            <v>registrasi</v>
          </cell>
        </row>
        <row r="849">
          <cell r="B849">
            <v>4220496884</v>
          </cell>
          <cell r="C849" t="str">
            <v>registrasi</v>
          </cell>
        </row>
        <row r="850">
          <cell r="B850">
            <v>4220085569</v>
          </cell>
          <cell r="C850" t="str">
            <v>registrasi</v>
          </cell>
        </row>
        <row r="851">
          <cell r="B851">
            <v>4220104281</v>
          </cell>
          <cell r="C851" t="str">
            <v>registrasi</v>
          </cell>
        </row>
        <row r="852">
          <cell r="B852">
            <v>4220482058</v>
          </cell>
          <cell r="C852" t="str">
            <v>registrasi</v>
          </cell>
        </row>
        <row r="853">
          <cell r="B853">
            <v>4220127706</v>
          </cell>
          <cell r="C853" t="str">
            <v>registrasi</v>
          </cell>
        </row>
        <row r="854">
          <cell r="B854">
            <v>4220113653</v>
          </cell>
          <cell r="C854" t="str">
            <v>registrasi</v>
          </cell>
        </row>
        <row r="855">
          <cell r="B855">
            <v>4220189889</v>
          </cell>
          <cell r="C855" t="str">
            <v>registrasi</v>
          </cell>
        </row>
        <row r="856">
          <cell r="B856">
            <v>4220214327</v>
          </cell>
          <cell r="C856" t="str">
            <v>registrasi</v>
          </cell>
        </row>
        <row r="857">
          <cell r="B857">
            <v>4220501113</v>
          </cell>
          <cell r="C857" t="str">
            <v>registrasi</v>
          </cell>
        </row>
        <row r="858">
          <cell r="B858">
            <v>4220035810</v>
          </cell>
          <cell r="C858" t="str">
            <v>registrasi</v>
          </cell>
        </row>
        <row r="859">
          <cell r="B859">
            <v>4220215443</v>
          </cell>
          <cell r="C859" t="str">
            <v>registrasi</v>
          </cell>
        </row>
        <row r="860">
          <cell r="B860">
            <v>4220469876</v>
          </cell>
          <cell r="C860" t="str">
            <v>registrasi</v>
          </cell>
        </row>
        <row r="861">
          <cell r="B861">
            <v>4220613734</v>
          </cell>
          <cell r="C861" t="str">
            <v>registrasi</v>
          </cell>
        </row>
        <row r="862">
          <cell r="B862">
            <v>4220112687</v>
          </cell>
          <cell r="C862" t="str">
            <v>registrasi</v>
          </cell>
        </row>
        <row r="863">
          <cell r="B863">
            <v>4220148502</v>
          </cell>
          <cell r="C863" t="str">
            <v>registrasi</v>
          </cell>
        </row>
        <row r="864">
          <cell r="B864">
            <v>4220159328</v>
          </cell>
          <cell r="C864" t="str">
            <v>registrasi</v>
          </cell>
        </row>
        <row r="865">
          <cell r="B865">
            <v>4220190326</v>
          </cell>
          <cell r="C865" t="str">
            <v>registrasi</v>
          </cell>
        </row>
        <row r="866">
          <cell r="B866">
            <v>4220351860</v>
          </cell>
          <cell r="C866" t="str">
            <v>registrasi</v>
          </cell>
        </row>
        <row r="867">
          <cell r="B867">
            <v>4220370176</v>
          </cell>
          <cell r="C867" t="str">
            <v>registrasi</v>
          </cell>
        </row>
        <row r="868">
          <cell r="B868">
            <v>4220590129</v>
          </cell>
          <cell r="C868" t="str">
            <v>registrasi</v>
          </cell>
        </row>
        <row r="869">
          <cell r="B869">
            <v>4220485241</v>
          </cell>
          <cell r="C869" t="str">
            <v>registrasi</v>
          </cell>
        </row>
        <row r="870">
          <cell r="B870">
            <v>4220613289</v>
          </cell>
          <cell r="C870" t="str">
            <v>registrasi</v>
          </cell>
        </row>
        <row r="871">
          <cell r="B871">
            <v>4220498413</v>
          </cell>
          <cell r="C871" t="str">
            <v>registrasi</v>
          </cell>
        </row>
        <row r="872">
          <cell r="B872">
            <v>4220592507</v>
          </cell>
          <cell r="C872" t="str">
            <v>registrasi</v>
          </cell>
        </row>
        <row r="873">
          <cell r="B873">
            <v>4220477451</v>
          </cell>
          <cell r="C873" t="str">
            <v>registrasi</v>
          </cell>
        </row>
        <row r="874">
          <cell r="B874">
            <v>4220062092</v>
          </cell>
          <cell r="C874" t="str">
            <v>registrasi</v>
          </cell>
        </row>
        <row r="875">
          <cell r="B875">
            <v>4220391920</v>
          </cell>
          <cell r="C875" t="str">
            <v>registrasi</v>
          </cell>
        </row>
        <row r="876">
          <cell r="B876">
            <v>4220042621</v>
          </cell>
          <cell r="C876" t="str">
            <v>registrasi</v>
          </cell>
        </row>
        <row r="877">
          <cell r="B877">
            <v>4220474098</v>
          </cell>
          <cell r="C877" t="str">
            <v>registrasi</v>
          </cell>
        </row>
        <row r="878">
          <cell r="B878">
            <v>4220510404</v>
          </cell>
          <cell r="C878" t="str">
            <v>registrasi</v>
          </cell>
        </row>
        <row r="879">
          <cell r="B879">
            <v>4220156801</v>
          </cell>
          <cell r="C879" t="str">
            <v>registrasi</v>
          </cell>
        </row>
        <row r="880">
          <cell r="B880">
            <v>4220246145</v>
          </cell>
          <cell r="C880" t="str">
            <v>registrasi</v>
          </cell>
        </row>
        <row r="881">
          <cell r="B881">
            <v>4220036554</v>
          </cell>
          <cell r="C881" t="str">
            <v>registrasi</v>
          </cell>
        </row>
        <row r="882">
          <cell r="B882">
            <v>4220083858</v>
          </cell>
          <cell r="C882" t="str">
            <v>registrasi</v>
          </cell>
        </row>
        <row r="883">
          <cell r="B883">
            <v>4220084908</v>
          </cell>
          <cell r="C883" t="str">
            <v>registrasi</v>
          </cell>
        </row>
        <row r="884">
          <cell r="B884">
            <v>4220115251</v>
          </cell>
          <cell r="C884" t="str">
            <v>registrasi</v>
          </cell>
        </row>
        <row r="885">
          <cell r="B885">
            <v>4220206640</v>
          </cell>
          <cell r="C885" t="str">
            <v>registrasi</v>
          </cell>
        </row>
        <row r="886">
          <cell r="B886">
            <v>4220589921</v>
          </cell>
          <cell r="C886" t="str">
            <v>registrasi</v>
          </cell>
        </row>
        <row r="887">
          <cell r="B887">
            <v>4220602022</v>
          </cell>
          <cell r="C887" t="str">
            <v>registrasi</v>
          </cell>
        </row>
        <row r="888">
          <cell r="B888">
            <v>4220077193</v>
          </cell>
          <cell r="C888" t="str">
            <v>registrasi</v>
          </cell>
        </row>
        <row r="889">
          <cell r="B889">
            <v>4220084895</v>
          </cell>
          <cell r="C889" t="str">
            <v>registrasi</v>
          </cell>
        </row>
        <row r="890">
          <cell r="B890">
            <v>4220569772</v>
          </cell>
          <cell r="C890" t="str">
            <v>registrasi</v>
          </cell>
        </row>
        <row r="891">
          <cell r="B891">
            <v>4220610834</v>
          </cell>
          <cell r="C891" t="str">
            <v>registrasi</v>
          </cell>
        </row>
        <row r="892">
          <cell r="B892">
            <v>4220170389</v>
          </cell>
          <cell r="C892" t="str">
            <v>registrasi</v>
          </cell>
        </row>
        <row r="893">
          <cell r="B893">
            <v>4220333424</v>
          </cell>
          <cell r="C893" t="str">
            <v>registrasi</v>
          </cell>
        </row>
        <row r="894">
          <cell r="B894">
            <v>4220071943</v>
          </cell>
          <cell r="C894" t="str">
            <v>registrasi</v>
          </cell>
        </row>
        <row r="895">
          <cell r="B895">
            <v>4220644877</v>
          </cell>
          <cell r="C895" t="str">
            <v>registrasi</v>
          </cell>
        </row>
        <row r="896">
          <cell r="B896">
            <v>4220320510</v>
          </cell>
          <cell r="C896" t="str">
            <v>registrasi</v>
          </cell>
        </row>
        <row r="897">
          <cell r="B897">
            <v>4220390917</v>
          </cell>
          <cell r="C897" t="str">
            <v>registrasi</v>
          </cell>
        </row>
        <row r="898">
          <cell r="B898">
            <v>4220381385</v>
          </cell>
          <cell r="C898" t="str">
            <v>registrasi</v>
          </cell>
        </row>
        <row r="899">
          <cell r="B899">
            <v>4220491342</v>
          </cell>
          <cell r="C899" t="str">
            <v>registrasi</v>
          </cell>
        </row>
        <row r="900">
          <cell r="B900">
            <v>4220229184</v>
          </cell>
          <cell r="C900" t="str">
            <v>registrasi</v>
          </cell>
        </row>
        <row r="901">
          <cell r="B901">
            <v>4220235669</v>
          </cell>
          <cell r="C901" t="str">
            <v>registrasi</v>
          </cell>
        </row>
        <row r="902">
          <cell r="B902">
            <v>4220369441</v>
          </cell>
          <cell r="C902" t="str">
            <v>registrasi</v>
          </cell>
        </row>
        <row r="903">
          <cell r="B903">
            <v>4220437223</v>
          </cell>
          <cell r="C903" t="str">
            <v>registrasi</v>
          </cell>
        </row>
        <row r="904">
          <cell r="B904">
            <v>4220386675</v>
          </cell>
          <cell r="C904" t="str">
            <v>registrasi</v>
          </cell>
        </row>
        <row r="905">
          <cell r="B905">
            <v>4220575437</v>
          </cell>
          <cell r="C905" t="str">
            <v>registrasi</v>
          </cell>
        </row>
        <row r="906">
          <cell r="B906">
            <v>4220222019</v>
          </cell>
          <cell r="C906" t="str">
            <v>registrasi</v>
          </cell>
        </row>
        <row r="907">
          <cell r="B907">
            <v>4220269534</v>
          </cell>
          <cell r="C907" t="str">
            <v>registrasi</v>
          </cell>
        </row>
        <row r="908">
          <cell r="B908">
            <v>4220273552</v>
          </cell>
          <cell r="C908" t="str">
            <v>registrasi</v>
          </cell>
        </row>
        <row r="909">
          <cell r="B909">
            <v>4220325805</v>
          </cell>
          <cell r="C909" t="str">
            <v>registrasi</v>
          </cell>
        </row>
        <row r="910">
          <cell r="B910">
            <v>4220359148</v>
          </cell>
          <cell r="C910" t="str">
            <v>registrasi</v>
          </cell>
        </row>
        <row r="911">
          <cell r="B911">
            <v>4220468707</v>
          </cell>
          <cell r="C911" t="str">
            <v>registrasi</v>
          </cell>
        </row>
        <row r="912">
          <cell r="B912">
            <v>4220093658</v>
          </cell>
          <cell r="C912" t="str">
            <v>registrasi</v>
          </cell>
        </row>
        <row r="913">
          <cell r="B913">
            <v>4220486221</v>
          </cell>
          <cell r="C913" t="str">
            <v>registrasi</v>
          </cell>
        </row>
        <row r="914">
          <cell r="B914">
            <v>4220587787</v>
          </cell>
          <cell r="C914" t="str">
            <v>registrasi</v>
          </cell>
        </row>
        <row r="915">
          <cell r="B915">
            <v>4220097242</v>
          </cell>
          <cell r="C915" t="str">
            <v>registrasi</v>
          </cell>
        </row>
        <row r="916">
          <cell r="B916">
            <v>4220106159</v>
          </cell>
          <cell r="C916" t="str">
            <v>registrasi</v>
          </cell>
        </row>
        <row r="917">
          <cell r="B917">
            <v>4220228343</v>
          </cell>
          <cell r="C917" t="str">
            <v>registrasi</v>
          </cell>
        </row>
        <row r="918">
          <cell r="B918">
            <v>4220277791</v>
          </cell>
          <cell r="C918" t="str">
            <v>registrasi</v>
          </cell>
        </row>
        <row r="919">
          <cell r="B919">
            <v>4220055805</v>
          </cell>
          <cell r="C919" t="str">
            <v>registrasi</v>
          </cell>
        </row>
        <row r="920">
          <cell r="B920">
            <v>4220567491</v>
          </cell>
          <cell r="C920" t="str">
            <v>registrasi</v>
          </cell>
        </row>
        <row r="921">
          <cell r="B921">
            <v>4220569351</v>
          </cell>
          <cell r="C921" t="str">
            <v>registrasi</v>
          </cell>
        </row>
        <row r="922">
          <cell r="B922">
            <v>4220596782</v>
          </cell>
          <cell r="C922" t="str">
            <v>registrasi</v>
          </cell>
        </row>
        <row r="923">
          <cell r="B923">
            <v>4220342521</v>
          </cell>
          <cell r="C923" t="str">
            <v>registrasi</v>
          </cell>
        </row>
        <row r="924">
          <cell r="B924">
            <v>4220605855</v>
          </cell>
          <cell r="C924" t="str">
            <v>registrasi</v>
          </cell>
        </row>
        <row r="925">
          <cell r="B925">
            <v>4220286124</v>
          </cell>
          <cell r="C925" t="str">
            <v>registrasi</v>
          </cell>
        </row>
        <row r="926">
          <cell r="B926">
            <v>4220033303</v>
          </cell>
          <cell r="C926" t="str">
            <v>registrasi</v>
          </cell>
        </row>
        <row r="927">
          <cell r="B927">
            <v>4220368720</v>
          </cell>
          <cell r="C927" t="str">
            <v>registrasi</v>
          </cell>
        </row>
        <row r="928">
          <cell r="B928">
            <v>4220453295</v>
          </cell>
          <cell r="C928" t="str">
            <v>registrasi</v>
          </cell>
        </row>
        <row r="929">
          <cell r="B929">
            <v>4220004421</v>
          </cell>
          <cell r="C929" t="str">
            <v>registrasi</v>
          </cell>
        </row>
        <row r="930">
          <cell r="B930">
            <v>4220044946</v>
          </cell>
          <cell r="C930" t="str">
            <v>registrasi</v>
          </cell>
        </row>
        <row r="931">
          <cell r="B931">
            <v>4220355784</v>
          </cell>
          <cell r="C931" t="str">
            <v>registrasi</v>
          </cell>
        </row>
        <row r="932">
          <cell r="B932">
            <v>4220367516</v>
          </cell>
          <cell r="C932" t="str">
            <v>registrasi</v>
          </cell>
        </row>
        <row r="933">
          <cell r="B933">
            <v>4220075183</v>
          </cell>
          <cell r="C933" t="str">
            <v>registrasi</v>
          </cell>
        </row>
        <row r="934">
          <cell r="B934">
            <v>4220583071</v>
          </cell>
          <cell r="C934" t="str">
            <v>registrasi</v>
          </cell>
        </row>
        <row r="935">
          <cell r="B935">
            <v>4220418279</v>
          </cell>
          <cell r="C935" t="str">
            <v>registrasi</v>
          </cell>
        </row>
        <row r="936">
          <cell r="B936">
            <v>4220147924</v>
          </cell>
          <cell r="C936" t="str">
            <v>registrasi</v>
          </cell>
        </row>
        <row r="937">
          <cell r="B937">
            <v>4220001751</v>
          </cell>
          <cell r="C937" t="str">
            <v>registrasi</v>
          </cell>
        </row>
        <row r="938">
          <cell r="B938">
            <v>4220306453</v>
          </cell>
          <cell r="C938" t="str">
            <v>registrasi</v>
          </cell>
        </row>
        <row r="939">
          <cell r="B939">
            <v>4220000049</v>
          </cell>
          <cell r="C939" t="str">
            <v>registrasi</v>
          </cell>
        </row>
        <row r="940">
          <cell r="B940">
            <v>4220013721</v>
          </cell>
          <cell r="C940" t="str">
            <v>registrasi</v>
          </cell>
        </row>
        <row r="941">
          <cell r="B941">
            <v>4220601420</v>
          </cell>
          <cell r="C941" t="str">
            <v>registrasi</v>
          </cell>
        </row>
        <row r="942">
          <cell r="B942">
            <v>4220545546</v>
          </cell>
          <cell r="C942" t="str">
            <v>registrasi</v>
          </cell>
        </row>
        <row r="943">
          <cell r="B943">
            <v>4220452958</v>
          </cell>
          <cell r="C943" t="str">
            <v>registrasi</v>
          </cell>
        </row>
        <row r="944">
          <cell r="B944">
            <v>4220517063</v>
          </cell>
          <cell r="C944" t="str">
            <v>registrasi</v>
          </cell>
        </row>
        <row r="945">
          <cell r="B945">
            <v>4220476394</v>
          </cell>
          <cell r="C945" t="str">
            <v>registrasi</v>
          </cell>
        </row>
        <row r="946">
          <cell r="B946">
            <v>4220545365</v>
          </cell>
          <cell r="C946" t="str">
            <v>registrasi</v>
          </cell>
        </row>
        <row r="947">
          <cell r="B947">
            <v>4220235747</v>
          </cell>
          <cell r="C947" t="str">
            <v>registrasi</v>
          </cell>
        </row>
        <row r="948">
          <cell r="B948">
            <v>4220289677</v>
          </cell>
          <cell r="C948" t="str">
            <v>registrasi</v>
          </cell>
        </row>
        <row r="949">
          <cell r="B949">
            <v>4220340325</v>
          </cell>
          <cell r="C949" t="str">
            <v>registrasi</v>
          </cell>
        </row>
        <row r="950">
          <cell r="B950">
            <v>4220159654</v>
          </cell>
          <cell r="C950" t="str">
            <v>registrasi</v>
          </cell>
        </row>
        <row r="951">
          <cell r="B951">
            <v>4220206519</v>
          </cell>
          <cell r="C951" t="str">
            <v>registrasi</v>
          </cell>
        </row>
        <row r="952">
          <cell r="B952">
            <v>4220356718</v>
          </cell>
          <cell r="C952" t="str">
            <v>registrasi</v>
          </cell>
        </row>
        <row r="953">
          <cell r="B953">
            <v>4220048704</v>
          </cell>
          <cell r="C953" t="str">
            <v>registrasi</v>
          </cell>
        </row>
        <row r="954">
          <cell r="B954">
            <v>4220534416</v>
          </cell>
          <cell r="C954" t="str">
            <v>registrasi</v>
          </cell>
        </row>
        <row r="955">
          <cell r="B955">
            <v>4220115383</v>
          </cell>
          <cell r="C955" t="str">
            <v>registrasi</v>
          </cell>
        </row>
        <row r="956">
          <cell r="B956">
            <v>4220297910</v>
          </cell>
          <cell r="C956" t="str">
            <v>registrasi</v>
          </cell>
        </row>
        <row r="957">
          <cell r="B957">
            <v>4220373876</v>
          </cell>
          <cell r="C957" t="str">
            <v>registrasi</v>
          </cell>
        </row>
        <row r="958">
          <cell r="B958">
            <v>4220057402</v>
          </cell>
          <cell r="C958" t="str">
            <v>registrasi</v>
          </cell>
        </row>
        <row r="959">
          <cell r="B959">
            <v>4220534796</v>
          </cell>
          <cell r="C959" t="str">
            <v>registrasi</v>
          </cell>
        </row>
        <row r="960">
          <cell r="B960">
            <v>4220185780</v>
          </cell>
          <cell r="C960" t="str">
            <v>registrasi</v>
          </cell>
        </row>
        <row r="961">
          <cell r="B961">
            <v>4220380971</v>
          </cell>
          <cell r="C961" t="str">
            <v>registrasi</v>
          </cell>
        </row>
        <row r="962">
          <cell r="B962">
            <v>4220453098</v>
          </cell>
          <cell r="C962" t="str">
            <v>registrasi</v>
          </cell>
        </row>
        <row r="963">
          <cell r="B963">
            <v>4220046185</v>
          </cell>
          <cell r="C963" t="str">
            <v>registrasi</v>
          </cell>
        </row>
        <row r="964">
          <cell r="B964">
            <v>4220108051</v>
          </cell>
          <cell r="C964" t="str">
            <v>registrasi</v>
          </cell>
        </row>
        <row r="965">
          <cell r="B965">
            <v>4220137224</v>
          </cell>
          <cell r="C965" t="str">
            <v>registrasi</v>
          </cell>
        </row>
        <row r="966">
          <cell r="B966">
            <v>4220187029</v>
          </cell>
          <cell r="C966" t="str">
            <v>registrasi</v>
          </cell>
        </row>
        <row r="967">
          <cell r="B967">
            <v>4220203782</v>
          </cell>
          <cell r="C967" t="str">
            <v>registrasi</v>
          </cell>
        </row>
        <row r="968">
          <cell r="B968">
            <v>4220265343</v>
          </cell>
          <cell r="C968" t="str">
            <v>registrasi</v>
          </cell>
        </row>
        <row r="969">
          <cell r="B969">
            <v>4220390046</v>
          </cell>
          <cell r="C969" t="str">
            <v>registrasi</v>
          </cell>
        </row>
        <row r="970">
          <cell r="B970">
            <v>4220244884</v>
          </cell>
          <cell r="C970" t="str">
            <v>registrasi</v>
          </cell>
        </row>
        <row r="971">
          <cell r="B971">
            <v>4220454172</v>
          </cell>
          <cell r="C971" t="str">
            <v>registrasi</v>
          </cell>
        </row>
        <row r="972">
          <cell r="B972">
            <v>4220378433</v>
          </cell>
          <cell r="C972" t="str">
            <v>registrasi</v>
          </cell>
        </row>
        <row r="973">
          <cell r="B973">
            <v>4220008864</v>
          </cell>
          <cell r="C973" t="str">
            <v>registrasi</v>
          </cell>
        </row>
        <row r="974">
          <cell r="B974">
            <v>4220499918</v>
          </cell>
          <cell r="C974" t="str">
            <v>registrasi</v>
          </cell>
        </row>
        <row r="975">
          <cell r="B975">
            <v>4220198935</v>
          </cell>
          <cell r="C975" t="str">
            <v>registrasi</v>
          </cell>
        </row>
        <row r="976">
          <cell r="B976">
            <v>4220003907</v>
          </cell>
          <cell r="C976" t="str">
            <v>registrasi</v>
          </cell>
        </row>
        <row r="977">
          <cell r="B977">
            <v>4220018042</v>
          </cell>
          <cell r="C977" t="str">
            <v>registrasi</v>
          </cell>
        </row>
        <row r="978">
          <cell r="B978">
            <v>4220523024</v>
          </cell>
          <cell r="C978" t="str">
            <v>registrasi</v>
          </cell>
        </row>
        <row r="979">
          <cell r="B979">
            <v>4220169125</v>
          </cell>
          <cell r="C979" t="str">
            <v>registrasi</v>
          </cell>
        </row>
        <row r="980">
          <cell r="B980">
            <v>4220024595</v>
          </cell>
          <cell r="C980" t="str">
            <v>registrasi</v>
          </cell>
        </row>
        <row r="981">
          <cell r="B981">
            <v>4220262027</v>
          </cell>
          <cell r="C981" t="str">
            <v>registrasi</v>
          </cell>
        </row>
        <row r="982">
          <cell r="B982">
            <v>4220266657</v>
          </cell>
          <cell r="C982" t="str">
            <v>registrasi</v>
          </cell>
        </row>
        <row r="983">
          <cell r="B983">
            <v>4220040719</v>
          </cell>
          <cell r="C983" t="str">
            <v>registrasi</v>
          </cell>
        </row>
        <row r="984">
          <cell r="B984">
            <v>4220169179</v>
          </cell>
          <cell r="C984" t="str">
            <v>registrasi</v>
          </cell>
        </row>
        <row r="985">
          <cell r="B985">
            <v>4220077258</v>
          </cell>
          <cell r="C985" t="str">
            <v>registrasi</v>
          </cell>
        </row>
        <row r="986">
          <cell r="B986">
            <v>4220516730</v>
          </cell>
          <cell r="C986" t="str">
            <v>registrasi</v>
          </cell>
        </row>
        <row r="987">
          <cell r="B987">
            <v>4220102902</v>
          </cell>
          <cell r="C987" t="str">
            <v>registrasi</v>
          </cell>
        </row>
        <row r="988">
          <cell r="B988">
            <v>4220176856</v>
          </cell>
          <cell r="C988" t="str">
            <v>registrasi</v>
          </cell>
        </row>
        <row r="989">
          <cell r="B989">
            <v>4220179261</v>
          </cell>
          <cell r="C989" t="str">
            <v>registrasi</v>
          </cell>
        </row>
        <row r="990">
          <cell r="B990">
            <v>4220121864</v>
          </cell>
          <cell r="C990" t="str">
            <v>registrasi</v>
          </cell>
        </row>
        <row r="991">
          <cell r="B991">
            <v>4220226865</v>
          </cell>
          <cell r="C991" t="str">
            <v>registrasi</v>
          </cell>
        </row>
        <row r="992">
          <cell r="B992">
            <v>4220307343</v>
          </cell>
          <cell r="C992" t="str">
            <v>registrasi</v>
          </cell>
        </row>
        <row r="993">
          <cell r="B993">
            <v>4220463745</v>
          </cell>
          <cell r="C993" t="str">
            <v>registrasi</v>
          </cell>
        </row>
        <row r="994">
          <cell r="B994">
            <v>4220040659</v>
          </cell>
          <cell r="C994" t="str">
            <v>registrasi</v>
          </cell>
        </row>
        <row r="995">
          <cell r="B995">
            <v>4220230644</v>
          </cell>
          <cell r="C995" t="str">
            <v>registrasi</v>
          </cell>
        </row>
        <row r="996">
          <cell r="B996">
            <v>4220165500</v>
          </cell>
          <cell r="C996" t="str">
            <v>registrasi</v>
          </cell>
        </row>
        <row r="997">
          <cell r="B997">
            <v>4220343976</v>
          </cell>
          <cell r="C997" t="str">
            <v>registrasi</v>
          </cell>
        </row>
        <row r="998">
          <cell r="B998">
            <v>4220388210</v>
          </cell>
          <cell r="C998" t="str">
            <v>registrasi</v>
          </cell>
        </row>
        <row r="999">
          <cell r="B999">
            <v>4220457562</v>
          </cell>
          <cell r="C999" t="str">
            <v>registrasi</v>
          </cell>
        </row>
        <row r="1000">
          <cell r="B1000">
            <v>4220466107</v>
          </cell>
          <cell r="C1000" t="str">
            <v>registrasi</v>
          </cell>
        </row>
        <row r="1001">
          <cell r="B1001">
            <v>4220467116</v>
          </cell>
          <cell r="C1001" t="str">
            <v>registrasi</v>
          </cell>
        </row>
        <row r="1002">
          <cell r="B1002">
            <v>4220347366</v>
          </cell>
          <cell r="C1002" t="str">
            <v>registrasi</v>
          </cell>
        </row>
        <row r="1003">
          <cell r="B1003">
            <v>4220134277</v>
          </cell>
          <cell r="C1003" t="str">
            <v>registrasi</v>
          </cell>
        </row>
        <row r="1004">
          <cell r="B1004">
            <v>4220181738</v>
          </cell>
          <cell r="C1004" t="str">
            <v>registrasi</v>
          </cell>
        </row>
        <row r="1005">
          <cell r="B1005">
            <v>4220333332</v>
          </cell>
          <cell r="C1005" t="str">
            <v>registrasi</v>
          </cell>
        </row>
        <row r="1006">
          <cell r="B1006">
            <v>4220015613</v>
          </cell>
          <cell r="C1006" t="str">
            <v>registrasi</v>
          </cell>
        </row>
        <row r="1007">
          <cell r="B1007">
            <v>4220027516</v>
          </cell>
          <cell r="C1007" t="str">
            <v>registrasi</v>
          </cell>
        </row>
        <row r="1008">
          <cell r="B1008">
            <v>4220037768</v>
          </cell>
          <cell r="C1008" t="str">
            <v>registrasi</v>
          </cell>
        </row>
        <row r="1009">
          <cell r="B1009">
            <v>4220065981</v>
          </cell>
          <cell r="C1009" t="str">
            <v>registrasi</v>
          </cell>
        </row>
        <row r="1010">
          <cell r="B1010">
            <v>4220586426</v>
          </cell>
          <cell r="C1010" t="str">
            <v>registrasi</v>
          </cell>
        </row>
        <row r="1011">
          <cell r="B1011">
            <v>4220080775</v>
          </cell>
          <cell r="C1011" t="str">
            <v>registrasi</v>
          </cell>
        </row>
        <row r="1012">
          <cell r="B1012">
            <v>4220477594</v>
          </cell>
          <cell r="C1012" t="str">
            <v>registrasi</v>
          </cell>
        </row>
        <row r="1013">
          <cell r="B1013">
            <v>4220338055</v>
          </cell>
          <cell r="C1013" t="str">
            <v>registrasi</v>
          </cell>
        </row>
        <row r="1014">
          <cell r="B1014">
            <v>4220189924</v>
          </cell>
          <cell r="C1014" t="str">
            <v>registrasi</v>
          </cell>
        </row>
        <row r="1015">
          <cell r="B1015">
            <v>4220193432</v>
          </cell>
          <cell r="C1015" t="str">
            <v>registrasi</v>
          </cell>
        </row>
        <row r="1016">
          <cell r="B1016">
            <v>4220049603</v>
          </cell>
          <cell r="C1016" t="str">
            <v>registrasi</v>
          </cell>
        </row>
        <row r="1017">
          <cell r="B1017">
            <v>4220089132</v>
          </cell>
          <cell r="C1017" t="str">
            <v>registrasi</v>
          </cell>
        </row>
        <row r="1018">
          <cell r="B1018">
            <v>4220523544</v>
          </cell>
          <cell r="C1018" t="str">
            <v>registrasi</v>
          </cell>
        </row>
        <row r="1019">
          <cell r="B1019">
            <v>4220193289</v>
          </cell>
          <cell r="C1019" t="str">
            <v>registrasi</v>
          </cell>
        </row>
        <row r="1020">
          <cell r="B1020">
            <v>4220230043</v>
          </cell>
          <cell r="C1020" t="str">
            <v>registrasi</v>
          </cell>
        </row>
        <row r="1021">
          <cell r="B1021">
            <v>4220282582</v>
          </cell>
          <cell r="C1021" t="str">
            <v>registrasi</v>
          </cell>
        </row>
        <row r="1022">
          <cell r="B1022">
            <v>4220416608</v>
          </cell>
          <cell r="C1022" t="str">
            <v>registrasi</v>
          </cell>
        </row>
        <row r="1023">
          <cell r="B1023">
            <v>4220391051</v>
          </cell>
          <cell r="C1023" t="str">
            <v>registrasi</v>
          </cell>
        </row>
        <row r="1024">
          <cell r="B1024">
            <v>4220178025</v>
          </cell>
          <cell r="C1024" t="str">
            <v>registrasi</v>
          </cell>
        </row>
        <row r="1025">
          <cell r="B1025">
            <v>4220075072</v>
          </cell>
          <cell r="C1025" t="str">
            <v>registrasi</v>
          </cell>
        </row>
        <row r="1026">
          <cell r="B1026">
            <v>4220323686</v>
          </cell>
          <cell r="C1026" t="str">
            <v>registrasi</v>
          </cell>
        </row>
        <row r="1027">
          <cell r="B1027">
            <v>4220360870</v>
          </cell>
          <cell r="C1027" t="str">
            <v>registrasi</v>
          </cell>
        </row>
        <row r="1028">
          <cell r="B1028">
            <v>4220384999</v>
          </cell>
          <cell r="C1028" t="str">
            <v>registrasi</v>
          </cell>
        </row>
        <row r="1029">
          <cell r="B1029">
            <v>4220069561</v>
          </cell>
          <cell r="C1029" t="str">
            <v>registrasi</v>
          </cell>
        </row>
        <row r="1030">
          <cell r="B1030">
            <v>4220482424</v>
          </cell>
          <cell r="C1030" t="str">
            <v>registrasi</v>
          </cell>
        </row>
        <row r="1031">
          <cell r="B1031">
            <v>4220136442</v>
          </cell>
          <cell r="C1031" t="str">
            <v>registrasi</v>
          </cell>
        </row>
        <row r="1032">
          <cell r="B1032">
            <v>4220190455</v>
          </cell>
          <cell r="C1032" t="str">
            <v>registrasi</v>
          </cell>
        </row>
        <row r="1033">
          <cell r="B1033">
            <v>4220208462</v>
          </cell>
          <cell r="C1033" t="str">
            <v>registrasi</v>
          </cell>
        </row>
        <row r="1034">
          <cell r="B1034">
            <v>4220298832</v>
          </cell>
          <cell r="C1034" t="str">
            <v>registrasi</v>
          </cell>
        </row>
        <row r="1035">
          <cell r="B1035">
            <v>4220334261</v>
          </cell>
          <cell r="C1035" t="str">
            <v>registrasi</v>
          </cell>
        </row>
        <row r="1036">
          <cell r="B1036">
            <v>4220003591</v>
          </cell>
          <cell r="C1036" t="str">
            <v>registrasi</v>
          </cell>
        </row>
        <row r="1037">
          <cell r="B1037">
            <v>4220586021</v>
          </cell>
          <cell r="C1037" t="str">
            <v>registrasi</v>
          </cell>
        </row>
        <row r="1038">
          <cell r="B1038">
            <v>4220051882</v>
          </cell>
          <cell r="C1038" t="str">
            <v>registrasi</v>
          </cell>
        </row>
        <row r="1039">
          <cell r="B1039">
            <v>4220467679</v>
          </cell>
          <cell r="C1039" t="str">
            <v>registrasi</v>
          </cell>
        </row>
        <row r="1040">
          <cell r="B1040">
            <v>4220359894</v>
          </cell>
          <cell r="C1040" t="str">
            <v>registrasi</v>
          </cell>
        </row>
        <row r="1041">
          <cell r="B1041">
            <v>4220104196</v>
          </cell>
          <cell r="C1041" t="str">
            <v>registrasi</v>
          </cell>
        </row>
        <row r="1042">
          <cell r="B1042">
            <v>4220175602</v>
          </cell>
          <cell r="C1042" t="str">
            <v>registrasi</v>
          </cell>
        </row>
        <row r="1043">
          <cell r="B1043">
            <v>4220432413</v>
          </cell>
          <cell r="C1043" t="str">
            <v>registrasi</v>
          </cell>
        </row>
        <row r="1044">
          <cell r="B1044">
            <v>4220021747</v>
          </cell>
          <cell r="C1044" t="str">
            <v>registrasi</v>
          </cell>
        </row>
        <row r="1045">
          <cell r="B1045">
            <v>4220570084</v>
          </cell>
          <cell r="C1045" t="str">
            <v>registrasi</v>
          </cell>
        </row>
        <row r="1046">
          <cell r="B1046">
            <v>4220129534</v>
          </cell>
          <cell r="C1046" t="str">
            <v>registrasi</v>
          </cell>
        </row>
        <row r="1047">
          <cell r="B1047">
            <v>4220168193</v>
          </cell>
          <cell r="C1047" t="str">
            <v>registrasi</v>
          </cell>
        </row>
        <row r="1048">
          <cell r="B1048">
            <v>4220179040</v>
          </cell>
          <cell r="C1048" t="str">
            <v>registrasi</v>
          </cell>
        </row>
        <row r="1049">
          <cell r="B1049">
            <v>4220181276</v>
          </cell>
          <cell r="C1049" t="str">
            <v>registrasi</v>
          </cell>
        </row>
        <row r="1050">
          <cell r="B1050">
            <v>4220206456</v>
          </cell>
          <cell r="C1050" t="str">
            <v>registrasi</v>
          </cell>
        </row>
        <row r="1051">
          <cell r="B1051">
            <v>4220003090</v>
          </cell>
          <cell r="C1051" t="str">
            <v>registrasi</v>
          </cell>
        </row>
        <row r="1052">
          <cell r="B1052">
            <v>4220010479</v>
          </cell>
          <cell r="C1052" t="str">
            <v>registrasi</v>
          </cell>
        </row>
        <row r="1053">
          <cell r="B1053">
            <v>4220497646</v>
          </cell>
          <cell r="C1053" t="str">
            <v>registrasi</v>
          </cell>
        </row>
        <row r="1054">
          <cell r="B1054">
            <v>4220074032</v>
          </cell>
          <cell r="C1054" t="str">
            <v>registrasi</v>
          </cell>
        </row>
        <row r="1055">
          <cell r="B1055">
            <v>4220095315</v>
          </cell>
          <cell r="C1055" t="str">
            <v>registrasi</v>
          </cell>
        </row>
        <row r="1056">
          <cell r="B1056">
            <v>4220140216</v>
          </cell>
          <cell r="C1056" t="str">
            <v>registrasi</v>
          </cell>
        </row>
        <row r="1057">
          <cell r="B1057">
            <v>4220021635</v>
          </cell>
          <cell r="C1057" t="str">
            <v>registrasi</v>
          </cell>
        </row>
        <row r="1058">
          <cell r="B1058">
            <v>4220374531</v>
          </cell>
          <cell r="C1058" t="str">
            <v>registrasi</v>
          </cell>
        </row>
        <row r="1059">
          <cell r="B1059">
            <v>4220295311</v>
          </cell>
          <cell r="C1059" t="str">
            <v>registrasi</v>
          </cell>
        </row>
        <row r="1060">
          <cell r="B1060">
            <v>4220039467</v>
          </cell>
          <cell r="C1060" t="str">
            <v>registrasi</v>
          </cell>
        </row>
        <row r="1061">
          <cell r="B1061">
            <v>4220062256</v>
          </cell>
          <cell r="C1061" t="str">
            <v>registrasi</v>
          </cell>
        </row>
        <row r="1062">
          <cell r="B1062">
            <v>4220064818</v>
          </cell>
          <cell r="C1062" t="str">
            <v>registrasi</v>
          </cell>
        </row>
        <row r="1063">
          <cell r="B1063">
            <v>4220557137</v>
          </cell>
          <cell r="C1063" t="str">
            <v>registrasi</v>
          </cell>
        </row>
        <row r="1064">
          <cell r="B1064">
            <v>4220578604</v>
          </cell>
          <cell r="C1064" t="str">
            <v>registrasi</v>
          </cell>
        </row>
        <row r="1065">
          <cell r="B1065">
            <v>4220052724</v>
          </cell>
          <cell r="C1065" t="str">
            <v>registrasi</v>
          </cell>
        </row>
        <row r="1066">
          <cell r="B1066">
            <v>4220020329</v>
          </cell>
          <cell r="C1066" t="str">
            <v>registrasi</v>
          </cell>
        </row>
        <row r="1067">
          <cell r="B1067">
            <v>4220043513</v>
          </cell>
          <cell r="C1067" t="str">
            <v>registrasi</v>
          </cell>
        </row>
        <row r="1068">
          <cell r="B1068">
            <v>4220063935</v>
          </cell>
          <cell r="C1068" t="str">
            <v>registrasi</v>
          </cell>
        </row>
        <row r="1069">
          <cell r="B1069">
            <v>4220079950</v>
          </cell>
          <cell r="C1069" t="str">
            <v>registrasi</v>
          </cell>
        </row>
        <row r="1070">
          <cell r="B1070">
            <v>4220112750</v>
          </cell>
          <cell r="C1070" t="str">
            <v>registrasi</v>
          </cell>
        </row>
        <row r="1071">
          <cell r="B1071">
            <v>4220157576</v>
          </cell>
          <cell r="C1071" t="str">
            <v>registrasi</v>
          </cell>
        </row>
        <row r="1072">
          <cell r="B1072">
            <v>4220255103</v>
          </cell>
          <cell r="C1072" t="str">
            <v>registrasi</v>
          </cell>
        </row>
        <row r="1073">
          <cell r="B1073">
            <v>4220269013</v>
          </cell>
          <cell r="C1073" t="str">
            <v>registrasi</v>
          </cell>
        </row>
        <row r="1074">
          <cell r="B1074">
            <v>4220277594</v>
          </cell>
          <cell r="C1074" t="str">
            <v>registrasi</v>
          </cell>
        </row>
        <row r="1075">
          <cell r="B1075">
            <v>4220296870</v>
          </cell>
          <cell r="C1075" t="str">
            <v>registrasi</v>
          </cell>
        </row>
        <row r="1076">
          <cell r="B1076">
            <v>4220535903</v>
          </cell>
          <cell r="C1076" t="str">
            <v>registrasi</v>
          </cell>
        </row>
        <row r="1077">
          <cell r="B1077">
            <v>4220618473</v>
          </cell>
          <cell r="C1077" t="str">
            <v>registrasi</v>
          </cell>
        </row>
        <row r="1078">
          <cell r="B1078">
            <v>4220088634</v>
          </cell>
          <cell r="C1078" t="str">
            <v>registrasi</v>
          </cell>
        </row>
        <row r="1079">
          <cell r="B1079">
            <v>4220176271</v>
          </cell>
          <cell r="C1079" t="str">
            <v>registrasi</v>
          </cell>
        </row>
        <row r="1080">
          <cell r="B1080">
            <v>4220303736</v>
          </cell>
          <cell r="C1080" t="str">
            <v>registrasi</v>
          </cell>
        </row>
        <row r="1081">
          <cell r="B1081">
            <v>4220004001</v>
          </cell>
          <cell r="C1081" t="str">
            <v>registrasi</v>
          </cell>
        </row>
        <row r="1082">
          <cell r="B1082">
            <v>4220010466</v>
          </cell>
          <cell r="C1082" t="str">
            <v>registrasi</v>
          </cell>
        </row>
        <row r="1083">
          <cell r="B1083">
            <v>4220514113</v>
          </cell>
          <cell r="C1083" t="str">
            <v>registrasi</v>
          </cell>
        </row>
        <row r="1084">
          <cell r="B1084">
            <v>4220612299</v>
          </cell>
          <cell r="C1084" t="str">
            <v>registrasi</v>
          </cell>
        </row>
        <row r="1085">
          <cell r="B1085">
            <v>4220113361</v>
          </cell>
          <cell r="C1085" t="str">
            <v>registrasi</v>
          </cell>
        </row>
        <row r="1086">
          <cell r="B1086">
            <v>4220200624</v>
          </cell>
          <cell r="C1086" t="str">
            <v>registrasi</v>
          </cell>
        </row>
        <row r="1087">
          <cell r="B1087">
            <v>4220141372</v>
          </cell>
          <cell r="C1087" t="str">
            <v>registrasi</v>
          </cell>
        </row>
        <row r="1088">
          <cell r="B1088">
            <v>4220446790</v>
          </cell>
          <cell r="C1088" t="str">
            <v>registrasi</v>
          </cell>
        </row>
        <row r="1089">
          <cell r="B1089">
            <v>4220512625</v>
          </cell>
          <cell r="C1089" t="str">
            <v>registrasi</v>
          </cell>
        </row>
        <row r="1090">
          <cell r="B1090">
            <v>4220137176</v>
          </cell>
          <cell r="C1090" t="str">
            <v>registrasi</v>
          </cell>
        </row>
        <row r="1091">
          <cell r="B1091">
            <v>4220187357</v>
          </cell>
          <cell r="C1091" t="str">
            <v>registrasi</v>
          </cell>
        </row>
        <row r="1092">
          <cell r="B1092">
            <v>4220188147</v>
          </cell>
          <cell r="C1092" t="str">
            <v>registrasi</v>
          </cell>
        </row>
        <row r="1093">
          <cell r="B1093">
            <v>4220197816</v>
          </cell>
          <cell r="C1093" t="str">
            <v>registrasi</v>
          </cell>
        </row>
        <row r="1094">
          <cell r="B1094">
            <v>4220201441</v>
          </cell>
          <cell r="C1094" t="str">
            <v>registrasi</v>
          </cell>
        </row>
        <row r="1095">
          <cell r="B1095">
            <v>4220218409</v>
          </cell>
          <cell r="C1095" t="str">
            <v>registrasi</v>
          </cell>
        </row>
        <row r="1096">
          <cell r="B1096">
            <v>4220232947</v>
          </cell>
          <cell r="C1096" t="str">
            <v>registrasi</v>
          </cell>
        </row>
        <row r="1097">
          <cell r="B1097">
            <v>4220238338</v>
          </cell>
          <cell r="C1097" t="str">
            <v>registrasi</v>
          </cell>
        </row>
        <row r="1098">
          <cell r="B1098">
            <v>4220315804</v>
          </cell>
          <cell r="C1098" t="str">
            <v>registrasi</v>
          </cell>
        </row>
        <row r="1099">
          <cell r="B1099">
            <v>4220348903</v>
          </cell>
          <cell r="C1099" t="str">
            <v>registrasi</v>
          </cell>
        </row>
        <row r="1100">
          <cell r="B1100">
            <v>4220420201</v>
          </cell>
          <cell r="C1100" t="str">
            <v>registrasi</v>
          </cell>
        </row>
        <row r="1101">
          <cell r="B1101">
            <v>4220038274</v>
          </cell>
          <cell r="C1101" t="str">
            <v>registrasi</v>
          </cell>
        </row>
        <row r="1102">
          <cell r="B1102">
            <v>4220495189</v>
          </cell>
          <cell r="C1102" t="str">
            <v>registrasi</v>
          </cell>
        </row>
        <row r="1103">
          <cell r="B1103">
            <v>4220012236</v>
          </cell>
          <cell r="C1103" t="str">
            <v>registrasi</v>
          </cell>
        </row>
        <row r="1104">
          <cell r="B1104">
            <v>4220129429</v>
          </cell>
          <cell r="C1104" t="str">
            <v>registrasi</v>
          </cell>
        </row>
        <row r="1105">
          <cell r="B1105">
            <v>4220163837</v>
          </cell>
          <cell r="C1105" t="str">
            <v>registrasi</v>
          </cell>
        </row>
        <row r="1106">
          <cell r="B1106">
            <v>4220209555</v>
          </cell>
          <cell r="C1106" t="str">
            <v>registrasi</v>
          </cell>
        </row>
        <row r="1107">
          <cell r="B1107">
            <v>4220243649</v>
          </cell>
          <cell r="C1107" t="str">
            <v>registrasi</v>
          </cell>
        </row>
        <row r="1108">
          <cell r="B1108">
            <v>4220298543</v>
          </cell>
          <cell r="C1108" t="str">
            <v>registrasi</v>
          </cell>
        </row>
        <row r="1109">
          <cell r="B1109">
            <v>4220365182</v>
          </cell>
          <cell r="C1109" t="str">
            <v>registrasi</v>
          </cell>
        </row>
        <row r="1110">
          <cell r="B1110">
            <v>4220170381</v>
          </cell>
          <cell r="C1110" t="str">
            <v>registrasi</v>
          </cell>
        </row>
        <row r="1111">
          <cell r="B1111">
            <v>4220205556</v>
          </cell>
          <cell r="C1111" t="str">
            <v>registrasi</v>
          </cell>
        </row>
        <row r="1112">
          <cell r="B1112">
            <v>4220303228</v>
          </cell>
          <cell r="C1112" t="str">
            <v>registrasi</v>
          </cell>
        </row>
        <row r="1113">
          <cell r="B1113">
            <v>4220380996</v>
          </cell>
          <cell r="C1113" t="str">
            <v>registrasi</v>
          </cell>
        </row>
        <row r="1114">
          <cell r="B1114">
            <v>4220387466</v>
          </cell>
          <cell r="C1114" t="str">
            <v>registrasi</v>
          </cell>
        </row>
        <row r="1115">
          <cell r="B1115">
            <v>4220015127</v>
          </cell>
          <cell r="C1115" t="str">
            <v>registrasi</v>
          </cell>
        </row>
        <row r="1116">
          <cell r="B1116">
            <v>4220042511</v>
          </cell>
          <cell r="C1116" t="str">
            <v>registrasi</v>
          </cell>
        </row>
        <row r="1117">
          <cell r="B1117">
            <v>4220162727</v>
          </cell>
          <cell r="C1117" t="str">
            <v>registrasi</v>
          </cell>
        </row>
        <row r="1118">
          <cell r="B1118">
            <v>4220035706</v>
          </cell>
          <cell r="C1118" t="str">
            <v>registrasi</v>
          </cell>
        </row>
        <row r="1119">
          <cell r="B1119">
            <v>4220079605</v>
          </cell>
          <cell r="C1119" t="str">
            <v>registrasi</v>
          </cell>
        </row>
        <row r="1120">
          <cell r="B1120">
            <v>4220578573</v>
          </cell>
          <cell r="C1120" t="str">
            <v>registrasi</v>
          </cell>
        </row>
        <row r="1121">
          <cell r="B1121">
            <v>4220203756</v>
          </cell>
          <cell r="C1121" t="str">
            <v>registrasi</v>
          </cell>
        </row>
        <row r="1122">
          <cell r="B1122">
            <v>4220283906</v>
          </cell>
          <cell r="C1122" t="str">
            <v>registrasi</v>
          </cell>
        </row>
        <row r="1123">
          <cell r="B1123">
            <v>4220012353</v>
          </cell>
          <cell r="C1123" t="str">
            <v>registrasi</v>
          </cell>
        </row>
        <row r="1124">
          <cell r="B1124">
            <v>4220017302</v>
          </cell>
          <cell r="C1124" t="str">
            <v>registrasi</v>
          </cell>
        </row>
        <row r="1125">
          <cell r="B1125">
            <v>4220567543</v>
          </cell>
          <cell r="C1125" t="str">
            <v>registrasi</v>
          </cell>
        </row>
        <row r="1126">
          <cell r="B1126">
            <v>4220071633</v>
          </cell>
          <cell r="C1126" t="str">
            <v>registrasi</v>
          </cell>
        </row>
        <row r="1127">
          <cell r="B1127">
            <v>4220498036</v>
          </cell>
          <cell r="C1127" t="str">
            <v>registrasi</v>
          </cell>
        </row>
        <row r="1128">
          <cell r="B1128">
            <v>4220126555</v>
          </cell>
          <cell r="C1128" t="str">
            <v>registrasi</v>
          </cell>
        </row>
        <row r="1129">
          <cell r="B1129">
            <v>4220185712</v>
          </cell>
          <cell r="C1129" t="str">
            <v>registrasi</v>
          </cell>
        </row>
        <row r="1130">
          <cell r="B1130">
            <v>4220190925</v>
          </cell>
          <cell r="C1130" t="str">
            <v>registrasi</v>
          </cell>
        </row>
        <row r="1131">
          <cell r="B1131">
            <v>4220267665</v>
          </cell>
          <cell r="C1131" t="str">
            <v>registrasi</v>
          </cell>
        </row>
        <row r="1132">
          <cell r="B1132">
            <v>4220271982</v>
          </cell>
          <cell r="C1132" t="str">
            <v>registrasi</v>
          </cell>
        </row>
        <row r="1133">
          <cell r="B1133">
            <v>4220390174</v>
          </cell>
          <cell r="C1133" t="str">
            <v>registrasi</v>
          </cell>
        </row>
        <row r="1134">
          <cell r="B1134">
            <v>4220397328</v>
          </cell>
          <cell r="C1134" t="str">
            <v>registrasi</v>
          </cell>
        </row>
        <row r="1135">
          <cell r="B1135">
            <v>4220007985</v>
          </cell>
          <cell r="C1135" t="str">
            <v>registrasi</v>
          </cell>
        </row>
        <row r="1136">
          <cell r="B1136">
            <v>4220597705</v>
          </cell>
          <cell r="C1136" t="str">
            <v>registrasi</v>
          </cell>
        </row>
        <row r="1137">
          <cell r="B1137">
            <v>4220054593</v>
          </cell>
          <cell r="C1137" t="str">
            <v>registrasi</v>
          </cell>
        </row>
        <row r="1138">
          <cell r="B1138">
            <v>4220224056</v>
          </cell>
          <cell r="C1138" t="str">
            <v>registrasi</v>
          </cell>
        </row>
        <row r="1139">
          <cell r="B1139">
            <v>4220307563</v>
          </cell>
          <cell r="C1139" t="str">
            <v>registrasi</v>
          </cell>
        </row>
        <row r="1140">
          <cell r="B1140">
            <v>4220370456</v>
          </cell>
          <cell r="C1140" t="str">
            <v>registrasi</v>
          </cell>
        </row>
        <row r="1141">
          <cell r="B1141">
            <v>4220456834</v>
          </cell>
          <cell r="C1141" t="str">
            <v>registrasi</v>
          </cell>
        </row>
        <row r="1142">
          <cell r="B1142">
            <v>4220046072</v>
          </cell>
          <cell r="C1142" t="str">
            <v>registrasi</v>
          </cell>
        </row>
        <row r="1143">
          <cell r="B1143">
            <v>4220197275</v>
          </cell>
          <cell r="C1143" t="str">
            <v>registrasi</v>
          </cell>
        </row>
        <row r="1144">
          <cell r="B1144">
            <v>4220124867</v>
          </cell>
          <cell r="C1144" t="str">
            <v>registrasi</v>
          </cell>
        </row>
        <row r="1145">
          <cell r="B1145">
            <v>4220137265</v>
          </cell>
          <cell r="C1145" t="str">
            <v>registrasi</v>
          </cell>
        </row>
        <row r="1146">
          <cell r="B1146">
            <v>4220531213</v>
          </cell>
          <cell r="C1146" t="str">
            <v>registrasi</v>
          </cell>
        </row>
        <row r="1147">
          <cell r="B1147">
            <v>4220421540</v>
          </cell>
          <cell r="C1147" t="str">
            <v>registrasi</v>
          </cell>
        </row>
        <row r="1148">
          <cell r="B1148">
            <v>4220013427</v>
          </cell>
          <cell r="C1148" t="str">
            <v>registrasi</v>
          </cell>
        </row>
        <row r="1149">
          <cell r="B1149">
            <v>4220041728</v>
          </cell>
          <cell r="C1149" t="str">
            <v>registrasi</v>
          </cell>
        </row>
        <row r="1150">
          <cell r="B1150">
            <v>4220466504</v>
          </cell>
          <cell r="C1150" t="str">
            <v>registrasi</v>
          </cell>
        </row>
        <row r="1151">
          <cell r="B1151">
            <v>4220189701</v>
          </cell>
          <cell r="C1151" t="str">
            <v>registrasi</v>
          </cell>
        </row>
        <row r="1152">
          <cell r="B1152">
            <v>4220298588</v>
          </cell>
          <cell r="C1152" t="str">
            <v>registrasi</v>
          </cell>
        </row>
        <row r="1153">
          <cell r="B1153">
            <v>4220437615</v>
          </cell>
          <cell r="C1153" t="str">
            <v>registrasi</v>
          </cell>
        </row>
        <row r="1154">
          <cell r="B1154">
            <v>4220462850</v>
          </cell>
          <cell r="C1154" t="str">
            <v>registrasi</v>
          </cell>
        </row>
        <row r="1155">
          <cell r="B1155">
            <v>4220514432</v>
          </cell>
          <cell r="C1155" t="str">
            <v>registrasi</v>
          </cell>
        </row>
        <row r="1156">
          <cell r="B1156">
            <v>4220075574</v>
          </cell>
          <cell r="C1156" t="str">
            <v>registrasi</v>
          </cell>
        </row>
        <row r="1157">
          <cell r="B1157">
            <v>4220122893</v>
          </cell>
          <cell r="C1157" t="str">
            <v>registrasi</v>
          </cell>
        </row>
        <row r="1158">
          <cell r="B1158">
            <v>4220198732</v>
          </cell>
          <cell r="C1158" t="str">
            <v>registrasi</v>
          </cell>
        </row>
        <row r="1159">
          <cell r="B1159">
            <v>4220362660</v>
          </cell>
          <cell r="C1159" t="str">
            <v>registrasi</v>
          </cell>
        </row>
        <row r="1160">
          <cell r="B1160">
            <v>4220442032</v>
          </cell>
          <cell r="C1160" t="str">
            <v>registrasi</v>
          </cell>
        </row>
        <row r="1161">
          <cell r="B1161">
            <v>4220366272</v>
          </cell>
          <cell r="C1161" t="str">
            <v>registrasi</v>
          </cell>
        </row>
        <row r="1162">
          <cell r="B1162">
            <v>4220448725</v>
          </cell>
          <cell r="C1162" t="str">
            <v>registrasi</v>
          </cell>
        </row>
        <row r="1163">
          <cell r="B1163">
            <v>4220008402</v>
          </cell>
          <cell r="C1163" t="str">
            <v>registrasi</v>
          </cell>
        </row>
        <row r="1164">
          <cell r="B1164">
            <v>4220014360</v>
          </cell>
          <cell r="C1164" t="str">
            <v>registrasi</v>
          </cell>
        </row>
        <row r="1165">
          <cell r="B1165">
            <v>4220015386</v>
          </cell>
          <cell r="C1165" t="str">
            <v>registrasi</v>
          </cell>
        </row>
        <row r="1166">
          <cell r="B1166">
            <v>4220171383</v>
          </cell>
          <cell r="C1166" t="str">
            <v>registrasi</v>
          </cell>
        </row>
        <row r="1167">
          <cell r="B1167">
            <v>4220071279</v>
          </cell>
          <cell r="C1167" t="str">
            <v>registrasi</v>
          </cell>
        </row>
        <row r="1168">
          <cell r="B1168">
            <v>4220075595</v>
          </cell>
          <cell r="C1168" t="str">
            <v>registrasi</v>
          </cell>
        </row>
        <row r="1169">
          <cell r="B1169">
            <v>4220004379</v>
          </cell>
          <cell r="C1169" t="str">
            <v>registrasi</v>
          </cell>
        </row>
        <row r="1170">
          <cell r="B1170">
            <v>4220242902</v>
          </cell>
          <cell r="C1170" t="str">
            <v>registrasi</v>
          </cell>
        </row>
        <row r="1171">
          <cell r="B1171">
            <v>4220336578</v>
          </cell>
          <cell r="C1171" t="str">
            <v>registrasi</v>
          </cell>
        </row>
        <row r="1172">
          <cell r="B1172">
            <v>4220400795</v>
          </cell>
          <cell r="C1172" t="str">
            <v>registrasi</v>
          </cell>
        </row>
        <row r="1173">
          <cell r="B1173">
            <v>4220380743</v>
          </cell>
          <cell r="C1173" t="str">
            <v>registrasi</v>
          </cell>
        </row>
        <row r="1174">
          <cell r="B1174">
            <v>4220577516</v>
          </cell>
          <cell r="C1174" t="str">
            <v>registrasi</v>
          </cell>
        </row>
        <row r="1175">
          <cell r="B1175">
            <v>4220232349</v>
          </cell>
          <cell r="C1175" t="str">
            <v>registrasi</v>
          </cell>
        </row>
        <row r="1176">
          <cell r="B1176">
            <v>4220397372</v>
          </cell>
          <cell r="C1176" t="str">
            <v>registrasi</v>
          </cell>
        </row>
        <row r="1177">
          <cell r="B1177">
            <v>4220056192</v>
          </cell>
          <cell r="C1177" t="str">
            <v>registrasi</v>
          </cell>
        </row>
        <row r="1178">
          <cell r="B1178">
            <v>4220077912</v>
          </cell>
          <cell r="C1178" t="str">
            <v>registrasi</v>
          </cell>
        </row>
        <row r="1179">
          <cell r="B1179">
            <v>4220181544</v>
          </cell>
          <cell r="C1179" t="str">
            <v>registrasi</v>
          </cell>
        </row>
        <row r="1180">
          <cell r="B1180">
            <v>4220182920</v>
          </cell>
          <cell r="C1180" t="str">
            <v>registrasi</v>
          </cell>
        </row>
        <row r="1181">
          <cell r="B1181">
            <v>4220314674</v>
          </cell>
          <cell r="C1181" t="str">
            <v>registrasi</v>
          </cell>
        </row>
        <row r="1182">
          <cell r="B1182">
            <v>4220376135</v>
          </cell>
          <cell r="C1182" t="str">
            <v>registrasi</v>
          </cell>
        </row>
        <row r="1183">
          <cell r="B1183">
            <v>4220411000</v>
          </cell>
          <cell r="C1183" t="str">
            <v>registrasi</v>
          </cell>
        </row>
        <row r="1184">
          <cell r="B1184">
            <v>4220433187</v>
          </cell>
          <cell r="C1184" t="str">
            <v>registrasi</v>
          </cell>
        </row>
        <row r="1185">
          <cell r="B1185">
            <v>4220394657</v>
          </cell>
          <cell r="C1185" t="str">
            <v>registrasi</v>
          </cell>
        </row>
        <row r="1186">
          <cell r="B1186">
            <v>4220005045</v>
          </cell>
          <cell r="C1186" t="str">
            <v>registrasi</v>
          </cell>
        </row>
        <row r="1187">
          <cell r="B1187">
            <v>4220305250</v>
          </cell>
          <cell r="C1187" t="str">
            <v>registrasi</v>
          </cell>
        </row>
        <row r="1188">
          <cell r="B1188">
            <v>4220494775</v>
          </cell>
          <cell r="C1188" t="str">
            <v>registrasi</v>
          </cell>
        </row>
        <row r="1189">
          <cell r="B1189">
            <v>4220593483</v>
          </cell>
          <cell r="C1189" t="str">
            <v>registrasi</v>
          </cell>
        </row>
        <row r="1190">
          <cell r="B1190">
            <v>4220100163</v>
          </cell>
          <cell r="C1190" t="str">
            <v>registrasi</v>
          </cell>
        </row>
        <row r="1191">
          <cell r="B1191">
            <v>4220123682</v>
          </cell>
          <cell r="C1191" t="str">
            <v>registrasi</v>
          </cell>
        </row>
        <row r="1192">
          <cell r="B1192">
            <v>4220378649</v>
          </cell>
          <cell r="C1192" t="str">
            <v>registrasi</v>
          </cell>
        </row>
        <row r="1193">
          <cell r="B1193">
            <v>4220405723</v>
          </cell>
          <cell r="C1193" t="str">
            <v>registrasi</v>
          </cell>
        </row>
        <row r="1194">
          <cell r="B1194">
            <v>4220065064</v>
          </cell>
          <cell r="C1194" t="str">
            <v>registrasi</v>
          </cell>
        </row>
        <row r="1195">
          <cell r="B1195">
            <v>4220076157</v>
          </cell>
          <cell r="C1195" t="str">
            <v>registrasi</v>
          </cell>
        </row>
        <row r="1196">
          <cell r="B1196">
            <v>4220118460</v>
          </cell>
          <cell r="C1196" t="str">
            <v>registrasi</v>
          </cell>
        </row>
        <row r="1197">
          <cell r="B1197">
            <v>4220132542</v>
          </cell>
          <cell r="C1197" t="str">
            <v>registrasi</v>
          </cell>
        </row>
        <row r="1198">
          <cell r="B1198">
            <v>4220137349</v>
          </cell>
          <cell r="C1198" t="str">
            <v>registrasi</v>
          </cell>
        </row>
        <row r="1199">
          <cell r="B1199">
            <v>4220502604</v>
          </cell>
          <cell r="C1199" t="str">
            <v>registrasi</v>
          </cell>
        </row>
        <row r="1200">
          <cell r="B1200">
            <v>4220479664</v>
          </cell>
          <cell r="C1200" t="str">
            <v>registrasi</v>
          </cell>
        </row>
        <row r="1201">
          <cell r="B1201">
            <v>4220128143</v>
          </cell>
          <cell r="C1201" t="str">
            <v>registrasi</v>
          </cell>
        </row>
        <row r="1202">
          <cell r="B1202">
            <v>4220470895</v>
          </cell>
          <cell r="C1202" t="str">
            <v>registrasi</v>
          </cell>
        </row>
        <row r="1203">
          <cell r="B1203">
            <v>4220111008</v>
          </cell>
          <cell r="C1203" t="str">
            <v>registrasi</v>
          </cell>
        </row>
        <row r="1204">
          <cell r="B1204">
            <v>4220252522</v>
          </cell>
          <cell r="C1204" t="str">
            <v>registrasi</v>
          </cell>
        </row>
        <row r="1205">
          <cell r="B1205">
            <v>4220409473</v>
          </cell>
          <cell r="C1205" t="str">
            <v>registrasi</v>
          </cell>
        </row>
      </sheetData>
      <sheetData sheetId="1">
        <row r="2">
          <cell r="A2">
            <v>4220038334</v>
          </cell>
          <cell r="B2" t="str">
            <v>diterima</v>
          </cell>
        </row>
        <row r="3">
          <cell r="A3">
            <v>4220083123</v>
          </cell>
          <cell r="B3" t="str">
            <v>diterima</v>
          </cell>
        </row>
        <row r="4">
          <cell r="A4">
            <v>4220048605</v>
          </cell>
          <cell r="B4" t="str">
            <v>diterima</v>
          </cell>
        </row>
        <row r="5">
          <cell r="A5">
            <v>4220082371</v>
          </cell>
          <cell r="B5" t="str">
            <v>diterima</v>
          </cell>
        </row>
        <row r="6">
          <cell r="A6">
            <v>4220009500</v>
          </cell>
          <cell r="B6" t="str">
            <v>diterima</v>
          </cell>
        </row>
        <row r="7">
          <cell r="A7">
            <v>4220492155</v>
          </cell>
          <cell r="B7" t="str">
            <v>diterima</v>
          </cell>
        </row>
        <row r="8">
          <cell r="A8">
            <v>4220146038</v>
          </cell>
          <cell r="B8" t="str">
            <v>diterima</v>
          </cell>
        </row>
        <row r="9">
          <cell r="A9">
            <v>4220172015</v>
          </cell>
          <cell r="B9" t="str">
            <v>diterima</v>
          </cell>
        </row>
        <row r="10">
          <cell r="A10">
            <v>4220262189</v>
          </cell>
          <cell r="B10" t="str">
            <v>diterima</v>
          </cell>
        </row>
        <row r="11">
          <cell r="A11">
            <v>4220419009</v>
          </cell>
          <cell r="B11" t="str">
            <v>diterima</v>
          </cell>
        </row>
        <row r="12">
          <cell r="A12">
            <v>4220421685</v>
          </cell>
          <cell r="B12" t="str">
            <v>diterima</v>
          </cell>
        </row>
        <row r="13">
          <cell r="A13">
            <v>4220426227</v>
          </cell>
          <cell r="B13" t="str">
            <v>diterima</v>
          </cell>
        </row>
        <row r="14">
          <cell r="A14">
            <v>4220462579</v>
          </cell>
          <cell r="B14" t="str">
            <v>diterima</v>
          </cell>
        </row>
        <row r="15">
          <cell r="A15">
            <v>4220010301</v>
          </cell>
          <cell r="B15" t="str">
            <v>diterima</v>
          </cell>
        </row>
        <row r="16">
          <cell r="A16">
            <v>4220036539</v>
          </cell>
          <cell r="B16" t="str">
            <v>diterima</v>
          </cell>
        </row>
        <row r="17">
          <cell r="A17">
            <v>4220571509</v>
          </cell>
          <cell r="B17" t="str">
            <v>diterima</v>
          </cell>
        </row>
        <row r="18">
          <cell r="A18">
            <v>4220614929</v>
          </cell>
          <cell r="B18" t="str">
            <v>diterima</v>
          </cell>
        </row>
        <row r="19">
          <cell r="A19">
            <v>4220019304</v>
          </cell>
          <cell r="B19" t="str">
            <v>diterima</v>
          </cell>
        </row>
        <row r="20">
          <cell r="A20">
            <v>4220092106</v>
          </cell>
          <cell r="B20" t="str">
            <v>diterima</v>
          </cell>
        </row>
        <row r="21">
          <cell r="A21">
            <v>4220525790</v>
          </cell>
          <cell r="B21" t="str">
            <v>diterima</v>
          </cell>
        </row>
        <row r="22">
          <cell r="A22">
            <v>4220156889</v>
          </cell>
          <cell r="B22" t="str">
            <v>diterima</v>
          </cell>
        </row>
        <row r="23">
          <cell r="A23">
            <v>4220175843</v>
          </cell>
          <cell r="B23" t="str">
            <v>diterima</v>
          </cell>
        </row>
        <row r="24">
          <cell r="A24">
            <v>4220200366</v>
          </cell>
          <cell r="B24" t="str">
            <v>diterima</v>
          </cell>
        </row>
        <row r="25">
          <cell r="A25">
            <v>4220266249</v>
          </cell>
          <cell r="B25" t="str">
            <v>diterima</v>
          </cell>
        </row>
        <row r="26">
          <cell r="A26">
            <v>4220334550</v>
          </cell>
          <cell r="B26" t="str">
            <v>diterima</v>
          </cell>
        </row>
        <row r="27">
          <cell r="A27">
            <v>4220338693</v>
          </cell>
          <cell r="B27" t="str">
            <v>diterima</v>
          </cell>
        </row>
        <row r="28">
          <cell r="A28">
            <v>4220446460</v>
          </cell>
          <cell r="B28" t="str">
            <v>diterima</v>
          </cell>
        </row>
        <row r="29">
          <cell r="A29">
            <v>4220017782</v>
          </cell>
          <cell r="B29" t="str">
            <v>diterima</v>
          </cell>
        </row>
        <row r="30">
          <cell r="A30">
            <v>4220525471</v>
          </cell>
          <cell r="B30" t="str">
            <v>diterima</v>
          </cell>
        </row>
        <row r="31">
          <cell r="A31">
            <v>4220099373</v>
          </cell>
          <cell r="B31" t="str">
            <v>diterima</v>
          </cell>
        </row>
        <row r="32">
          <cell r="A32">
            <v>4220616680</v>
          </cell>
          <cell r="B32" t="str">
            <v>diterima</v>
          </cell>
        </row>
        <row r="33">
          <cell r="A33">
            <v>4220139324</v>
          </cell>
          <cell r="B33" t="str">
            <v>diterima</v>
          </cell>
        </row>
        <row r="34">
          <cell r="A34">
            <v>4220539538</v>
          </cell>
          <cell r="B34" t="str">
            <v>diterima</v>
          </cell>
        </row>
        <row r="35">
          <cell r="A35">
            <v>4220228598</v>
          </cell>
          <cell r="B35" t="str">
            <v>diterima</v>
          </cell>
        </row>
        <row r="36">
          <cell r="A36">
            <v>4220342911</v>
          </cell>
          <cell r="B36" t="str">
            <v>diterima</v>
          </cell>
        </row>
        <row r="37">
          <cell r="A37">
            <v>4220400684</v>
          </cell>
          <cell r="B37" t="str">
            <v>diterima</v>
          </cell>
        </row>
        <row r="38">
          <cell r="A38">
            <v>4220023001</v>
          </cell>
          <cell r="B38" t="str">
            <v>diterima</v>
          </cell>
        </row>
        <row r="39">
          <cell r="A39">
            <v>4220540934</v>
          </cell>
          <cell r="B39" t="str">
            <v>diterima</v>
          </cell>
        </row>
        <row r="40">
          <cell r="A40">
            <v>4220019292</v>
          </cell>
          <cell r="B40" t="str">
            <v>diterima</v>
          </cell>
        </row>
        <row r="41">
          <cell r="A41">
            <v>4220625787</v>
          </cell>
          <cell r="B41" t="str">
            <v>diterima</v>
          </cell>
        </row>
        <row r="42">
          <cell r="A42">
            <v>4220626144</v>
          </cell>
          <cell r="B42" t="str">
            <v>diterima</v>
          </cell>
        </row>
        <row r="43">
          <cell r="A43">
            <v>4220157098</v>
          </cell>
          <cell r="B43" t="str">
            <v>diterima</v>
          </cell>
        </row>
        <row r="44">
          <cell r="A44">
            <v>4220234508</v>
          </cell>
          <cell r="B44" t="str">
            <v>diterima</v>
          </cell>
        </row>
        <row r="45">
          <cell r="A45">
            <v>4220171912</v>
          </cell>
          <cell r="B45" t="str">
            <v>diterima</v>
          </cell>
        </row>
        <row r="46">
          <cell r="A46">
            <v>4220381071</v>
          </cell>
          <cell r="B46" t="str">
            <v>diterima</v>
          </cell>
        </row>
        <row r="47">
          <cell r="A47">
            <v>4220442584</v>
          </cell>
          <cell r="B47" t="str">
            <v>diterima</v>
          </cell>
        </row>
        <row r="48">
          <cell r="A48">
            <v>4220456861</v>
          </cell>
          <cell r="B48" t="str">
            <v>diterima</v>
          </cell>
        </row>
        <row r="49">
          <cell r="A49">
            <v>4220444527</v>
          </cell>
          <cell r="B49" t="str">
            <v>diterima</v>
          </cell>
        </row>
        <row r="50">
          <cell r="A50">
            <v>4220580125</v>
          </cell>
          <cell r="B50" t="str">
            <v>diterima</v>
          </cell>
        </row>
        <row r="51">
          <cell r="A51">
            <v>4220018694</v>
          </cell>
          <cell r="B51" t="str">
            <v>diterima</v>
          </cell>
        </row>
        <row r="52">
          <cell r="A52">
            <v>4220060842</v>
          </cell>
          <cell r="B52" t="str">
            <v>diterima</v>
          </cell>
        </row>
        <row r="53">
          <cell r="A53">
            <v>4220062512</v>
          </cell>
          <cell r="B53" t="str">
            <v>diterima</v>
          </cell>
        </row>
        <row r="54">
          <cell r="A54">
            <v>4220577904</v>
          </cell>
          <cell r="B54" t="str">
            <v>diterima</v>
          </cell>
        </row>
        <row r="55">
          <cell r="A55">
            <v>4220082989</v>
          </cell>
          <cell r="B55" t="str">
            <v>diterima</v>
          </cell>
        </row>
        <row r="56">
          <cell r="A56">
            <v>4220156735</v>
          </cell>
          <cell r="B56" t="str">
            <v>diterima</v>
          </cell>
        </row>
        <row r="57">
          <cell r="A57">
            <v>4220168807</v>
          </cell>
          <cell r="B57" t="str">
            <v>diterima</v>
          </cell>
        </row>
        <row r="58">
          <cell r="A58">
            <v>4220407485</v>
          </cell>
          <cell r="B58" t="str">
            <v>diterima</v>
          </cell>
        </row>
        <row r="59">
          <cell r="A59">
            <v>4220423741</v>
          </cell>
          <cell r="B59" t="str">
            <v>diterima</v>
          </cell>
        </row>
        <row r="60">
          <cell r="A60">
            <v>4220366819</v>
          </cell>
          <cell r="B60" t="str">
            <v>diterima</v>
          </cell>
        </row>
        <row r="61">
          <cell r="A61">
            <v>4220395041</v>
          </cell>
          <cell r="B61" t="str">
            <v>diterima</v>
          </cell>
        </row>
        <row r="62">
          <cell r="A62">
            <v>4220409859</v>
          </cell>
          <cell r="B62" t="str">
            <v>diterima</v>
          </cell>
        </row>
        <row r="63">
          <cell r="A63">
            <v>4220019835</v>
          </cell>
          <cell r="B63" t="str">
            <v>diterima</v>
          </cell>
        </row>
        <row r="64">
          <cell r="A64">
            <v>4220035626</v>
          </cell>
          <cell r="B64" t="str">
            <v>diterima</v>
          </cell>
        </row>
        <row r="65">
          <cell r="A65">
            <v>4220560706</v>
          </cell>
          <cell r="B65" t="str">
            <v>diterima</v>
          </cell>
        </row>
        <row r="66">
          <cell r="A66">
            <v>4220545839</v>
          </cell>
          <cell r="B66" t="str">
            <v>diterima</v>
          </cell>
        </row>
        <row r="67">
          <cell r="A67">
            <v>4220106400</v>
          </cell>
          <cell r="B67" t="str">
            <v>diterima</v>
          </cell>
        </row>
        <row r="68">
          <cell r="A68">
            <v>4220125141</v>
          </cell>
          <cell r="B68" t="str">
            <v>diterima</v>
          </cell>
        </row>
        <row r="69">
          <cell r="A69">
            <v>4220429401</v>
          </cell>
          <cell r="B69" t="str">
            <v>diterima</v>
          </cell>
        </row>
        <row r="70">
          <cell r="A70">
            <v>4220210340</v>
          </cell>
          <cell r="B70" t="str">
            <v>diterima</v>
          </cell>
        </row>
        <row r="71">
          <cell r="A71">
            <v>4220227586</v>
          </cell>
          <cell r="B71" t="str">
            <v>diterima</v>
          </cell>
        </row>
        <row r="72">
          <cell r="A72">
            <v>4220244829</v>
          </cell>
          <cell r="B72" t="str">
            <v>diterima</v>
          </cell>
        </row>
        <row r="73">
          <cell r="A73">
            <v>4220288595</v>
          </cell>
          <cell r="B73" t="str">
            <v>diterima</v>
          </cell>
        </row>
        <row r="74">
          <cell r="A74">
            <v>4220394884</v>
          </cell>
          <cell r="B74" t="str">
            <v>diterima</v>
          </cell>
        </row>
        <row r="75">
          <cell r="A75">
            <v>4220398852</v>
          </cell>
          <cell r="B75" t="str">
            <v>diterima</v>
          </cell>
        </row>
        <row r="76">
          <cell r="A76">
            <v>4220126886</v>
          </cell>
          <cell r="B76" t="str">
            <v>diterima</v>
          </cell>
        </row>
        <row r="77">
          <cell r="A77">
            <v>4220431850</v>
          </cell>
          <cell r="B77" t="str">
            <v>diterima</v>
          </cell>
        </row>
        <row r="78">
          <cell r="A78">
            <v>4220002216</v>
          </cell>
          <cell r="B78" t="str">
            <v>diterima</v>
          </cell>
        </row>
        <row r="79">
          <cell r="A79">
            <v>4220586384</v>
          </cell>
          <cell r="B79" t="str">
            <v>diterima</v>
          </cell>
        </row>
        <row r="80">
          <cell r="A80">
            <v>4220079213</v>
          </cell>
          <cell r="B80" t="str">
            <v>diterima</v>
          </cell>
        </row>
        <row r="81">
          <cell r="A81">
            <v>4220081627</v>
          </cell>
          <cell r="B81" t="str">
            <v>diterima</v>
          </cell>
        </row>
        <row r="82">
          <cell r="A82">
            <v>4220140198</v>
          </cell>
          <cell r="B82" t="str">
            <v>diterima</v>
          </cell>
        </row>
        <row r="83">
          <cell r="A83">
            <v>4220634363</v>
          </cell>
          <cell r="B83" t="str">
            <v>diterima</v>
          </cell>
        </row>
        <row r="84">
          <cell r="A84">
            <v>4220422824</v>
          </cell>
          <cell r="B84" t="str">
            <v>diterima</v>
          </cell>
        </row>
        <row r="85">
          <cell r="A85">
            <v>4220259282</v>
          </cell>
          <cell r="B85" t="str">
            <v>diterima</v>
          </cell>
        </row>
        <row r="86">
          <cell r="A86">
            <v>4220406859</v>
          </cell>
          <cell r="B86" t="str">
            <v>diterima</v>
          </cell>
        </row>
        <row r="87">
          <cell r="A87">
            <v>4220608497</v>
          </cell>
          <cell r="B87" t="str">
            <v>diterima</v>
          </cell>
        </row>
        <row r="88">
          <cell r="A88">
            <v>4220560971</v>
          </cell>
          <cell r="B88" t="str">
            <v>diterima</v>
          </cell>
        </row>
        <row r="89">
          <cell r="A89">
            <v>4220507669</v>
          </cell>
          <cell r="B89" t="str">
            <v>diterima</v>
          </cell>
        </row>
        <row r="90">
          <cell r="A90">
            <v>4220014447</v>
          </cell>
          <cell r="B90" t="str">
            <v>diterima</v>
          </cell>
        </row>
        <row r="91">
          <cell r="A91">
            <v>4220529777</v>
          </cell>
          <cell r="B91" t="str">
            <v>diterima</v>
          </cell>
        </row>
        <row r="92">
          <cell r="A92">
            <v>4220621955</v>
          </cell>
          <cell r="B92" t="str">
            <v>diterima</v>
          </cell>
        </row>
        <row r="93">
          <cell r="A93">
            <v>4220526055</v>
          </cell>
          <cell r="B93" t="str">
            <v>diterima</v>
          </cell>
        </row>
        <row r="94">
          <cell r="A94">
            <v>4220103906</v>
          </cell>
          <cell r="B94" t="str">
            <v>diterima</v>
          </cell>
        </row>
        <row r="95">
          <cell r="A95">
            <v>4220602281</v>
          </cell>
          <cell r="B95" t="str">
            <v>diterima</v>
          </cell>
        </row>
        <row r="96">
          <cell r="A96">
            <v>4220126001</v>
          </cell>
          <cell r="B96" t="str">
            <v>diterima</v>
          </cell>
        </row>
        <row r="97">
          <cell r="A97">
            <v>4220134075</v>
          </cell>
          <cell r="B97" t="str">
            <v>diterima</v>
          </cell>
        </row>
        <row r="98">
          <cell r="A98">
            <v>4220146760</v>
          </cell>
          <cell r="B98" t="str">
            <v>diterima</v>
          </cell>
        </row>
        <row r="99">
          <cell r="A99">
            <v>4220155117</v>
          </cell>
          <cell r="B99" t="str">
            <v>diterima</v>
          </cell>
        </row>
        <row r="100">
          <cell r="A100">
            <v>4220180519</v>
          </cell>
          <cell r="B100" t="str">
            <v>diterima</v>
          </cell>
        </row>
        <row r="101">
          <cell r="A101">
            <v>4220318752</v>
          </cell>
          <cell r="B101" t="str">
            <v>diterima</v>
          </cell>
        </row>
        <row r="102">
          <cell r="A102">
            <v>4220337821</v>
          </cell>
          <cell r="B102" t="str">
            <v>diterima</v>
          </cell>
        </row>
        <row r="103">
          <cell r="A103">
            <v>4220039408</v>
          </cell>
          <cell r="B103" t="str">
            <v>diterima</v>
          </cell>
        </row>
        <row r="104">
          <cell r="A104">
            <v>4220050104</v>
          </cell>
          <cell r="B104" t="str">
            <v>diterima</v>
          </cell>
        </row>
        <row r="105">
          <cell r="A105">
            <v>4220054709</v>
          </cell>
          <cell r="B105" t="str">
            <v>diterima</v>
          </cell>
        </row>
        <row r="106">
          <cell r="A106">
            <v>4220612649</v>
          </cell>
          <cell r="B106" t="str">
            <v>diterima</v>
          </cell>
        </row>
        <row r="107">
          <cell r="A107">
            <v>4220073808</v>
          </cell>
          <cell r="B107" t="str">
            <v>diterima</v>
          </cell>
        </row>
        <row r="108">
          <cell r="A108">
            <v>4220079311</v>
          </cell>
          <cell r="B108" t="str">
            <v>diterima</v>
          </cell>
        </row>
        <row r="109">
          <cell r="A109">
            <v>4220301829</v>
          </cell>
          <cell r="B109" t="str">
            <v>diterima</v>
          </cell>
        </row>
        <row r="110">
          <cell r="A110">
            <v>4220448976</v>
          </cell>
          <cell r="B110" t="str">
            <v>diterima</v>
          </cell>
        </row>
        <row r="111">
          <cell r="A111">
            <v>4220431060</v>
          </cell>
          <cell r="B111" t="str">
            <v>diterima</v>
          </cell>
        </row>
        <row r="112">
          <cell r="A112">
            <v>4220012992</v>
          </cell>
          <cell r="B112" t="str">
            <v>diterima</v>
          </cell>
        </row>
        <row r="113">
          <cell r="A113">
            <v>4220561268</v>
          </cell>
          <cell r="B113" t="str">
            <v>diterima</v>
          </cell>
        </row>
        <row r="114">
          <cell r="A114">
            <v>4220408291</v>
          </cell>
          <cell r="B114" t="str">
            <v>diterima</v>
          </cell>
        </row>
        <row r="115">
          <cell r="A115">
            <v>4220229117</v>
          </cell>
          <cell r="B115" t="str">
            <v>diterima</v>
          </cell>
        </row>
        <row r="116">
          <cell r="A116">
            <v>4220234556</v>
          </cell>
          <cell r="B116" t="str">
            <v>diterima</v>
          </cell>
        </row>
        <row r="117">
          <cell r="A117">
            <v>4220304350</v>
          </cell>
          <cell r="B117" t="str">
            <v>diterima</v>
          </cell>
        </row>
        <row r="118">
          <cell r="A118">
            <v>4220335059</v>
          </cell>
          <cell r="B118" t="str">
            <v>diterima</v>
          </cell>
        </row>
        <row r="119">
          <cell r="A119">
            <v>4220384175</v>
          </cell>
          <cell r="B119" t="str">
            <v>diterima</v>
          </cell>
        </row>
        <row r="120">
          <cell r="A120">
            <v>4220459351</v>
          </cell>
          <cell r="B120" t="str">
            <v>diterima</v>
          </cell>
        </row>
        <row r="121">
          <cell r="A121">
            <v>4220005670</v>
          </cell>
          <cell r="B121" t="str">
            <v>diterima</v>
          </cell>
        </row>
        <row r="122">
          <cell r="A122">
            <v>4220007031</v>
          </cell>
          <cell r="B122" t="str">
            <v>diterima</v>
          </cell>
        </row>
        <row r="123">
          <cell r="A123">
            <v>4220029583</v>
          </cell>
          <cell r="B123" t="str">
            <v>diterima</v>
          </cell>
        </row>
        <row r="124">
          <cell r="A124">
            <v>4220555228</v>
          </cell>
          <cell r="B124" t="str">
            <v>diterima</v>
          </cell>
        </row>
        <row r="125">
          <cell r="A125">
            <v>4220624445</v>
          </cell>
          <cell r="B125" t="str">
            <v>diterima</v>
          </cell>
        </row>
        <row r="126">
          <cell r="A126">
            <v>4220088059</v>
          </cell>
          <cell r="B126" t="str">
            <v>diterima</v>
          </cell>
        </row>
        <row r="127">
          <cell r="A127">
            <v>4220171923</v>
          </cell>
          <cell r="B127" t="str">
            <v>diterima</v>
          </cell>
        </row>
        <row r="128">
          <cell r="A128">
            <v>4220184080</v>
          </cell>
          <cell r="B128" t="str">
            <v>diterima</v>
          </cell>
        </row>
        <row r="129">
          <cell r="A129">
            <v>4220235603</v>
          </cell>
          <cell r="B129" t="str">
            <v>diterima</v>
          </cell>
        </row>
        <row r="130">
          <cell r="A130">
            <v>4220247488</v>
          </cell>
          <cell r="B130" t="str">
            <v>diterima</v>
          </cell>
        </row>
        <row r="131">
          <cell r="A131">
            <v>4220256886</v>
          </cell>
          <cell r="B131" t="str">
            <v>diterima</v>
          </cell>
        </row>
        <row r="132">
          <cell r="A132">
            <v>4220298753</v>
          </cell>
          <cell r="B132" t="str">
            <v>diterima</v>
          </cell>
        </row>
        <row r="133">
          <cell r="A133">
            <v>4220364254</v>
          </cell>
          <cell r="B133" t="str">
            <v>diterima</v>
          </cell>
        </row>
        <row r="134">
          <cell r="A134">
            <v>4220364229</v>
          </cell>
          <cell r="B134" t="str">
            <v>diterima</v>
          </cell>
        </row>
        <row r="135">
          <cell r="A135">
            <v>4220371514</v>
          </cell>
          <cell r="B135" t="str">
            <v>diterima</v>
          </cell>
        </row>
        <row r="136">
          <cell r="A136">
            <v>4220007789</v>
          </cell>
          <cell r="B136" t="str">
            <v>diterima</v>
          </cell>
        </row>
        <row r="137">
          <cell r="A137">
            <v>4220119713</v>
          </cell>
          <cell r="B137" t="str">
            <v>diterima</v>
          </cell>
        </row>
        <row r="138">
          <cell r="A138">
            <v>4220130582</v>
          </cell>
          <cell r="B138" t="str">
            <v>diterima</v>
          </cell>
        </row>
        <row r="139">
          <cell r="A139">
            <v>4220190556</v>
          </cell>
          <cell r="B139" t="str">
            <v>diterima</v>
          </cell>
        </row>
        <row r="140">
          <cell r="A140">
            <v>4220203938</v>
          </cell>
          <cell r="B140" t="str">
            <v>diterima</v>
          </cell>
        </row>
        <row r="141">
          <cell r="A141">
            <v>4220234613</v>
          </cell>
          <cell r="B141" t="str">
            <v>diterima</v>
          </cell>
        </row>
        <row r="142">
          <cell r="A142">
            <v>4220432433</v>
          </cell>
          <cell r="B142" t="str">
            <v>diterima</v>
          </cell>
        </row>
        <row r="143">
          <cell r="A143">
            <v>4220462427</v>
          </cell>
          <cell r="B143" t="str">
            <v>diterima</v>
          </cell>
        </row>
        <row r="144">
          <cell r="A144">
            <v>4220437848</v>
          </cell>
          <cell r="B144" t="str">
            <v>diterima</v>
          </cell>
        </row>
        <row r="145">
          <cell r="A145">
            <v>4220046373</v>
          </cell>
          <cell r="B145" t="str">
            <v>diterima</v>
          </cell>
        </row>
        <row r="146">
          <cell r="A146">
            <v>4220473504</v>
          </cell>
          <cell r="B146" t="str">
            <v>diterima</v>
          </cell>
        </row>
        <row r="147">
          <cell r="A147">
            <v>4220374152</v>
          </cell>
          <cell r="B147" t="str">
            <v>diterima</v>
          </cell>
        </row>
        <row r="148">
          <cell r="A148">
            <v>4220578733</v>
          </cell>
          <cell r="B148" t="str">
            <v>diterima</v>
          </cell>
        </row>
        <row r="149">
          <cell r="A149">
            <v>4220592856</v>
          </cell>
          <cell r="B149" t="str">
            <v>diterima</v>
          </cell>
        </row>
        <row r="150">
          <cell r="A150">
            <v>4220334784</v>
          </cell>
          <cell r="B150" t="str">
            <v>diterima</v>
          </cell>
        </row>
        <row r="151">
          <cell r="A151">
            <v>4220105300</v>
          </cell>
          <cell r="B151" t="str">
            <v>diterima</v>
          </cell>
        </row>
        <row r="152">
          <cell r="A152">
            <v>4220332105</v>
          </cell>
          <cell r="B152" t="str">
            <v>diterima</v>
          </cell>
        </row>
        <row r="153">
          <cell r="A153">
            <v>4220338801</v>
          </cell>
          <cell r="B153" t="str">
            <v>diterima</v>
          </cell>
        </row>
        <row r="154">
          <cell r="A154">
            <v>4220422157</v>
          </cell>
          <cell r="B154" t="str">
            <v>diterima</v>
          </cell>
        </row>
        <row r="155">
          <cell r="A155">
            <v>4220020210</v>
          </cell>
          <cell r="B155" t="str">
            <v>diterima</v>
          </cell>
        </row>
        <row r="156">
          <cell r="A156">
            <v>4220604915</v>
          </cell>
          <cell r="B156" t="str">
            <v>diterima</v>
          </cell>
        </row>
        <row r="157">
          <cell r="A157">
            <v>4220516531</v>
          </cell>
          <cell r="B157" t="str">
            <v>diterima</v>
          </cell>
        </row>
        <row r="158">
          <cell r="A158">
            <v>4220099859</v>
          </cell>
          <cell r="B158" t="str">
            <v>diterima</v>
          </cell>
        </row>
        <row r="159">
          <cell r="A159">
            <v>4220147093</v>
          </cell>
          <cell r="B159" t="str">
            <v>diterima</v>
          </cell>
        </row>
        <row r="160">
          <cell r="A160">
            <v>4220186476</v>
          </cell>
          <cell r="B160" t="str">
            <v>diterima</v>
          </cell>
        </row>
        <row r="161">
          <cell r="A161">
            <v>4220256166</v>
          </cell>
          <cell r="B161" t="str">
            <v>diterima</v>
          </cell>
        </row>
        <row r="162">
          <cell r="A162">
            <v>4220282536</v>
          </cell>
          <cell r="B162" t="str">
            <v>diterima</v>
          </cell>
        </row>
        <row r="163">
          <cell r="A163">
            <v>4220299581</v>
          </cell>
          <cell r="B163" t="str">
            <v>diterima</v>
          </cell>
        </row>
        <row r="164">
          <cell r="A164">
            <v>4220039175</v>
          </cell>
          <cell r="B164" t="str">
            <v>diterima</v>
          </cell>
        </row>
        <row r="165">
          <cell r="A165">
            <v>4220051335</v>
          </cell>
          <cell r="B165" t="str">
            <v>diterima</v>
          </cell>
        </row>
        <row r="166">
          <cell r="A166">
            <v>4220270520</v>
          </cell>
          <cell r="B166" t="str">
            <v>diterima</v>
          </cell>
        </row>
        <row r="167">
          <cell r="A167">
            <v>4220477171</v>
          </cell>
          <cell r="B167" t="str">
            <v>diterima</v>
          </cell>
        </row>
        <row r="168">
          <cell r="A168">
            <v>4220138217</v>
          </cell>
          <cell r="B168" t="str">
            <v>diterima</v>
          </cell>
        </row>
        <row r="169">
          <cell r="A169">
            <v>4220180336</v>
          </cell>
          <cell r="B169" t="str">
            <v>diterima</v>
          </cell>
        </row>
        <row r="170">
          <cell r="A170">
            <v>4220389955</v>
          </cell>
          <cell r="B170" t="str">
            <v>diterima</v>
          </cell>
        </row>
        <row r="171">
          <cell r="A171">
            <v>4220469005</v>
          </cell>
          <cell r="B171" t="str">
            <v>diterima</v>
          </cell>
        </row>
        <row r="172">
          <cell r="A172">
            <v>4220105198</v>
          </cell>
          <cell r="B172" t="str">
            <v>diterima</v>
          </cell>
        </row>
        <row r="173">
          <cell r="A173">
            <v>4220124701</v>
          </cell>
          <cell r="B173" t="str">
            <v>diterima</v>
          </cell>
        </row>
        <row r="174">
          <cell r="A174">
            <v>4220135877</v>
          </cell>
          <cell r="B174" t="str">
            <v>diterima</v>
          </cell>
        </row>
        <row r="175">
          <cell r="A175">
            <v>4220142542</v>
          </cell>
          <cell r="B175" t="str">
            <v>diterima</v>
          </cell>
        </row>
        <row r="176">
          <cell r="A176">
            <v>4220418753</v>
          </cell>
          <cell r="B176" t="str">
            <v>diterima</v>
          </cell>
        </row>
        <row r="177">
          <cell r="A177">
            <v>4220008011</v>
          </cell>
          <cell r="B177" t="str">
            <v>diterima</v>
          </cell>
        </row>
        <row r="178">
          <cell r="A178">
            <v>4220612522</v>
          </cell>
          <cell r="B178" t="str">
            <v>diterima</v>
          </cell>
        </row>
        <row r="179">
          <cell r="A179">
            <v>4220506977</v>
          </cell>
          <cell r="B179" t="str">
            <v>diterima</v>
          </cell>
        </row>
        <row r="180">
          <cell r="A180">
            <v>4220237684</v>
          </cell>
          <cell r="B180" t="str">
            <v>diterima</v>
          </cell>
        </row>
        <row r="181">
          <cell r="A181">
            <v>4220289700</v>
          </cell>
          <cell r="B181" t="str">
            <v>diterima</v>
          </cell>
        </row>
        <row r="182">
          <cell r="A182">
            <v>4220365245</v>
          </cell>
          <cell r="B182" t="str">
            <v>diterima</v>
          </cell>
        </row>
        <row r="183">
          <cell r="A183">
            <v>4220057851</v>
          </cell>
          <cell r="B183" t="str">
            <v>diterima</v>
          </cell>
        </row>
        <row r="184">
          <cell r="A184">
            <v>4220061400</v>
          </cell>
          <cell r="B184" t="str">
            <v>diterima</v>
          </cell>
        </row>
        <row r="185">
          <cell r="A185">
            <v>4220061763</v>
          </cell>
          <cell r="B185" t="str">
            <v>diterima</v>
          </cell>
        </row>
        <row r="186">
          <cell r="A186">
            <v>4220101284</v>
          </cell>
          <cell r="B186" t="str">
            <v>diterima</v>
          </cell>
        </row>
        <row r="187">
          <cell r="A187">
            <v>4220330292</v>
          </cell>
          <cell r="B187" t="str">
            <v>diterima</v>
          </cell>
        </row>
        <row r="188">
          <cell r="A188">
            <v>4220339910</v>
          </cell>
          <cell r="B188" t="str">
            <v>diterima</v>
          </cell>
        </row>
        <row r="189">
          <cell r="A189">
            <v>4220062982</v>
          </cell>
          <cell r="B189" t="str">
            <v>diterima</v>
          </cell>
        </row>
        <row r="190">
          <cell r="A190">
            <v>4220088111</v>
          </cell>
          <cell r="B190" t="str">
            <v>diterima</v>
          </cell>
        </row>
        <row r="191">
          <cell r="A191">
            <v>4220365980</v>
          </cell>
          <cell r="B191" t="str">
            <v>diterima</v>
          </cell>
        </row>
        <row r="192">
          <cell r="A192">
            <v>4220347975</v>
          </cell>
          <cell r="B192" t="str">
            <v>diterima</v>
          </cell>
        </row>
        <row r="193">
          <cell r="A193">
            <v>4220398381</v>
          </cell>
          <cell r="B193" t="str">
            <v>diterima</v>
          </cell>
        </row>
        <row r="194">
          <cell r="A194">
            <v>4220139525</v>
          </cell>
          <cell r="B194" t="str">
            <v>diterima</v>
          </cell>
        </row>
        <row r="195">
          <cell r="A195">
            <v>4220268636</v>
          </cell>
          <cell r="B195" t="str">
            <v>diterima</v>
          </cell>
        </row>
        <row r="196">
          <cell r="A196">
            <v>4220407647</v>
          </cell>
          <cell r="B196" t="str">
            <v>diterima</v>
          </cell>
        </row>
        <row r="197">
          <cell r="A197">
            <v>4220072439</v>
          </cell>
          <cell r="B197" t="str">
            <v>diterima</v>
          </cell>
        </row>
        <row r="198">
          <cell r="A198">
            <v>4220052239</v>
          </cell>
          <cell r="B198" t="str">
            <v>diterima</v>
          </cell>
        </row>
        <row r="199">
          <cell r="A199">
            <v>4220593315</v>
          </cell>
          <cell r="B199" t="str">
            <v>diterima</v>
          </cell>
        </row>
        <row r="200">
          <cell r="A200">
            <v>4220179930</v>
          </cell>
          <cell r="B200" t="str">
            <v>diterima</v>
          </cell>
        </row>
        <row r="201">
          <cell r="A201">
            <v>4220201856</v>
          </cell>
          <cell r="B201" t="str">
            <v>diterima</v>
          </cell>
        </row>
        <row r="202">
          <cell r="A202">
            <v>4220326738</v>
          </cell>
          <cell r="B202" t="str">
            <v>diterima</v>
          </cell>
        </row>
        <row r="203">
          <cell r="A203">
            <v>4220384062</v>
          </cell>
          <cell r="B203" t="str">
            <v>diterima</v>
          </cell>
        </row>
        <row r="204">
          <cell r="A204">
            <v>4220397430</v>
          </cell>
          <cell r="B204" t="str">
            <v>diterima</v>
          </cell>
        </row>
        <row r="205">
          <cell r="A205">
            <v>4220432472</v>
          </cell>
          <cell r="B205" t="str">
            <v>diterima</v>
          </cell>
        </row>
        <row r="206">
          <cell r="A206">
            <v>4220007782</v>
          </cell>
          <cell r="B206" t="str">
            <v>diterima</v>
          </cell>
        </row>
        <row r="207">
          <cell r="A207">
            <v>4220068091</v>
          </cell>
          <cell r="B207" t="str">
            <v>diterima</v>
          </cell>
        </row>
        <row r="208">
          <cell r="A208">
            <v>4220607863</v>
          </cell>
          <cell r="B208" t="str">
            <v>diterima</v>
          </cell>
        </row>
        <row r="209">
          <cell r="A209">
            <v>4220129802</v>
          </cell>
          <cell r="B209" t="str">
            <v>diterima</v>
          </cell>
        </row>
        <row r="210">
          <cell r="A210">
            <v>4220135417</v>
          </cell>
          <cell r="B210" t="str">
            <v>diterima</v>
          </cell>
        </row>
        <row r="211">
          <cell r="A211">
            <v>4220149871</v>
          </cell>
          <cell r="B211" t="str">
            <v>diterima</v>
          </cell>
        </row>
        <row r="212">
          <cell r="A212">
            <v>4220171882</v>
          </cell>
          <cell r="B212" t="str">
            <v>diterima</v>
          </cell>
        </row>
        <row r="213">
          <cell r="A213">
            <v>4220338591</v>
          </cell>
          <cell r="B213" t="str">
            <v>diterima</v>
          </cell>
        </row>
        <row r="214">
          <cell r="A214">
            <v>4220415308</v>
          </cell>
          <cell r="B214" t="str">
            <v>diterima</v>
          </cell>
        </row>
        <row r="215">
          <cell r="A215">
            <v>4220375429</v>
          </cell>
          <cell r="B215" t="str">
            <v>diterima</v>
          </cell>
        </row>
        <row r="216">
          <cell r="A216">
            <v>4220433615</v>
          </cell>
          <cell r="B216" t="str">
            <v>diterima</v>
          </cell>
        </row>
        <row r="217">
          <cell r="A217">
            <v>4220001261</v>
          </cell>
          <cell r="B217" t="str">
            <v>diterima</v>
          </cell>
        </row>
        <row r="218">
          <cell r="A218">
            <v>4220407584</v>
          </cell>
          <cell r="B218" t="str">
            <v>diterima</v>
          </cell>
        </row>
        <row r="219">
          <cell r="A219">
            <v>4220208685</v>
          </cell>
          <cell r="B219" t="str">
            <v>diterima</v>
          </cell>
        </row>
        <row r="220">
          <cell r="A220">
            <v>4220354630</v>
          </cell>
          <cell r="B220" t="str">
            <v>diterima</v>
          </cell>
        </row>
        <row r="221">
          <cell r="A221">
            <v>4220458549</v>
          </cell>
          <cell r="B221" t="str">
            <v>diterima</v>
          </cell>
        </row>
        <row r="222">
          <cell r="A222">
            <v>4220063454</v>
          </cell>
          <cell r="B222" t="str">
            <v>diterima</v>
          </cell>
        </row>
        <row r="223">
          <cell r="A223">
            <v>4220622443</v>
          </cell>
          <cell r="B223" t="str">
            <v>diterima</v>
          </cell>
        </row>
        <row r="224">
          <cell r="A224">
            <v>4220207313</v>
          </cell>
          <cell r="B224" t="str">
            <v>diterima</v>
          </cell>
        </row>
        <row r="225">
          <cell r="A225">
            <v>4220251190</v>
          </cell>
          <cell r="B225" t="str">
            <v>diterima</v>
          </cell>
        </row>
        <row r="226">
          <cell r="A226">
            <v>4220416475</v>
          </cell>
          <cell r="B226" t="str">
            <v>diterima</v>
          </cell>
        </row>
        <row r="227">
          <cell r="A227">
            <v>4220535663</v>
          </cell>
          <cell r="B227" t="str">
            <v>diterima</v>
          </cell>
        </row>
        <row r="228">
          <cell r="A228">
            <v>4220285485</v>
          </cell>
          <cell r="B228" t="str">
            <v>diterima</v>
          </cell>
        </row>
        <row r="229">
          <cell r="A229">
            <v>4220626062</v>
          </cell>
          <cell r="B229" t="str">
            <v>diterima</v>
          </cell>
        </row>
        <row r="230">
          <cell r="A230">
            <v>4220169017</v>
          </cell>
          <cell r="B230" t="str">
            <v>diterima</v>
          </cell>
        </row>
        <row r="231">
          <cell r="A231">
            <v>4220017144</v>
          </cell>
          <cell r="B231" t="str">
            <v>diterima</v>
          </cell>
        </row>
        <row r="232">
          <cell r="A232">
            <v>4220023117</v>
          </cell>
          <cell r="B232" t="str">
            <v>diterima</v>
          </cell>
        </row>
        <row r="233">
          <cell r="A233">
            <v>4220479606</v>
          </cell>
          <cell r="B233" t="str">
            <v>diterima</v>
          </cell>
        </row>
        <row r="234">
          <cell r="A234">
            <v>4220399141</v>
          </cell>
          <cell r="B234" t="str">
            <v>diterima</v>
          </cell>
        </row>
        <row r="235">
          <cell r="A235">
            <v>4220546165</v>
          </cell>
          <cell r="B235" t="str">
            <v>diterima</v>
          </cell>
        </row>
        <row r="236">
          <cell r="A236">
            <v>4220041137</v>
          </cell>
          <cell r="B236" t="str">
            <v>diterima</v>
          </cell>
        </row>
        <row r="237">
          <cell r="A237">
            <v>4220542633</v>
          </cell>
          <cell r="B237" t="str">
            <v>diterima</v>
          </cell>
        </row>
        <row r="238">
          <cell r="A238">
            <v>4220066672</v>
          </cell>
          <cell r="B238" t="str">
            <v>diterima</v>
          </cell>
        </row>
        <row r="239">
          <cell r="A239">
            <v>4220074684</v>
          </cell>
          <cell r="B239" t="str">
            <v>diterima</v>
          </cell>
        </row>
        <row r="240">
          <cell r="A240">
            <v>4220087558</v>
          </cell>
          <cell r="B240" t="str">
            <v>diterima</v>
          </cell>
        </row>
        <row r="241">
          <cell r="A241">
            <v>4220028785</v>
          </cell>
          <cell r="B241" t="str">
            <v>diterima</v>
          </cell>
        </row>
        <row r="242">
          <cell r="A242">
            <v>4220035496</v>
          </cell>
          <cell r="B242" t="str">
            <v>diterima</v>
          </cell>
        </row>
        <row r="243">
          <cell r="A243">
            <v>4220036198</v>
          </cell>
          <cell r="B243" t="str">
            <v>diterima</v>
          </cell>
        </row>
        <row r="244">
          <cell r="A244">
            <v>4220041016</v>
          </cell>
          <cell r="B244" t="str">
            <v>diterima</v>
          </cell>
        </row>
        <row r="245">
          <cell r="A245">
            <v>4220541865</v>
          </cell>
          <cell r="B245" t="str">
            <v>diterima</v>
          </cell>
        </row>
        <row r="246">
          <cell r="A246">
            <v>4220514192</v>
          </cell>
          <cell r="B246" t="str">
            <v>diterima</v>
          </cell>
        </row>
        <row r="247">
          <cell r="A247">
            <v>4220561646</v>
          </cell>
          <cell r="B247" t="str">
            <v>diterima</v>
          </cell>
        </row>
        <row r="248">
          <cell r="A248">
            <v>4220056310</v>
          </cell>
          <cell r="B248" t="str">
            <v>diterima</v>
          </cell>
        </row>
        <row r="249">
          <cell r="A249">
            <v>4220063766</v>
          </cell>
          <cell r="B249" t="str">
            <v>diterima</v>
          </cell>
        </row>
        <row r="250">
          <cell r="A250">
            <v>4220577881</v>
          </cell>
          <cell r="B250" t="str">
            <v>diterima</v>
          </cell>
        </row>
        <row r="251">
          <cell r="A251">
            <v>4220125641</v>
          </cell>
          <cell r="B251" t="str">
            <v>diterima</v>
          </cell>
        </row>
        <row r="252">
          <cell r="A252">
            <v>4220079481</v>
          </cell>
          <cell r="B252" t="str">
            <v>diterima</v>
          </cell>
        </row>
        <row r="253">
          <cell r="A253">
            <v>4220499986</v>
          </cell>
          <cell r="B253" t="str">
            <v>diterima</v>
          </cell>
        </row>
        <row r="254">
          <cell r="A254">
            <v>4220095185</v>
          </cell>
          <cell r="B254" t="str">
            <v>diterima</v>
          </cell>
        </row>
        <row r="255">
          <cell r="A255">
            <v>4220640976</v>
          </cell>
          <cell r="B255" t="str">
            <v>diterima</v>
          </cell>
        </row>
        <row r="256">
          <cell r="A256">
            <v>4220647136</v>
          </cell>
          <cell r="B256" t="str">
            <v>diterima</v>
          </cell>
        </row>
        <row r="257">
          <cell r="A257">
            <v>4220168900</v>
          </cell>
          <cell r="B257" t="str">
            <v>diterima</v>
          </cell>
        </row>
        <row r="258">
          <cell r="A258">
            <v>4220186625</v>
          </cell>
          <cell r="B258" t="str">
            <v>diterima</v>
          </cell>
        </row>
        <row r="259">
          <cell r="A259">
            <v>4220220293</v>
          </cell>
          <cell r="B259" t="str">
            <v>diterima</v>
          </cell>
        </row>
        <row r="260">
          <cell r="A260">
            <v>4220259607</v>
          </cell>
          <cell r="B260" t="str">
            <v>diterima</v>
          </cell>
        </row>
        <row r="261">
          <cell r="A261">
            <v>4220049634</v>
          </cell>
          <cell r="B261" t="str">
            <v>diterima</v>
          </cell>
        </row>
        <row r="262">
          <cell r="A262">
            <v>4220338190</v>
          </cell>
          <cell r="B262" t="str">
            <v>diterima</v>
          </cell>
        </row>
        <row r="263">
          <cell r="A263">
            <v>4220461519</v>
          </cell>
          <cell r="B263" t="str">
            <v>diterima</v>
          </cell>
        </row>
        <row r="264">
          <cell r="A264">
            <v>4220464492</v>
          </cell>
          <cell r="B264" t="str">
            <v>diterima</v>
          </cell>
        </row>
        <row r="265">
          <cell r="A265">
            <v>4220025925</v>
          </cell>
          <cell r="B265" t="str">
            <v>diterima</v>
          </cell>
        </row>
        <row r="266">
          <cell r="A266">
            <v>4220039440</v>
          </cell>
          <cell r="B266" t="str">
            <v>diterima</v>
          </cell>
        </row>
        <row r="267">
          <cell r="A267">
            <v>4220038484</v>
          </cell>
          <cell r="B267" t="str">
            <v>diterima</v>
          </cell>
        </row>
        <row r="268">
          <cell r="A268">
            <v>4220044497</v>
          </cell>
          <cell r="B268" t="str">
            <v>diterima</v>
          </cell>
        </row>
        <row r="269">
          <cell r="A269">
            <v>4220052219</v>
          </cell>
          <cell r="B269" t="str">
            <v>diterima</v>
          </cell>
        </row>
        <row r="270">
          <cell r="A270">
            <v>4220052950</v>
          </cell>
          <cell r="B270" t="str">
            <v>diterima</v>
          </cell>
        </row>
        <row r="271">
          <cell r="A271">
            <v>4220057579</v>
          </cell>
          <cell r="B271" t="str">
            <v>diterima</v>
          </cell>
        </row>
        <row r="272">
          <cell r="A272">
            <v>4220059326</v>
          </cell>
          <cell r="B272" t="str">
            <v>diterima</v>
          </cell>
        </row>
        <row r="273">
          <cell r="A273">
            <v>4220139501</v>
          </cell>
          <cell r="B273" t="str">
            <v>diterima</v>
          </cell>
        </row>
        <row r="274">
          <cell r="A274">
            <v>4220025201</v>
          </cell>
          <cell r="B274" t="str">
            <v>diterima</v>
          </cell>
        </row>
        <row r="275">
          <cell r="A275">
            <v>4220070450</v>
          </cell>
          <cell r="B275" t="str">
            <v>diterima</v>
          </cell>
        </row>
        <row r="276">
          <cell r="A276">
            <v>4220526598</v>
          </cell>
          <cell r="B276" t="str">
            <v>diterima</v>
          </cell>
        </row>
        <row r="277">
          <cell r="A277">
            <v>4220075960</v>
          </cell>
          <cell r="B277" t="str">
            <v>diterima</v>
          </cell>
        </row>
        <row r="278">
          <cell r="A278">
            <v>4220587881</v>
          </cell>
          <cell r="B278" t="str">
            <v>diterima</v>
          </cell>
        </row>
        <row r="279">
          <cell r="A279">
            <v>4220090437</v>
          </cell>
          <cell r="B279" t="str">
            <v>diterima</v>
          </cell>
        </row>
        <row r="280">
          <cell r="A280">
            <v>4220096011</v>
          </cell>
          <cell r="B280" t="str">
            <v>diterima</v>
          </cell>
        </row>
        <row r="281">
          <cell r="A281">
            <v>4220477574</v>
          </cell>
          <cell r="B281" t="str">
            <v>diterima</v>
          </cell>
        </row>
        <row r="282">
          <cell r="A282">
            <v>4220198068</v>
          </cell>
          <cell r="B282" t="str">
            <v>diterima</v>
          </cell>
        </row>
        <row r="283">
          <cell r="A283">
            <v>4220632139</v>
          </cell>
          <cell r="B283" t="str">
            <v>diterima</v>
          </cell>
        </row>
        <row r="284">
          <cell r="A284">
            <v>4220170628</v>
          </cell>
          <cell r="B284" t="str">
            <v>diterima</v>
          </cell>
        </row>
        <row r="285">
          <cell r="A285">
            <v>4220196082</v>
          </cell>
          <cell r="B285" t="str">
            <v>diterima</v>
          </cell>
        </row>
        <row r="286">
          <cell r="A286">
            <v>4220218109</v>
          </cell>
          <cell r="B286" t="str">
            <v>diterima</v>
          </cell>
        </row>
        <row r="287">
          <cell r="A287">
            <v>4220240923</v>
          </cell>
          <cell r="B287" t="str">
            <v>diterima</v>
          </cell>
        </row>
        <row r="288">
          <cell r="A288">
            <v>4220250102</v>
          </cell>
          <cell r="B288" t="str">
            <v>diterima</v>
          </cell>
        </row>
        <row r="289">
          <cell r="A289">
            <v>4220287997</v>
          </cell>
          <cell r="B289" t="str">
            <v>diterima</v>
          </cell>
        </row>
        <row r="290">
          <cell r="A290">
            <v>4220345033</v>
          </cell>
          <cell r="B290" t="str">
            <v>diterima</v>
          </cell>
        </row>
        <row r="291">
          <cell r="A291">
            <v>4220359889</v>
          </cell>
          <cell r="B291" t="str">
            <v>diterima</v>
          </cell>
        </row>
        <row r="292">
          <cell r="A292">
            <v>4220346073</v>
          </cell>
          <cell r="B292" t="str">
            <v>diterima</v>
          </cell>
        </row>
        <row r="293">
          <cell r="A293">
            <v>4220418738</v>
          </cell>
          <cell r="B293" t="str">
            <v>diterima</v>
          </cell>
        </row>
        <row r="294">
          <cell r="A294">
            <v>4220399576</v>
          </cell>
          <cell r="B294" t="str">
            <v>diterima</v>
          </cell>
        </row>
        <row r="295">
          <cell r="A295">
            <v>4220401852</v>
          </cell>
          <cell r="B295" t="str">
            <v>diterima</v>
          </cell>
        </row>
        <row r="296">
          <cell r="A296">
            <v>4220000698</v>
          </cell>
          <cell r="B296" t="str">
            <v>diterima</v>
          </cell>
        </row>
        <row r="297">
          <cell r="A297">
            <v>4220477696</v>
          </cell>
          <cell r="B297" t="str">
            <v>diterima</v>
          </cell>
        </row>
        <row r="298">
          <cell r="A298">
            <v>4220026110</v>
          </cell>
          <cell r="B298" t="str">
            <v>diterima</v>
          </cell>
        </row>
        <row r="299">
          <cell r="A299">
            <v>4220562065</v>
          </cell>
          <cell r="B299" t="str">
            <v>diterima</v>
          </cell>
        </row>
        <row r="300">
          <cell r="A300">
            <v>4220275225</v>
          </cell>
          <cell r="B300" t="str">
            <v>diterima</v>
          </cell>
        </row>
        <row r="301">
          <cell r="A301">
            <v>4220522513</v>
          </cell>
          <cell r="B301" t="str">
            <v>diterima</v>
          </cell>
        </row>
        <row r="302">
          <cell r="A302">
            <v>4220401920</v>
          </cell>
          <cell r="B302" t="str">
            <v>diterima</v>
          </cell>
        </row>
        <row r="303">
          <cell r="A303">
            <v>4220350834</v>
          </cell>
          <cell r="B303" t="str">
            <v>diterima</v>
          </cell>
        </row>
        <row r="304">
          <cell r="A304">
            <v>4220089286</v>
          </cell>
          <cell r="B304" t="str">
            <v>diterima</v>
          </cell>
        </row>
        <row r="305">
          <cell r="A305">
            <v>4220560204</v>
          </cell>
          <cell r="B305" t="str">
            <v>diterima</v>
          </cell>
        </row>
        <row r="306">
          <cell r="A306">
            <v>4220098881</v>
          </cell>
          <cell r="B306" t="str">
            <v>diterima</v>
          </cell>
        </row>
        <row r="307">
          <cell r="A307">
            <v>4220121182</v>
          </cell>
          <cell r="B307" t="str">
            <v>diterima</v>
          </cell>
        </row>
        <row r="308">
          <cell r="A308">
            <v>4220216141</v>
          </cell>
          <cell r="B308" t="str">
            <v>diterima</v>
          </cell>
        </row>
        <row r="309">
          <cell r="A309">
            <v>4220244579</v>
          </cell>
          <cell r="B309" t="str">
            <v>diterima</v>
          </cell>
        </row>
        <row r="310">
          <cell r="A310">
            <v>4220298433</v>
          </cell>
          <cell r="B310" t="str">
            <v>diterima</v>
          </cell>
        </row>
        <row r="311">
          <cell r="A311">
            <v>4220391511</v>
          </cell>
          <cell r="B311" t="str">
            <v>diterima</v>
          </cell>
        </row>
        <row r="312">
          <cell r="A312">
            <v>4220412075</v>
          </cell>
          <cell r="B312" t="str">
            <v>diterima</v>
          </cell>
        </row>
        <row r="313">
          <cell r="A313">
            <v>4220441951</v>
          </cell>
          <cell r="B313" t="str">
            <v>diterima</v>
          </cell>
        </row>
        <row r="314">
          <cell r="A314">
            <v>4220356571</v>
          </cell>
          <cell r="B314" t="str">
            <v>diterima</v>
          </cell>
        </row>
        <row r="315">
          <cell r="A315">
            <v>4220047028</v>
          </cell>
          <cell r="B315" t="str">
            <v>diterima</v>
          </cell>
        </row>
        <row r="316">
          <cell r="A316">
            <v>4220012265</v>
          </cell>
          <cell r="B316" t="str">
            <v>diterima</v>
          </cell>
        </row>
        <row r="317">
          <cell r="A317">
            <v>4220027951</v>
          </cell>
          <cell r="B317" t="str">
            <v>diterima</v>
          </cell>
        </row>
        <row r="318">
          <cell r="A318">
            <v>4220033011</v>
          </cell>
          <cell r="B318" t="str">
            <v>diterima</v>
          </cell>
        </row>
        <row r="319">
          <cell r="A319">
            <v>4220036770</v>
          </cell>
          <cell r="B319" t="str">
            <v>diterima</v>
          </cell>
        </row>
        <row r="320">
          <cell r="A320">
            <v>4220466329</v>
          </cell>
          <cell r="B320" t="str">
            <v>diterima</v>
          </cell>
        </row>
        <row r="321">
          <cell r="A321">
            <v>4220614770</v>
          </cell>
          <cell r="B321" t="str">
            <v>diterima</v>
          </cell>
        </row>
        <row r="322">
          <cell r="A322">
            <v>4220561950</v>
          </cell>
          <cell r="B322" t="str">
            <v>diterima</v>
          </cell>
        </row>
        <row r="323">
          <cell r="A323">
            <v>4220058892</v>
          </cell>
          <cell r="B323" t="str">
            <v>diterima</v>
          </cell>
        </row>
        <row r="324">
          <cell r="A324">
            <v>4220509442</v>
          </cell>
          <cell r="B324" t="str">
            <v>diterima</v>
          </cell>
        </row>
        <row r="325">
          <cell r="A325">
            <v>4220586144</v>
          </cell>
          <cell r="B325" t="str">
            <v>diterima</v>
          </cell>
        </row>
        <row r="326">
          <cell r="A326">
            <v>4220064571</v>
          </cell>
          <cell r="B326" t="str">
            <v>diterima</v>
          </cell>
        </row>
        <row r="327">
          <cell r="A327">
            <v>4220064014</v>
          </cell>
          <cell r="B327" t="str">
            <v>diterima</v>
          </cell>
        </row>
        <row r="328">
          <cell r="A328">
            <v>4220067748</v>
          </cell>
          <cell r="B328" t="str">
            <v>diterima</v>
          </cell>
        </row>
        <row r="329">
          <cell r="A329">
            <v>4220565536</v>
          </cell>
          <cell r="B329" t="str">
            <v>diterima</v>
          </cell>
        </row>
        <row r="330">
          <cell r="A330">
            <v>4220118217</v>
          </cell>
          <cell r="B330" t="str">
            <v>diterima</v>
          </cell>
        </row>
        <row r="331">
          <cell r="A331">
            <v>4220193312</v>
          </cell>
          <cell r="B331" t="str">
            <v>diterima</v>
          </cell>
        </row>
        <row r="332">
          <cell r="A332">
            <v>4220202907</v>
          </cell>
          <cell r="B332" t="str">
            <v>diterima</v>
          </cell>
        </row>
        <row r="333">
          <cell r="A333">
            <v>4220245301</v>
          </cell>
          <cell r="B333" t="str">
            <v>diterima</v>
          </cell>
        </row>
        <row r="334">
          <cell r="A334">
            <v>4220305326</v>
          </cell>
          <cell r="B334" t="str">
            <v>diterima</v>
          </cell>
        </row>
        <row r="335">
          <cell r="A335">
            <v>4220394546</v>
          </cell>
          <cell r="B335" t="str">
            <v>diterima</v>
          </cell>
        </row>
        <row r="336">
          <cell r="A336">
            <v>4220423912</v>
          </cell>
          <cell r="B336" t="str">
            <v>diterima</v>
          </cell>
        </row>
        <row r="337">
          <cell r="A337">
            <v>4220439636</v>
          </cell>
          <cell r="B337" t="str">
            <v>diterima</v>
          </cell>
        </row>
        <row r="338">
          <cell r="A338">
            <v>4220373523</v>
          </cell>
          <cell r="B338" t="str">
            <v>diterima</v>
          </cell>
        </row>
        <row r="339">
          <cell r="A339">
            <v>4220292243</v>
          </cell>
          <cell r="B339" t="str">
            <v>diterima</v>
          </cell>
        </row>
        <row r="340">
          <cell r="A340">
            <v>4220045070</v>
          </cell>
          <cell r="B340" t="str">
            <v>diterima</v>
          </cell>
        </row>
        <row r="341">
          <cell r="A341">
            <v>4220079281</v>
          </cell>
          <cell r="B341" t="str">
            <v>diterima</v>
          </cell>
        </row>
        <row r="342">
          <cell r="A342">
            <v>4220194900</v>
          </cell>
          <cell r="B342" t="str">
            <v>diterima</v>
          </cell>
        </row>
        <row r="343">
          <cell r="A343">
            <v>4220196011</v>
          </cell>
          <cell r="B343" t="str">
            <v>diterima</v>
          </cell>
        </row>
        <row r="344">
          <cell r="A344">
            <v>4220252550</v>
          </cell>
          <cell r="B344" t="str">
            <v>diterima</v>
          </cell>
        </row>
        <row r="345">
          <cell r="A345">
            <v>4220596933</v>
          </cell>
          <cell r="B345" t="str">
            <v>diterima</v>
          </cell>
        </row>
        <row r="346">
          <cell r="A346">
            <v>4220045697</v>
          </cell>
          <cell r="B346" t="str">
            <v>diterima</v>
          </cell>
        </row>
        <row r="347">
          <cell r="A347">
            <v>4220107771</v>
          </cell>
          <cell r="B347" t="str">
            <v>diterima</v>
          </cell>
        </row>
        <row r="348">
          <cell r="A348">
            <v>4220046472</v>
          </cell>
          <cell r="B348" t="str">
            <v>diterima</v>
          </cell>
        </row>
        <row r="349">
          <cell r="A349">
            <v>4220361330</v>
          </cell>
          <cell r="B349" t="str">
            <v>diterima</v>
          </cell>
        </row>
        <row r="350">
          <cell r="A350">
            <v>4220143888</v>
          </cell>
          <cell r="B350" t="str">
            <v>diterima</v>
          </cell>
        </row>
        <row r="351">
          <cell r="A351">
            <v>4220184234</v>
          </cell>
          <cell r="B351" t="str">
            <v>diterima</v>
          </cell>
        </row>
        <row r="352">
          <cell r="A352">
            <v>4220202123</v>
          </cell>
          <cell r="B352" t="str">
            <v>diterima</v>
          </cell>
        </row>
        <row r="353">
          <cell r="A353">
            <v>4220023928</v>
          </cell>
          <cell r="B353" t="str">
            <v>diterima</v>
          </cell>
        </row>
        <row r="354">
          <cell r="A354">
            <v>4220571863</v>
          </cell>
          <cell r="B354" t="str">
            <v>diterima</v>
          </cell>
        </row>
        <row r="355">
          <cell r="A355">
            <v>4220471280</v>
          </cell>
          <cell r="B355" t="str">
            <v>diterima</v>
          </cell>
        </row>
        <row r="356">
          <cell r="A356">
            <v>4220134169</v>
          </cell>
          <cell r="B356" t="str">
            <v>diterima</v>
          </cell>
        </row>
        <row r="357">
          <cell r="A357">
            <v>4220191476</v>
          </cell>
          <cell r="B357" t="str">
            <v>diterima</v>
          </cell>
        </row>
        <row r="358">
          <cell r="A358">
            <v>4220037046</v>
          </cell>
          <cell r="B358" t="str">
            <v>diterima</v>
          </cell>
        </row>
        <row r="359">
          <cell r="A359">
            <v>4220042083</v>
          </cell>
          <cell r="B359" t="str">
            <v>diterima</v>
          </cell>
        </row>
        <row r="360">
          <cell r="A360">
            <v>4220567438</v>
          </cell>
          <cell r="B360" t="str">
            <v>diterima</v>
          </cell>
        </row>
        <row r="361">
          <cell r="A361">
            <v>4220086967</v>
          </cell>
          <cell r="B361" t="str">
            <v>diterima</v>
          </cell>
        </row>
        <row r="362">
          <cell r="A362">
            <v>4220452763</v>
          </cell>
          <cell r="B362" t="str">
            <v>diterima</v>
          </cell>
        </row>
        <row r="363">
          <cell r="A363">
            <v>4220190929</v>
          </cell>
          <cell r="B363" t="str">
            <v>diterima</v>
          </cell>
        </row>
        <row r="364">
          <cell r="A364">
            <v>4220220050</v>
          </cell>
          <cell r="B364" t="str">
            <v>diterima</v>
          </cell>
        </row>
        <row r="365">
          <cell r="A365">
            <v>4220247182</v>
          </cell>
          <cell r="B365" t="str">
            <v>diterima</v>
          </cell>
        </row>
        <row r="366">
          <cell r="A366">
            <v>4220250845</v>
          </cell>
          <cell r="B366" t="str">
            <v>diterima</v>
          </cell>
        </row>
        <row r="367">
          <cell r="A367">
            <v>4220257920</v>
          </cell>
          <cell r="B367" t="str">
            <v>diterima</v>
          </cell>
        </row>
        <row r="368">
          <cell r="A368">
            <v>4220354826</v>
          </cell>
          <cell r="B368" t="str">
            <v>diterima</v>
          </cell>
        </row>
        <row r="369">
          <cell r="A369">
            <v>4220015639</v>
          </cell>
          <cell r="B369" t="str">
            <v>diterima</v>
          </cell>
        </row>
        <row r="370">
          <cell r="A370">
            <v>4220497886</v>
          </cell>
          <cell r="B370" t="str">
            <v>diterima</v>
          </cell>
        </row>
        <row r="371">
          <cell r="A371">
            <v>4220073597</v>
          </cell>
          <cell r="B371" t="str">
            <v>diterima</v>
          </cell>
        </row>
        <row r="372">
          <cell r="A372">
            <v>4220101037</v>
          </cell>
          <cell r="B372" t="str">
            <v>diterima</v>
          </cell>
        </row>
        <row r="373">
          <cell r="A373">
            <v>4220124688</v>
          </cell>
          <cell r="B373" t="str">
            <v>diterima</v>
          </cell>
        </row>
        <row r="374">
          <cell r="A374">
            <v>4220169685</v>
          </cell>
          <cell r="B374" t="str">
            <v>diterima</v>
          </cell>
        </row>
        <row r="375">
          <cell r="A375">
            <v>4220182990</v>
          </cell>
          <cell r="B375" t="str">
            <v>diterima</v>
          </cell>
        </row>
        <row r="376">
          <cell r="A376">
            <v>4220202141</v>
          </cell>
          <cell r="B376" t="str">
            <v>diterima</v>
          </cell>
        </row>
        <row r="377">
          <cell r="A377">
            <v>4220240558</v>
          </cell>
          <cell r="B377" t="str">
            <v>diterima</v>
          </cell>
        </row>
        <row r="378">
          <cell r="A378">
            <v>4220249520</v>
          </cell>
          <cell r="B378" t="str">
            <v>diterima</v>
          </cell>
        </row>
        <row r="379">
          <cell r="A379">
            <v>4220254152</v>
          </cell>
          <cell r="B379" t="str">
            <v>diterima</v>
          </cell>
        </row>
        <row r="380">
          <cell r="A380">
            <v>4220495576</v>
          </cell>
          <cell r="B380" t="str">
            <v>diterima</v>
          </cell>
        </row>
        <row r="381">
          <cell r="A381">
            <v>4220049756</v>
          </cell>
          <cell r="B381" t="str">
            <v>diterima</v>
          </cell>
        </row>
        <row r="382">
          <cell r="A382">
            <v>4220050522</v>
          </cell>
          <cell r="B382" t="str">
            <v>diterima</v>
          </cell>
        </row>
        <row r="383">
          <cell r="A383">
            <v>4220612271</v>
          </cell>
          <cell r="B383" t="str">
            <v>diterima</v>
          </cell>
        </row>
        <row r="384">
          <cell r="A384">
            <v>4220062568</v>
          </cell>
          <cell r="B384" t="str">
            <v>diterima</v>
          </cell>
        </row>
        <row r="385">
          <cell r="A385">
            <v>4220006821</v>
          </cell>
          <cell r="B385" t="str">
            <v>diterima</v>
          </cell>
        </row>
        <row r="386">
          <cell r="A386">
            <v>4220487798</v>
          </cell>
          <cell r="B386" t="str">
            <v>diterima</v>
          </cell>
        </row>
        <row r="387">
          <cell r="A387">
            <v>4220600194</v>
          </cell>
          <cell r="B387" t="str">
            <v>diterima</v>
          </cell>
        </row>
        <row r="388">
          <cell r="A388">
            <v>4220105197</v>
          </cell>
          <cell r="B388" t="str">
            <v>diterima</v>
          </cell>
        </row>
        <row r="389">
          <cell r="A389">
            <v>4220214897</v>
          </cell>
          <cell r="B389" t="str">
            <v>diterima</v>
          </cell>
        </row>
        <row r="390">
          <cell r="A390">
            <v>4220304500</v>
          </cell>
          <cell r="B390" t="str">
            <v>diterima</v>
          </cell>
        </row>
        <row r="391">
          <cell r="A391">
            <v>4220377557</v>
          </cell>
          <cell r="B391" t="str">
            <v>diterima</v>
          </cell>
        </row>
        <row r="392">
          <cell r="A392">
            <v>4220414775</v>
          </cell>
          <cell r="B392" t="str">
            <v>diterima</v>
          </cell>
        </row>
        <row r="393">
          <cell r="A393">
            <v>4220253174</v>
          </cell>
          <cell r="B393" t="str">
            <v>diterima</v>
          </cell>
        </row>
        <row r="394">
          <cell r="A394">
            <v>4220038581</v>
          </cell>
          <cell r="B394" t="str">
            <v>diterima</v>
          </cell>
        </row>
        <row r="395">
          <cell r="A395">
            <v>4220038852</v>
          </cell>
          <cell r="B395" t="str">
            <v>diterima</v>
          </cell>
        </row>
        <row r="396">
          <cell r="A396">
            <v>4220049450</v>
          </cell>
          <cell r="B396" t="str">
            <v>diterima</v>
          </cell>
        </row>
        <row r="397">
          <cell r="A397">
            <v>4220571792</v>
          </cell>
          <cell r="B397" t="str">
            <v>diterima</v>
          </cell>
        </row>
        <row r="398">
          <cell r="A398">
            <v>4220080803</v>
          </cell>
          <cell r="B398" t="str">
            <v>diterima</v>
          </cell>
        </row>
        <row r="399">
          <cell r="A399">
            <v>4220088682</v>
          </cell>
          <cell r="B399" t="str">
            <v>diterima</v>
          </cell>
        </row>
        <row r="400">
          <cell r="A400">
            <v>4220090168</v>
          </cell>
          <cell r="B400" t="str">
            <v>diterima</v>
          </cell>
        </row>
        <row r="401">
          <cell r="A401">
            <v>4220523046</v>
          </cell>
          <cell r="B401" t="str">
            <v>diterima</v>
          </cell>
        </row>
        <row r="402">
          <cell r="A402">
            <v>4220096885</v>
          </cell>
          <cell r="B402" t="str">
            <v>diterima</v>
          </cell>
        </row>
        <row r="403">
          <cell r="A403">
            <v>4220110132</v>
          </cell>
          <cell r="B403" t="str">
            <v>diterima</v>
          </cell>
        </row>
        <row r="404">
          <cell r="A404">
            <v>4220129615</v>
          </cell>
          <cell r="B404" t="str">
            <v>diterima</v>
          </cell>
        </row>
        <row r="405">
          <cell r="A405">
            <v>4220198763</v>
          </cell>
          <cell r="B405" t="str">
            <v>diterima</v>
          </cell>
        </row>
        <row r="406">
          <cell r="A406">
            <v>4220222586</v>
          </cell>
          <cell r="B406" t="str">
            <v>diterima</v>
          </cell>
        </row>
        <row r="407">
          <cell r="A407">
            <v>4220225445</v>
          </cell>
          <cell r="B407" t="str">
            <v>diterima</v>
          </cell>
        </row>
        <row r="408">
          <cell r="A408">
            <v>4220305496</v>
          </cell>
          <cell r="B408" t="str">
            <v>diterima</v>
          </cell>
        </row>
        <row r="409">
          <cell r="A409">
            <v>4220436292</v>
          </cell>
          <cell r="B409" t="str">
            <v>diterima</v>
          </cell>
        </row>
        <row r="410">
          <cell r="A410">
            <v>4220463185</v>
          </cell>
          <cell r="B410" t="str">
            <v>diterima</v>
          </cell>
        </row>
        <row r="411">
          <cell r="A411">
            <v>4220064978</v>
          </cell>
          <cell r="B411" t="str">
            <v>diterima</v>
          </cell>
        </row>
        <row r="412">
          <cell r="A412">
            <v>4220081508</v>
          </cell>
          <cell r="B412" t="str">
            <v>diterima</v>
          </cell>
        </row>
        <row r="413">
          <cell r="A413">
            <v>4220056332</v>
          </cell>
          <cell r="B413" t="str">
            <v>diterima</v>
          </cell>
        </row>
        <row r="414">
          <cell r="A414">
            <v>4220223377</v>
          </cell>
          <cell r="B414" t="str">
            <v>diterima</v>
          </cell>
        </row>
        <row r="415">
          <cell r="A415">
            <v>4220234236</v>
          </cell>
          <cell r="B415" t="str">
            <v>diterima</v>
          </cell>
        </row>
        <row r="416">
          <cell r="A416">
            <v>4220319573</v>
          </cell>
          <cell r="B416" t="str">
            <v>diterima</v>
          </cell>
        </row>
        <row r="417">
          <cell r="A417">
            <v>4220350511</v>
          </cell>
          <cell r="B417" t="str">
            <v>diterima</v>
          </cell>
        </row>
        <row r="418">
          <cell r="A418">
            <v>4220424361</v>
          </cell>
          <cell r="B418" t="str">
            <v>diterima</v>
          </cell>
        </row>
        <row r="419">
          <cell r="A419">
            <v>4220446022</v>
          </cell>
          <cell r="B419" t="str">
            <v>diterima</v>
          </cell>
        </row>
        <row r="420">
          <cell r="A420">
            <v>4220022542</v>
          </cell>
          <cell r="B420" t="str">
            <v>diterima</v>
          </cell>
        </row>
        <row r="421">
          <cell r="A421">
            <v>4220597565</v>
          </cell>
          <cell r="B421" t="str">
            <v>diterima</v>
          </cell>
        </row>
        <row r="422">
          <cell r="A422">
            <v>4220585075</v>
          </cell>
          <cell r="B422" t="str">
            <v>diterima</v>
          </cell>
        </row>
        <row r="423">
          <cell r="A423">
            <v>4220625915</v>
          </cell>
          <cell r="B423" t="str">
            <v>diterima</v>
          </cell>
        </row>
        <row r="424">
          <cell r="A424">
            <v>4220258211</v>
          </cell>
          <cell r="B424" t="str">
            <v>diterima</v>
          </cell>
        </row>
        <row r="425">
          <cell r="A425">
            <v>4220163483</v>
          </cell>
          <cell r="B425" t="str">
            <v>diterima</v>
          </cell>
        </row>
        <row r="426">
          <cell r="A426">
            <v>4220113064</v>
          </cell>
          <cell r="B426" t="str">
            <v>diterima</v>
          </cell>
        </row>
        <row r="427">
          <cell r="A427">
            <v>4220172555</v>
          </cell>
          <cell r="B427" t="str">
            <v>diterima</v>
          </cell>
        </row>
        <row r="428">
          <cell r="A428">
            <v>4220208036</v>
          </cell>
          <cell r="B428" t="str">
            <v>diterima</v>
          </cell>
        </row>
        <row r="429">
          <cell r="A429">
            <v>4220013592</v>
          </cell>
          <cell r="B429" t="str">
            <v>diterima</v>
          </cell>
        </row>
        <row r="430">
          <cell r="A430">
            <v>4220608952</v>
          </cell>
          <cell r="B430" t="str">
            <v>diterima</v>
          </cell>
        </row>
        <row r="431">
          <cell r="A431">
            <v>4220426266</v>
          </cell>
          <cell r="B431" t="str">
            <v>diterima</v>
          </cell>
        </row>
        <row r="432">
          <cell r="A432">
            <v>4220186964</v>
          </cell>
          <cell r="B432" t="str">
            <v>diterima</v>
          </cell>
        </row>
        <row r="433">
          <cell r="A433">
            <v>4220276010</v>
          </cell>
          <cell r="B433" t="str">
            <v>diterima</v>
          </cell>
        </row>
        <row r="434">
          <cell r="A434">
            <v>4220373755</v>
          </cell>
          <cell r="B434" t="str">
            <v>diterima</v>
          </cell>
        </row>
        <row r="435">
          <cell r="A435">
            <v>4220040091</v>
          </cell>
          <cell r="B435" t="str">
            <v>diterima</v>
          </cell>
        </row>
        <row r="436">
          <cell r="A436">
            <v>4220474235</v>
          </cell>
          <cell r="B436" t="str">
            <v>diterima</v>
          </cell>
        </row>
        <row r="437">
          <cell r="A437">
            <v>4220543242</v>
          </cell>
          <cell r="B437" t="str">
            <v>diterima</v>
          </cell>
        </row>
        <row r="438">
          <cell r="A438">
            <v>4220069647</v>
          </cell>
          <cell r="B438" t="str">
            <v>diterima</v>
          </cell>
        </row>
        <row r="439">
          <cell r="A439">
            <v>4220577914</v>
          </cell>
          <cell r="B439" t="str">
            <v>diterima</v>
          </cell>
        </row>
        <row r="440">
          <cell r="A440">
            <v>4220214179</v>
          </cell>
          <cell r="B440" t="str">
            <v>diterima</v>
          </cell>
        </row>
        <row r="441">
          <cell r="A441">
            <v>4220332273</v>
          </cell>
          <cell r="B441" t="str">
            <v>diterima</v>
          </cell>
        </row>
        <row r="442">
          <cell r="A442">
            <v>4220333053</v>
          </cell>
          <cell r="B442" t="str">
            <v>diterima</v>
          </cell>
        </row>
        <row r="443">
          <cell r="A443">
            <v>4220366795</v>
          </cell>
          <cell r="B443" t="str">
            <v>diterima</v>
          </cell>
        </row>
        <row r="444">
          <cell r="A444">
            <v>4220405764</v>
          </cell>
          <cell r="B444" t="str">
            <v>diterima</v>
          </cell>
        </row>
        <row r="445">
          <cell r="A445">
            <v>4220015417</v>
          </cell>
          <cell r="B445" t="str">
            <v>diterima</v>
          </cell>
        </row>
        <row r="446">
          <cell r="A446">
            <v>4220051966</v>
          </cell>
          <cell r="B446" t="str">
            <v>diterima</v>
          </cell>
        </row>
        <row r="447">
          <cell r="A447">
            <v>4220553450</v>
          </cell>
          <cell r="B447" t="str">
            <v>diterima</v>
          </cell>
        </row>
        <row r="448">
          <cell r="A448">
            <v>4220506979</v>
          </cell>
          <cell r="B448" t="str">
            <v>diterima</v>
          </cell>
        </row>
        <row r="449">
          <cell r="A449">
            <v>4220228312</v>
          </cell>
          <cell r="B449" t="str">
            <v>diterima</v>
          </cell>
        </row>
        <row r="450">
          <cell r="A450">
            <v>4220324628</v>
          </cell>
          <cell r="B450" t="str">
            <v>diterima</v>
          </cell>
        </row>
        <row r="451">
          <cell r="A451">
            <v>4220325519</v>
          </cell>
          <cell r="B451" t="str">
            <v>diterima</v>
          </cell>
        </row>
        <row r="452">
          <cell r="A452">
            <v>4220387222</v>
          </cell>
          <cell r="B452" t="str">
            <v>diterima</v>
          </cell>
        </row>
        <row r="453">
          <cell r="A453">
            <v>4220009694</v>
          </cell>
          <cell r="B453" t="str">
            <v>diterima</v>
          </cell>
        </row>
        <row r="454">
          <cell r="A454">
            <v>4220463454</v>
          </cell>
          <cell r="B454" t="str">
            <v>diterima</v>
          </cell>
        </row>
        <row r="455">
          <cell r="A455">
            <v>4220080226</v>
          </cell>
          <cell r="B455" t="str">
            <v>diterima</v>
          </cell>
        </row>
        <row r="456">
          <cell r="A456">
            <v>4220165825</v>
          </cell>
          <cell r="B456" t="str">
            <v>diterima</v>
          </cell>
        </row>
        <row r="457">
          <cell r="A457">
            <v>4220470662</v>
          </cell>
          <cell r="B457" t="str">
            <v>diterima</v>
          </cell>
        </row>
        <row r="458">
          <cell r="A458">
            <v>4220212511</v>
          </cell>
          <cell r="B458" t="str">
            <v>diterima</v>
          </cell>
        </row>
        <row r="459">
          <cell r="A459">
            <v>4220347215</v>
          </cell>
          <cell r="B459" t="str">
            <v>diterima</v>
          </cell>
        </row>
        <row r="460">
          <cell r="A460">
            <v>4220338104</v>
          </cell>
          <cell r="B460" t="str">
            <v>diterima</v>
          </cell>
        </row>
        <row r="461">
          <cell r="A461">
            <v>4220436674</v>
          </cell>
          <cell r="B461" t="str">
            <v>diterima</v>
          </cell>
        </row>
        <row r="462">
          <cell r="A462">
            <v>4220604453</v>
          </cell>
          <cell r="B462" t="str">
            <v>diterima</v>
          </cell>
        </row>
        <row r="463">
          <cell r="A463">
            <v>4220598600</v>
          </cell>
          <cell r="B463" t="str">
            <v>diterima</v>
          </cell>
        </row>
        <row r="464">
          <cell r="A464">
            <v>4220568929</v>
          </cell>
          <cell r="B464" t="str">
            <v>diterima</v>
          </cell>
        </row>
        <row r="465">
          <cell r="A465">
            <v>4220500116</v>
          </cell>
          <cell r="B465" t="str">
            <v>diterima</v>
          </cell>
        </row>
        <row r="466">
          <cell r="A466">
            <v>4220179629</v>
          </cell>
          <cell r="B466" t="str">
            <v>diterima</v>
          </cell>
        </row>
        <row r="467">
          <cell r="A467">
            <v>4220311538</v>
          </cell>
          <cell r="B467" t="str">
            <v>diterima</v>
          </cell>
        </row>
        <row r="468">
          <cell r="A468">
            <v>4220408187</v>
          </cell>
          <cell r="B468" t="str">
            <v>diterima</v>
          </cell>
        </row>
        <row r="469">
          <cell r="A469">
            <v>4220404821</v>
          </cell>
          <cell r="B469" t="str">
            <v>diterima</v>
          </cell>
        </row>
        <row r="470">
          <cell r="A470">
            <v>4220434554</v>
          </cell>
          <cell r="B470" t="str">
            <v>diterima</v>
          </cell>
        </row>
        <row r="471">
          <cell r="A471">
            <v>4220546645</v>
          </cell>
          <cell r="B471" t="str">
            <v>diterima</v>
          </cell>
        </row>
        <row r="472">
          <cell r="A472">
            <v>4220366982</v>
          </cell>
          <cell r="B472" t="str">
            <v>diterima</v>
          </cell>
        </row>
        <row r="473">
          <cell r="A473">
            <v>4220480200</v>
          </cell>
          <cell r="B473" t="str">
            <v>diterima</v>
          </cell>
        </row>
        <row r="474">
          <cell r="A474">
            <v>4220064712</v>
          </cell>
          <cell r="B474" t="str">
            <v>diterima</v>
          </cell>
        </row>
        <row r="475">
          <cell r="A475">
            <v>4220096642</v>
          </cell>
          <cell r="B475" t="str">
            <v>diterima</v>
          </cell>
        </row>
        <row r="476">
          <cell r="A476">
            <v>4220481600</v>
          </cell>
          <cell r="B476" t="str">
            <v>diterima</v>
          </cell>
        </row>
        <row r="477">
          <cell r="A477">
            <v>4220004828</v>
          </cell>
          <cell r="B477" t="str">
            <v>diterima</v>
          </cell>
        </row>
        <row r="478">
          <cell r="A478">
            <v>4220244975</v>
          </cell>
          <cell r="B478" t="str">
            <v>diterima</v>
          </cell>
        </row>
        <row r="479">
          <cell r="A479">
            <v>4220300956</v>
          </cell>
          <cell r="B479" t="str">
            <v>diterima</v>
          </cell>
        </row>
        <row r="480">
          <cell r="A480">
            <v>4220304892</v>
          </cell>
          <cell r="B480" t="str">
            <v>diterima</v>
          </cell>
        </row>
        <row r="481">
          <cell r="A481">
            <v>4220467000</v>
          </cell>
          <cell r="B481" t="str">
            <v>diterima</v>
          </cell>
        </row>
        <row r="482">
          <cell r="A482">
            <v>4220066069</v>
          </cell>
          <cell r="B482" t="str">
            <v>diterima</v>
          </cell>
        </row>
        <row r="483">
          <cell r="A483">
            <v>4220633825</v>
          </cell>
          <cell r="B483" t="str">
            <v>diterima</v>
          </cell>
        </row>
        <row r="484">
          <cell r="A484">
            <v>4220230786</v>
          </cell>
          <cell r="B484" t="str">
            <v>diterima</v>
          </cell>
        </row>
        <row r="485">
          <cell r="A485">
            <v>4220002817</v>
          </cell>
          <cell r="B485" t="str">
            <v>diterima</v>
          </cell>
        </row>
        <row r="486">
          <cell r="A486">
            <v>4220220137</v>
          </cell>
          <cell r="B486" t="str">
            <v>diterima</v>
          </cell>
        </row>
        <row r="487">
          <cell r="A487">
            <v>4220243361</v>
          </cell>
          <cell r="B487" t="str">
            <v>diterima</v>
          </cell>
        </row>
        <row r="488">
          <cell r="A488">
            <v>4220289061</v>
          </cell>
          <cell r="B488" t="str">
            <v>diterima</v>
          </cell>
        </row>
        <row r="489">
          <cell r="A489">
            <v>4220364332</v>
          </cell>
          <cell r="B489" t="str">
            <v>diterima</v>
          </cell>
        </row>
        <row r="490">
          <cell r="A490">
            <v>4220439000</v>
          </cell>
          <cell r="B490" t="str">
            <v>diterima</v>
          </cell>
        </row>
        <row r="491">
          <cell r="A491">
            <v>4220109510</v>
          </cell>
          <cell r="B491" t="str">
            <v>diterima</v>
          </cell>
        </row>
        <row r="492">
          <cell r="A492">
            <v>4220246957</v>
          </cell>
          <cell r="B492" t="str">
            <v>diterima</v>
          </cell>
        </row>
        <row r="493">
          <cell r="A493">
            <v>4220321524</v>
          </cell>
          <cell r="B493" t="str">
            <v>diterima</v>
          </cell>
        </row>
        <row r="494">
          <cell r="A494">
            <v>4220179979</v>
          </cell>
          <cell r="B494" t="str">
            <v>diterima</v>
          </cell>
        </row>
        <row r="495">
          <cell r="A495">
            <v>4220219356</v>
          </cell>
          <cell r="B495" t="str">
            <v>diterima</v>
          </cell>
        </row>
        <row r="496">
          <cell r="A496">
            <v>4220223368</v>
          </cell>
          <cell r="B496" t="str">
            <v>diterima</v>
          </cell>
        </row>
        <row r="497">
          <cell r="A497">
            <v>4220339585</v>
          </cell>
          <cell r="B497" t="str">
            <v>diterima</v>
          </cell>
        </row>
        <row r="498">
          <cell r="A498">
            <v>4220343560</v>
          </cell>
          <cell r="B498" t="str">
            <v>diterima</v>
          </cell>
        </row>
        <row r="499">
          <cell r="A499">
            <v>4220585769</v>
          </cell>
          <cell r="B499" t="str">
            <v>diterima</v>
          </cell>
        </row>
        <row r="500">
          <cell r="A500">
            <v>4220564458</v>
          </cell>
          <cell r="B500" t="str">
            <v>diterima</v>
          </cell>
        </row>
        <row r="501">
          <cell r="A501">
            <v>4220175787</v>
          </cell>
          <cell r="B501" t="str">
            <v>diterima</v>
          </cell>
        </row>
        <row r="502">
          <cell r="A502">
            <v>4220084242</v>
          </cell>
          <cell r="B502" t="str">
            <v>diterima</v>
          </cell>
        </row>
        <row r="503">
          <cell r="A503">
            <v>4220101343</v>
          </cell>
          <cell r="B503" t="str">
            <v>diterima</v>
          </cell>
        </row>
        <row r="504">
          <cell r="A504">
            <v>4220303255</v>
          </cell>
          <cell r="B504" t="str">
            <v>diterima</v>
          </cell>
        </row>
        <row r="505">
          <cell r="A505">
            <v>4220525493</v>
          </cell>
          <cell r="B505" t="str">
            <v>diterima</v>
          </cell>
        </row>
        <row r="506">
          <cell r="A506">
            <v>4220250173</v>
          </cell>
          <cell r="B506" t="str">
            <v>diterima</v>
          </cell>
        </row>
        <row r="507">
          <cell r="A507">
            <v>4220094315</v>
          </cell>
          <cell r="B507" t="str">
            <v>diterima</v>
          </cell>
        </row>
        <row r="508">
          <cell r="A508">
            <v>4220052656</v>
          </cell>
          <cell r="B508" t="str">
            <v>diterima</v>
          </cell>
        </row>
        <row r="509">
          <cell r="A509">
            <v>4220300444</v>
          </cell>
          <cell r="B509" t="str">
            <v>diterima</v>
          </cell>
        </row>
        <row r="510">
          <cell r="A510">
            <v>4220075165</v>
          </cell>
          <cell r="B510" t="str">
            <v>diterima</v>
          </cell>
        </row>
        <row r="511">
          <cell r="A511">
            <v>4220084052</v>
          </cell>
          <cell r="B511" t="str">
            <v>diterima</v>
          </cell>
        </row>
        <row r="512">
          <cell r="A512">
            <v>4220583265</v>
          </cell>
          <cell r="B512" t="str">
            <v>diterima</v>
          </cell>
        </row>
        <row r="513">
          <cell r="A513">
            <v>4220441000</v>
          </cell>
          <cell r="B513" t="str">
            <v>diterima</v>
          </cell>
        </row>
        <row r="514">
          <cell r="A514">
            <v>4220591583</v>
          </cell>
          <cell r="B514" t="str">
            <v>diterima</v>
          </cell>
        </row>
        <row r="515">
          <cell r="A515">
            <v>4220165960</v>
          </cell>
          <cell r="B515" t="str">
            <v>diterima</v>
          </cell>
        </row>
        <row r="516">
          <cell r="A516">
            <v>4220507185</v>
          </cell>
          <cell r="B516" t="str">
            <v>diterima</v>
          </cell>
        </row>
        <row r="517">
          <cell r="A517">
            <v>4220201457</v>
          </cell>
          <cell r="B517" t="str">
            <v>diterima</v>
          </cell>
        </row>
        <row r="518">
          <cell r="A518">
            <v>4220119261</v>
          </cell>
          <cell r="B518" t="str">
            <v>diterima</v>
          </cell>
        </row>
        <row r="519">
          <cell r="A519">
            <v>4220120822</v>
          </cell>
          <cell r="B519" t="str">
            <v>diterima</v>
          </cell>
        </row>
        <row r="520">
          <cell r="A520">
            <v>4220216773</v>
          </cell>
          <cell r="B520" t="str">
            <v>diterima</v>
          </cell>
        </row>
        <row r="521">
          <cell r="A521">
            <v>4220442069</v>
          </cell>
          <cell r="B521" t="str">
            <v>diterima</v>
          </cell>
        </row>
        <row r="522">
          <cell r="A522">
            <v>4220567131</v>
          </cell>
          <cell r="B522" t="str">
            <v>diterima</v>
          </cell>
        </row>
        <row r="523">
          <cell r="A523">
            <v>4220542921</v>
          </cell>
          <cell r="B523" t="str">
            <v>diterima</v>
          </cell>
        </row>
        <row r="524">
          <cell r="A524">
            <v>4220072104</v>
          </cell>
          <cell r="B524" t="str">
            <v>diterima</v>
          </cell>
        </row>
        <row r="525">
          <cell r="A525">
            <v>4220230974</v>
          </cell>
          <cell r="B525" t="str">
            <v>diterima</v>
          </cell>
        </row>
        <row r="526">
          <cell r="A526">
            <v>4220098376</v>
          </cell>
          <cell r="B526" t="str">
            <v>diterima</v>
          </cell>
        </row>
        <row r="527">
          <cell r="A527">
            <v>4220119277</v>
          </cell>
          <cell r="B527" t="str">
            <v>diterima</v>
          </cell>
        </row>
        <row r="528">
          <cell r="A528">
            <v>4220134121</v>
          </cell>
          <cell r="B528" t="str">
            <v>diterima</v>
          </cell>
        </row>
        <row r="529">
          <cell r="A529">
            <v>4220136298</v>
          </cell>
          <cell r="B529" t="str">
            <v>diterima</v>
          </cell>
        </row>
        <row r="530">
          <cell r="A530">
            <v>4220170778</v>
          </cell>
          <cell r="B530" t="str">
            <v>diterima</v>
          </cell>
        </row>
        <row r="531">
          <cell r="A531">
            <v>4220282541</v>
          </cell>
          <cell r="B531" t="str">
            <v>diterima</v>
          </cell>
        </row>
        <row r="532">
          <cell r="A532">
            <v>4220329432</v>
          </cell>
          <cell r="B532" t="str">
            <v>diterima</v>
          </cell>
        </row>
        <row r="533">
          <cell r="A533">
            <v>4220421953</v>
          </cell>
          <cell r="B533" t="str">
            <v>diterima</v>
          </cell>
        </row>
        <row r="534">
          <cell r="A534">
            <v>4220167928</v>
          </cell>
          <cell r="B534" t="str">
            <v>diterima</v>
          </cell>
        </row>
        <row r="535">
          <cell r="A535">
            <v>4220238624</v>
          </cell>
          <cell r="B535" t="str">
            <v>diterima</v>
          </cell>
        </row>
        <row r="536">
          <cell r="A536">
            <v>4220364956</v>
          </cell>
          <cell r="B536" t="str">
            <v>diterima</v>
          </cell>
        </row>
        <row r="537">
          <cell r="A537">
            <v>4220415460</v>
          </cell>
          <cell r="B537" t="str">
            <v>diterima</v>
          </cell>
        </row>
        <row r="538">
          <cell r="A538">
            <v>4220031965</v>
          </cell>
          <cell r="B538" t="str">
            <v>diterima</v>
          </cell>
        </row>
        <row r="539">
          <cell r="A539">
            <v>4220567279</v>
          </cell>
          <cell r="B539" t="str">
            <v>diterima</v>
          </cell>
        </row>
        <row r="540">
          <cell r="A540">
            <v>4220297157</v>
          </cell>
          <cell r="B540" t="str">
            <v>diterima</v>
          </cell>
        </row>
        <row r="541">
          <cell r="A541">
            <v>4220333064</v>
          </cell>
          <cell r="B541" t="str">
            <v>diterima</v>
          </cell>
        </row>
        <row r="542">
          <cell r="A542">
            <v>4220065252</v>
          </cell>
          <cell r="B542" t="str">
            <v>diterima</v>
          </cell>
        </row>
        <row r="543">
          <cell r="A543">
            <v>4220500201</v>
          </cell>
          <cell r="B543" t="str">
            <v>diterima</v>
          </cell>
        </row>
        <row r="544">
          <cell r="A544">
            <v>4220109718</v>
          </cell>
          <cell r="B544" t="str">
            <v>diterima</v>
          </cell>
        </row>
        <row r="545">
          <cell r="A545">
            <v>4220214014</v>
          </cell>
          <cell r="B545" t="str">
            <v>diterima</v>
          </cell>
        </row>
        <row r="546">
          <cell r="A546">
            <v>4220215140</v>
          </cell>
          <cell r="B546" t="str">
            <v>diterima</v>
          </cell>
        </row>
        <row r="547">
          <cell r="A547">
            <v>4220232115</v>
          </cell>
          <cell r="B547" t="str">
            <v>diterima</v>
          </cell>
        </row>
        <row r="548">
          <cell r="A548">
            <v>4220453072</v>
          </cell>
          <cell r="B548" t="str">
            <v>diterima</v>
          </cell>
        </row>
        <row r="549">
          <cell r="A549">
            <v>4220359016</v>
          </cell>
          <cell r="B549" t="str">
            <v>diterima</v>
          </cell>
        </row>
        <row r="550">
          <cell r="A550">
            <v>4220370343</v>
          </cell>
          <cell r="B550" t="str">
            <v>diterima</v>
          </cell>
        </row>
        <row r="551">
          <cell r="A551">
            <v>4220432491</v>
          </cell>
          <cell r="B551" t="str">
            <v>diterima</v>
          </cell>
        </row>
        <row r="552">
          <cell r="A552">
            <v>4220041227</v>
          </cell>
          <cell r="B552" t="str">
            <v>diterima</v>
          </cell>
        </row>
        <row r="553">
          <cell r="A553">
            <v>4220047765</v>
          </cell>
          <cell r="B553" t="str">
            <v>diterima</v>
          </cell>
        </row>
        <row r="554">
          <cell r="A554">
            <v>4220568638</v>
          </cell>
          <cell r="B554" t="str">
            <v>diterima</v>
          </cell>
        </row>
        <row r="555">
          <cell r="A555">
            <v>4220568738</v>
          </cell>
          <cell r="B555" t="str">
            <v>diterima</v>
          </cell>
        </row>
        <row r="556">
          <cell r="A556">
            <v>4220625991</v>
          </cell>
          <cell r="B556" t="str">
            <v>diterima</v>
          </cell>
        </row>
        <row r="557">
          <cell r="A557">
            <v>4220482746</v>
          </cell>
          <cell r="B557" t="str">
            <v>diterima</v>
          </cell>
        </row>
        <row r="558">
          <cell r="A558">
            <v>4220102987</v>
          </cell>
          <cell r="B558" t="str">
            <v>diterima</v>
          </cell>
        </row>
        <row r="559">
          <cell r="A559">
            <v>4220116925</v>
          </cell>
          <cell r="B559" t="str">
            <v>diterima</v>
          </cell>
        </row>
        <row r="560">
          <cell r="A560">
            <v>4220555517</v>
          </cell>
          <cell r="B560" t="str">
            <v>diterima</v>
          </cell>
        </row>
        <row r="561">
          <cell r="A561">
            <v>4220403857</v>
          </cell>
          <cell r="B561" t="str">
            <v>diterima</v>
          </cell>
        </row>
        <row r="562">
          <cell r="A562">
            <v>4220632975</v>
          </cell>
          <cell r="B562" t="str">
            <v>diterima</v>
          </cell>
        </row>
        <row r="563">
          <cell r="A563">
            <v>4220164174</v>
          </cell>
          <cell r="B563" t="str">
            <v>diterima</v>
          </cell>
        </row>
        <row r="564">
          <cell r="A564">
            <v>4220297548</v>
          </cell>
          <cell r="B564" t="str">
            <v>diterima</v>
          </cell>
        </row>
        <row r="565">
          <cell r="A565">
            <v>4220589784</v>
          </cell>
          <cell r="B565" t="str">
            <v>diterima</v>
          </cell>
        </row>
        <row r="566">
          <cell r="A566">
            <v>4220409433</v>
          </cell>
          <cell r="B566" t="str">
            <v>diterima</v>
          </cell>
        </row>
        <row r="567">
          <cell r="A567">
            <v>4220099431</v>
          </cell>
          <cell r="B567" t="str">
            <v>diterima</v>
          </cell>
        </row>
        <row r="568">
          <cell r="A568">
            <v>4220615092</v>
          </cell>
          <cell r="B568" t="str">
            <v>diterima</v>
          </cell>
        </row>
        <row r="569">
          <cell r="A569">
            <v>4220203459</v>
          </cell>
          <cell r="B569" t="str">
            <v>diterima</v>
          </cell>
        </row>
        <row r="570">
          <cell r="A570">
            <v>4220044479</v>
          </cell>
          <cell r="B570" t="str">
            <v>diterima</v>
          </cell>
        </row>
        <row r="571">
          <cell r="A571">
            <v>4220064317</v>
          </cell>
          <cell r="B571" t="str">
            <v>diterima</v>
          </cell>
        </row>
        <row r="572">
          <cell r="A572">
            <v>4220066566</v>
          </cell>
          <cell r="B572" t="str">
            <v>diterima</v>
          </cell>
        </row>
        <row r="573">
          <cell r="A573">
            <v>4220075786</v>
          </cell>
          <cell r="B573" t="str">
            <v>diterima</v>
          </cell>
        </row>
        <row r="574">
          <cell r="A574">
            <v>4220477319</v>
          </cell>
          <cell r="B574" t="str">
            <v>diterima</v>
          </cell>
        </row>
        <row r="575">
          <cell r="A575">
            <v>4220066764</v>
          </cell>
          <cell r="B575" t="str">
            <v>diterima</v>
          </cell>
        </row>
        <row r="576">
          <cell r="A576">
            <v>4220267658</v>
          </cell>
          <cell r="B576" t="str">
            <v>diterima</v>
          </cell>
        </row>
        <row r="577">
          <cell r="A577">
            <v>4220061361</v>
          </cell>
          <cell r="B577" t="str">
            <v>diterima</v>
          </cell>
        </row>
        <row r="578">
          <cell r="A578">
            <v>4220321453</v>
          </cell>
          <cell r="B578" t="str">
            <v>diterima</v>
          </cell>
        </row>
        <row r="579">
          <cell r="A579">
            <v>4220366999</v>
          </cell>
          <cell r="B579" t="str">
            <v>diterima</v>
          </cell>
        </row>
        <row r="580">
          <cell r="A580">
            <v>4220453097</v>
          </cell>
          <cell r="B580" t="str">
            <v>diterima</v>
          </cell>
        </row>
        <row r="581">
          <cell r="A581">
            <v>4220266599</v>
          </cell>
          <cell r="B581" t="str">
            <v>diterima</v>
          </cell>
        </row>
        <row r="582">
          <cell r="A582">
            <v>4220473292</v>
          </cell>
          <cell r="B582" t="str">
            <v>diterima</v>
          </cell>
        </row>
        <row r="583">
          <cell r="A583">
            <v>4220055748</v>
          </cell>
          <cell r="B583" t="str">
            <v>diterima</v>
          </cell>
        </row>
        <row r="584">
          <cell r="A584">
            <v>4220095479</v>
          </cell>
          <cell r="B584" t="str">
            <v>diterima</v>
          </cell>
        </row>
        <row r="585">
          <cell r="A585">
            <v>4220160853</v>
          </cell>
          <cell r="B585" t="str">
            <v>diterima</v>
          </cell>
        </row>
        <row r="586">
          <cell r="A586">
            <v>4220175968</v>
          </cell>
          <cell r="B586" t="str">
            <v>diterima</v>
          </cell>
        </row>
        <row r="587">
          <cell r="A587">
            <v>4220340672</v>
          </cell>
          <cell r="B587" t="str">
            <v>diterima</v>
          </cell>
        </row>
        <row r="588">
          <cell r="A588">
            <v>4220420581</v>
          </cell>
          <cell r="B588" t="str">
            <v>diterima</v>
          </cell>
        </row>
        <row r="589">
          <cell r="A589">
            <v>4220398660</v>
          </cell>
          <cell r="B589" t="str">
            <v>diterima</v>
          </cell>
        </row>
        <row r="590">
          <cell r="A590">
            <v>4220466648</v>
          </cell>
          <cell r="B590" t="str">
            <v>diterima</v>
          </cell>
        </row>
        <row r="591">
          <cell r="A591">
            <v>4220631592</v>
          </cell>
          <cell r="B591" t="str">
            <v>diterima</v>
          </cell>
        </row>
        <row r="592">
          <cell r="A592">
            <v>4220210763</v>
          </cell>
          <cell r="B592" t="str">
            <v>diterima</v>
          </cell>
        </row>
        <row r="593">
          <cell r="A593">
            <v>4220389699</v>
          </cell>
          <cell r="B593" t="str">
            <v>diterima</v>
          </cell>
        </row>
        <row r="594">
          <cell r="A594">
            <v>4220036864</v>
          </cell>
          <cell r="B594" t="str">
            <v>diterima</v>
          </cell>
        </row>
        <row r="595">
          <cell r="A595">
            <v>4220046478</v>
          </cell>
          <cell r="B595" t="str">
            <v>diterima</v>
          </cell>
        </row>
        <row r="596">
          <cell r="A596">
            <v>4220266541</v>
          </cell>
          <cell r="B596" t="str">
            <v>diterima</v>
          </cell>
        </row>
        <row r="597">
          <cell r="A597">
            <v>4220078969</v>
          </cell>
          <cell r="B597" t="str">
            <v>diterima</v>
          </cell>
        </row>
        <row r="598">
          <cell r="A598">
            <v>4220080466</v>
          </cell>
          <cell r="B598" t="str">
            <v>diterima</v>
          </cell>
        </row>
        <row r="599">
          <cell r="A599">
            <v>4220115018</v>
          </cell>
          <cell r="B599" t="str">
            <v>diterima</v>
          </cell>
        </row>
        <row r="600">
          <cell r="A600">
            <v>4220130811</v>
          </cell>
          <cell r="B600" t="str">
            <v>diterima</v>
          </cell>
        </row>
        <row r="601">
          <cell r="A601">
            <v>4220422062</v>
          </cell>
          <cell r="B601" t="str">
            <v>diterima</v>
          </cell>
        </row>
        <row r="602">
          <cell r="A602">
            <v>4220347583</v>
          </cell>
          <cell r="B602" t="str">
            <v>diterima</v>
          </cell>
        </row>
        <row r="603">
          <cell r="A603">
            <v>4220049906</v>
          </cell>
          <cell r="B603" t="str">
            <v>diterima</v>
          </cell>
        </row>
        <row r="604">
          <cell r="A604">
            <v>4220071861</v>
          </cell>
          <cell r="B604" t="str">
            <v>diterima</v>
          </cell>
        </row>
        <row r="605">
          <cell r="A605">
            <v>4220475160</v>
          </cell>
          <cell r="B605" t="str">
            <v>diterima</v>
          </cell>
        </row>
        <row r="606">
          <cell r="A606">
            <v>4220342554</v>
          </cell>
          <cell r="B606" t="str">
            <v>diterima</v>
          </cell>
        </row>
        <row r="607">
          <cell r="A607">
            <v>4220443650</v>
          </cell>
          <cell r="B607" t="str">
            <v>diterima</v>
          </cell>
        </row>
        <row r="608">
          <cell r="A608">
            <v>4220447850</v>
          </cell>
          <cell r="B608" t="str">
            <v>diterima</v>
          </cell>
        </row>
        <row r="609">
          <cell r="A609">
            <v>4220460774</v>
          </cell>
          <cell r="B609" t="str">
            <v>diterima</v>
          </cell>
        </row>
        <row r="610">
          <cell r="A610">
            <v>4220010740</v>
          </cell>
          <cell r="B610" t="str">
            <v>diterima</v>
          </cell>
        </row>
        <row r="611">
          <cell r="A611">
            <v>4220021044</v>
          </cell>
          <cell r="B611" t="str">
            <v>diterima</v>
          </cell>
        </row>
        <row r="612">
          <cell r="A612">
            <v>4220019130</v>
          </cell>
          <cell r="B612" t="str">
            <v>diterima</v>
          </cell>
        </row>
        <row r="613">
          <cell r="A613">
            <v>4220527709</v>
          </cell>
          <cell r="B613" t="str">
            <v>diterima</v>
          </cell>
        </row>
        <row r="614">
          <cell r="A614">
            <v>4220139383</v>
          </cell>
          <cell r="B614" t="str">
            <v>diterima</v>
          </cell>
        </row>
        <row r="615">
          <cell r="A615">
            <v>4220170476</v>
          </cell>
          <cell r="B615" t="str">
            <v>diterima</v>
          </cell>
        </row>
        <row r="616">
          <cell r="A616">
            <v>4220214809</v>
          </cell>
          <cell r="B616" t="str">
            <v>diterima</v>
          </cell>
        </row>
        <row r="617">
          <cell r="A617">
            <v>4220335216</v>
          </cell>
          <cell r="B617" t="str">
            <v>diterima</v>
          </cell>
        </row>
        <row r="618">
          <cell r="A618">
            <v>4220276162</v>
          </cell>
          <cell r="B618" t="str">
            <v>diterima</v>
          </cell>
        </row>
        <row r="619">
          <cell r="A619">
            <v>4220000314</v>
          </cell>
          <cell r="B619" t="str">
            <v>diterima</v>
          </cell>
        </row>
        <row r="620">
          <cell r="A620">
            <v>4220587788</v>
          </cell>
          <cell r="B620" t="str">
            <v>diterima</v>
          </cell>
        </row>
        <row r="621">
          <cell r="A621">
            <v>4220118735</v>
          </cell>
          <cell r="B621" t="str">
            <v>diterima</v>
          </cell>
        </row>
        <row r="622">
          <cell r="A622">
            <v>4220192801</v>
          </cell>
          <cell r="B622" t="str">
            <v>diterima</v>
          </cell>
        </row>
        <row r="623">
          <cell r="A623">
            <v>4220285567</v>
          </cell>
          <cell r="B623" t="str">
            <v>diterima</v>
          </cell>
        </row>
        <row r="624">
          <cell r="A624">
            <v>4220331260</v>
          </cell>
          <cell r="B624" t="str">
            <v>diterima</v>
          </cell>
        </row>
        <row r="625">
          <cell r="A625">
            <v>4220385148</v>
          </cell>
          <cell r="B625" t="str">
            <v>diterima</v>
          </cell>
        </row>
        <row r="626">
          <cell r="A626">
            <v>4220412807</v>
          </cell>
          <cell r="B626" t="str">
            <v>diterima</v>
          </cell>
        </row>
        <row r="627">
          <cell r="A627">
            <v>4220405539</v>
          </cell>
          <cell r="B627" t="str">
            <v>diterima</v>
          </cell>
        </row>
        <row r="628">
          <cell r="A628">
            <v>4220467892</v>
          </cell>
          <cell r="B628" t="str">
            <v>diterima</v>
          </cell>
        </row>
        <row r="629">
          <cell r="A629">
            <v>4220360144</v>
          </cell>
          <cell r="B629" t="str">
            <v>diterima</v>
          </cell>
        </row>
        <row r="630">
          <cell r="A630">
            <v>4220117760</v>
          </cell>
          <cell r="B630" t="str">
            <v>diterima</v>
          </cell>
        </row>
        <row r="631">
          <cell r="A631">
            <v>4220385773</v>
          </cell>
          <cell r="B631" t="str">
            <v>diterima</v>
          </cell>
        </row>
        <row r="632">
          <cell r="A632">
            <v>4220604666</v>
          </cell>
          <cell r="B632" t="str">
            <v>diterima</v>
          </cell>
        </row>
        <row r="633">
          <cell r="A633">
            <v>4220391600</v>
          </cell>
          <cell r="B633" t="str">
            <v>diterima</v>
          </cell>
        </row>
        <row r="634">
          <cell r="A634">
            <v>4220461130</v>
          </cell>
          <cell r="B634" t="str">
            <v>diterima</v>
          </cell>
        </row>
        <row r="635">
          <cell r="A635">
            <v>4220013363</v>
          </cell>
          <cell r="B635" t="str">
            <v>diterima</v>
          </cell>
        </row>
        <row r="636">
          <cell r="A636">
            <v>4220138844</v>
          </cell>
          <cell r="B636" t="str">
            <v>diterima</v>
          </cell>
        </row>
        <row r="637">
          <cell r="A637">
            <v>4220138623</v>
          </cell>
          <cell r="B637" t="str">
            <v>diterima</v>
          </cell>
        </row>
        <row r="638">
          <cell r="A638">
            <v>4220186558</v>
          </cell>
          <cell r="B638" t="str">
            <v>diterima</v>
          </cell>
        </row>
        <row r="639">
          <cell r="A639">
            <v>4220241182</v>
          </cell>
          <cell r="B639" t="str">
            <v>diterima</v>
          </cell>
        </row>
        <row r="640">
          <cell r="A640">
            <v>4220281222</v>
          </cell>
          <cell r="B640" t="str">
            <v>diterima</v>
          </cell>
        </row>
        <row r="641">
          <cell r="A641">
            <v>4220336224</v>
          </cell>
          <cell r="B641" t="str">
            <v>diterima</v>
          </cell>
        </row>
        <row r="642">
          <cell r="A642">
            <v>4220462593</v>
          </cell>
          <cell r="B642" t="str">
            <v>diterima</v>
          </cell>
        </row>
        <row r="643">
          <cell r="A643">
            <v>4220222271</v>
          </cell>
          <cell r="B643" t="str">
            <v>diterima</v>
          </cell>
        </row>
        <row r="644">
          <cell r="A644">
            <v>4220530850</v>
          </cell>
          <cell r="B644" t="str">
            <v>diterima</v>
          </cell>
        </row>
        <row r="645">
          <cell r="A645">
            <v>4220137561</v>
          </cell>
          <cell r="B645" t="str">
            <v>diterima</v>
          </cell>
        </row>
        <row r="646">
          <cell r="A646">
            <v>4220208047</v>
          </cell>
          <cell r="B646" t="str">
            <v>diterima</v>
          </cell>
        </row>
        <row r="647">
          <cell r="A647">
            <v>4220217936</v>
          </cell>
          <cell r="B647" t="str">
            <v>diterima</v>
          </cell>
        </row>
        <row r="648">
          <cell r="A648">
            <v>4220451566</v>
          </cell>
          <cell r="B648" t="str">
            <v>diterima</v>
          </cell>
        </row>
        <row r="649">
          <cell r="A649">
            <v>4220472682</v>
          </cell>
          <cell r="B649" t="str">
            <v>diterima</v>
          </cell>
        </row>
        <row r="650">
          <cell r="A650">
            <v>4220052956</v>
          </cell>
          <cell r="B650" t="str">
            <v>diterima</v>
          </cell>
        </row>
        <row r="651">
          <cell r="A651">
            <v>4220243712</v>
          </cell>
          <cell r="B651" t="str">
            <v>diterima</v>
          </cell>
        </row>
        <row r="652">
          <cell r="A652">
            <v>4220332617</v>
          </cell>
          <cell r="B652" t="str">
            <v>diterima</v>
          </cell>
        </row>
        <row r="653">
          <cell r="A653">
            <v>4220403743</v>
          </cell>
          <cell r="B653" t="str">
            <v>diterima</v>
          </cell>
        </row>
        <row r="654">
          <cell r="A654">
            <v>4220464059</v>
          </cell>
          <cell r="B654" t="str">
            <v>diterima</v>
          </cell>
        </row>
        <row r="655">
          <cell r="A655">
            <v>4220056479</v>
          </cell>
          <cell r="B655" t="str">
            <v>diterima</v>
          </cell>
        </row>
        <row r="656">
          <cell r="A656">
            <v>4220038788</v>
          </cell>
          <cell r="B656" t="str">
            <v>diterima</v>
          </cell>
        </row>
        <row r="657">
          <cell r="A657">
            <v>4220618204</v>
          </cell>
          <cell r="B657" t="str">
            <v>diterima</v>
          </cell>
        </row>
        <row r="658">
          <cell r="A658">
            <v>4220568775</v>
          </cell>
          <cell r="B658" t="str">
            <v>diterima</v>
          </cell>
        </row>
        <row r="659">
          <cell r="A659">
            <v>4220146492</v>
          </cell>
          <cell r="B659" t="str">
            <v>diterima</v>
          </cell>
        </row>
        <row r="660">
          <cell r="A660">
            <v>4220206340</v>
          </cell>
          <cell r="B660" t="str">
            <v>diterima</v>
          </cell>
        </row>
        <row r="661">
          <cell r="A661">
            <v>4220208084</v>
          </cell>
          <cell r="B661" t="str">
            <v>diterima</v>
          </cell>
        </row>
        <row r="662">
          <cell r="A662">
            <v>4220064020</v>
          </cell>
          <cell r="B662" t="str">
            <v>diterima</v>
          </cell>
        </row>
        <row r="663">
          <cell r="A663">
            <v>4220619937</v>
          </cell>
          <cell r="B663" t="str">
            <v>diterima</v>
          </cell>
        </row>
        <row r="664">
          <cell r="A664">
            <v>4220189187</v>
          </cell>
          <cell r="B664" t="str">
            <v>diterima</v>
          </cell>
        </row>
        <row r="665">
          <cell r="A665">
            <v>4220256902</v>
          </cell>
          <cell r="B665" t="str">
            <v>diterima</v>
          </cell>
        </row>
        <row r="666">
          <cell r="A666">
            <v>4220303236</v>
          </cell>
          <cell r="B666" t="str">
            <v>diterima</v>
          </cell>
        </row>
        <row r="667">
          <cell r="A667">
            <v>4220008710</v>
          </cell>
          <cell r="B667" t="str">
            <v>diterima</v>
          </cell>
        </row>
        <row r="668">
          <cell r="A668">
            <v>4220083802</v>
          </cell>
          <cell r="B668" t="str">
            <v>diterima</v>
          </cell>
        </row>
        <row r="669">
          <cell r="A669">
            <v>4220130734</v>
          </cell>
          <cell r="B669" t="str">
            <v>diterima</v>
          </cell>
        </row>
        <row r="670">
          <cell r="A670">
            <v>4220215010</v>
          </cell>
          <cell r="B670" t="str">
            <v>diterima</v>
          </cell>
        </row>
        <row r="671">
          <cell r="A671">
            <v>4220237020</v>
          </cell>
          <cell r="B671" t="str">
            <v>diterima</v>
          </cell>
        </row>
        <row r="672">
          <cell r="A672">
            <v>4220289297</v>
          </cell>
          <cell r="B672" t="str">
            <v>diterima</v>
          </cell>
        </row>
        <row r="673">
          <cell r="A673">
            <v>4220340555</v>
          </cell>
          <cell r="B673" t="str">
            <v>diterima</v>
          </cell>
        </row>
        <row r="674">
          <cell r="A674">
            <v>4220016739</v>
          </cell>
          <cell r="B674" t="str">
            <v>diterima</v>
          </cell>
        </row>
        <row r="675">
          <cell r="A675">
            <v>4220080272</v>
          </cell>
          <cell r="B675" t="str">
            <v>diterima</v>
          </cell>
        </row>
        <row r="676">
          <cell r="A676">
            <v>4220083527</v>
          </cell>
          <cell r="B676" t="str">
            <v>diterima</v>
          </cell>
        </row>
        <row r="677">
          <cell r="A677">
            <v>4220188024</v>
          </cell>
          <cell r="B677" t="str">
            <v>diterima</v>
          </cell>
        </row>
        <row r="678">
          <cell r="A678">
            <v>4220195618</v>
          </cell>
          <cell r="B678" t="str">
            <v>diterima</v>
          </cell>
        </row>
        <row r="679">
          <cell r="A679">
            <v>4220118987</v>
          </cell>
          <cell r="B679" t="str">
            <v>diterima</v>
          </cell>
        </row>
        <row r="680">
          <cell r="A680">
            <v>4220011054</v>
          </cell>
          <cell r="B680" t="str">
            <v>diterima</v>
          </cell>
        </row>
        <row r="681">
          <cell r="A681">
            <v>4220031325</v>
          </cell>
          <cell r="B681" t="str">
            <v>diterima</v>
          </cell>
        </row>
        <row r="682">
          <cell r="A682">
            <v>4220051704</v>
          </cell>
          <cell r="B682" t="str">
            <v>diterima</v>
          </cell>
        </row>
        <row r="683">
          <cell r="A683">
            <v>4220062494</v>
          </cell>
          <cell r="B683" t="str">
            <v>diterima</v>
          </cell>
        </row>
        <row r="684">
          <cell r="A684">
            <v>4220122767</v>
          </cell>
          <cell r="B684" t="str">
            <v>diterima</v>
          </cell>
        </row>
        <row r="685">
          <cell r="A685">
            <v>4220259790</v>
          </cell>
          <cell r="B685" t="str">
            <v>diterima</v>
          </cell>
        </row>
        <row r="686">
          <cell r="A686">
            <v>4220334278</v>
          </cell>
          <cell r="B686" t="str">
            <v>diterima</v>
          </cell>
        </row>
        <row r="687">
          <cell r="A687">
            <v>4220337020</v>
          </cell>
          <cell r="B687" t="str">
            <v>diterima</v>
          </cell>
        </row>
        <row r="688">
          <cell r="A688">
            <v>4220357553</v>
          </cell>
          <cell r="B688" t="str">
            <v>diterima</v>
          </cell>
        </row>
        <row r="689">
          <cell r="A689">
            <v>4220377385</v>
          </cell>
          <cell r="B689" t="str">
            <v>diterima</v>
          </cell>
        </row>
        <row r="690">
          <cell r="A690">
            <v>4220029614</v>
          </cell>
          <cell r="B690" t="str">
            <v>diterima</v>
          </cell>
        </row>
        <row r="691">
          <cell r="A691">
            <v>4220038709</v>
          </cell>
          <cell r="B691" t="str">
            <v>diterima</v>
          </cell>
        </row>
        <row r="692">
          <cell r="A692">
            <v>4220093905</v>
          </cell>
          <cell r="B692" t="str">
            <v>diterima</v>
          </cell>
        </row>
        <row r="693">
          <cell r="A693">
            <v>4220119832</v>
          </cell>
          <cell r="B693" t="str">
            <v>diterima</v>
          </cell>
        </row>
        <row r="694">
          <cell r="A694">
            <v>4220312051</v>
          </cell>
          <cell r="B694" t="str">
            <v>diterima</v>
          </cell>
        </row>
        <row r="695">
          <cell r="A695">
            <v>4220501527</v>
          </cell>
          <cell r="B695" t="str">
            <v>diterima</v>
          </cell>
        </row>
        <row r="696">
          <cell r="A696">
            <v>4220222871</v>
          </cell>
          <cell r="B696" t="str">
            <v>diterima</v>
          </cell>
        </row>
        <row r="697">
          <cell r="A697">
            <v>4220227905</v>
          </cell>
          <cell r="B697" t="str">
            <v>diterima</v>
          </cell>
        </row>
        <row r="698">
          <cell r="A698">
            <v>4220341644</v>
          </cell>
          <cell r="B698" t="str">
            <v>diterima</v>
          </cell>
        </row>
        <row r="699">
          <cell r="A699">
            <v>4220416590</v>
          </cell>
          <cell r="B699" t="str">
            <v>diterima</v>
          </cell>
        </row>
        <row r="700">
          <cell r="A700">
            <v>4220377965</v>
          </cell>
          <cell r="B700" t="str">
            <v>diterima</v>
          </cell>
        </row>
        <row r="701">
          <cell r="A701">
            <v>4220008597</v>
          </cell>
          <cell r="B701" t="str">
            <v>diterima</v>
          </cell>
        </row>
        <row r="702">
          <cell r="A702">
            <v>4220051863</v>
          </cell>
          <cell r="B702" t="str">
            <v>diterima</v>
          </cell>
        </row>
        <row r="703">
          <cell r="A703">
            <v>4220127769</v>
          </cell>
          <cell r="B703" t="str">
            <v>diterima</v>
          </cell>
        </row>
        <row r="704">
          <cell r="A704">
            <v>4220167854</v>
          </cell>
          <cell r="B704" t="str">
            <v>diterima</v>
          </cell>
        </row>
        <row r="705">
          <cell r="A705">
            <v>4220192700</v>
          </cell>
          <cell r="B705" t="str">
            <v>diterima</v>
          </cell>
        </row>
        <row r="706">
          <cell r="A706">
            <v>4220234633</v>
          </cell>
          <cell r="B706" t="str">
            <v>diterima</v>
          </cell>
        </row>
        <row r="707">
          <cell r="A707">
            <v>4220281114</v>
          </cell>
          <cell r="B707" t="str">
            <v>diterima</v>
          </cell>
        </row>
        <row r="708">
          <cell r="A708">
            <v>4220296719</v>
          </cell>
          <cell r="B708" t="str">
            <v>diterima</v>
          </cell>
        </row>
        <row r="709">
          <cell r="A709">
            <v>4220536552</v>
          </cell>
          <cell r="B709" t="str">
            <v>diterima</v>
          </cell>
        </row>
        <row r="710">
          <cell r="A710">
            <v>4220059539</v>
          </cell>
          <cell r="B710" t="str">
            <v>diterima</v>
          </cell>
        </row>
        <row r="711">
          <cell r="A711">
            <v>4220587555</v>
          </cell>
          <cell r="B711" t="str">
            <v>diterima</v>
          </cell>
        </row>
        <row r="712">
          <cell r="A712">
            <v>4220083367</v>
          </cell>
          <cell r="B712" t="str">
            <v>diterima</v>
          </cell>
        </row>
        <row r="713">
          <cell r="A713">
            <v>4220125985</v>
          </cell>
          <cell r="B713" t="str">
            <v>diterima</v>
          </cell>
        </row>
        <row r="714">
          <cell r="A714">
            <v>4220076411</v>
          </cell>
          <cell r="B714" t="str">
            <v>diterima</v>
          </cell>
        </row>
        <row r="715">
          <cell r="A715">
            <v>4220603670</v>
          </cell>
          <cell r="B715" t="str">
            <v>diterima</v>
          </cell>
        </row>
        <row r="716">
          <cell r="A716">
            <v>4220168892</v>
          </cell>
          <cell r="B716" t="str">
            <v>diterima</v>
          </cell>
        </row>
        <row r="717">
          <cell r="A717">
            <v>4220395472</v>
          </cell>
          <cell r="B717" t="str">
            <v>diterima</v>
          </cell>
        </row>
        <row r="718">
          <cell r="A718">
            <v>4220107673</v>
          </cell>
          <cell r="B718" t="str">
            <v>diterima</v>
          </cell>
        </row>
        <row r="719">
          <cell r="A719">
            <v>4220134168</v>
          </cell>
          <cell r="B719" t="str">
            <v>diterima</v>
          </cell>
        </row>
        <row r="720">
          <cell r="A720">
            <v>4220345938</v>
          </cell>
          <cell r="B720" t="str">
            <v>diterima</v>
          </cell>
        </row>
        <row r="721">
          <cell r="A721">
            <v>4220397503</v>
          </cell>
          <cell r="B721" t="str">
            <v>diterima</v>
          </cell>
        </row>
        <row r="722">
          <cell r="A722">
            <v>4220086111</v>
          </cell>
          <cell r="B722" t="str">
            <v>diterima</v>
          </cell>
        </row>
        <row r="723">
          <cell r="A723">
            <v>4220100335</v>
          </cell>
          <cell r="B723" t="str">
            <v>diterima</v>
          </cell>
        </row>
        <row r="724">
          <cell r="A724">
            <v>4220259776</v>
          </cell>
          <cell r="B724" t="str">
            <v>diterima</v>
          </cell>
        </row>
        <row r="725">
          <cell r="A725">
            <v>4220357925</v>
          </cell>
          <cell r="B725" t="str">
            <v>diterima</v>
          </cell>
        </row>
        <row r="726">
          <cell r="A726">
            <v>4220462423</v>
          </cell>
          <cell r="B726" t="str">
            <v>diterima</v>
          </cell>
        </row>
        <row r="727">
          <cell r="A727">
            <v>4220022952</v>
          </cell>
          <cell r="B727" t="str">
            <v>diterima</v>
          </cell>
        </row>
        <row r="728">
          <cell r="A728">
            <v>4220445924</v>
          </cell>
          <cell r="B728" t="str">
            <v>diterima</v>
          </cell>
        </row>
        <row r="729">
          <cell r="A729">
            <v>4220217961</v>
          </cell>
          <cell r="B729" t="str">
            <v>diterima</v>
          </cell>
        </row>
        <row r="730">
          <cell r="A730">
            <v>4220551322</v>
          </cell>
          <cell r="B730" t="str">
            <v>diterima</v>
          </cell>
        </row>
        <row r="731">
          <cell r="A731">
            <v>4220103915</v>
          </cell>
          <cell r="B731" t="str">
            <v>diterima</v>
          </cell>
        </row>
        <row r="732">
          <cell r="A732">
            <v>4220125557</v>
          </cell>
          <cell r="B732" t="str">
            <v>diterima</v>
          </cell>
        </row>
        <row r="733">
          <cell r="A733">
            <v>4220132472</v>
          </cell>
          <cell r="B733" t="str">
            <v>diterima</v>
          </cell>
        </row>
        <row r="734">
          <cell r="A734">
            <v>4220325213</v>
          </cell>
          <cell r="B734" t="str">
            <v>diterima</v>
          </cell>
        </row>
        <row r="735">
          <cell r="A735">
            <v>4220441573</v>
          </cell>
          <cell r="B735" t="str">
            <v>diterima</v>
          </cell>
        </row>
        <row r="736">
          <cell r="A736">
            <v>4220400542</v>
          </cell>
          <cell r="B736" t="str">
            <v>diterima</v>
          </cell>
        </row>
        <row r="737">
          <cell r="A737">
            <v>4220002613</v>
          </cell>
          <cell r="B737" t="str">
            <v>diterima</v>
          </cell>
        </row>
        <row r="738">
          <cell r="A738">
            <v>4220591965</v>
          </cell>
          <cell r="B738" t="str">
            <v>diterima</v>
          </cell>
        </row>
        <row r="739">
          <cell r="A739">
            <v>4220208595</v>
          </cell>
          <cell r="B739" t="str">
            <v>diterima</v>
          </cell>
        </row>
        <row r="740">
          <cell r="A740">
            <v>4220502024</v>
          </cell>
          <cell r="B740" t="str">
            <v>diterima</v>
          </cell>
        </row>
        <row r="741">
          <cell r="A741">
            <v>4220521995</v>
          </cell>
          <cell r="B741" t="str">
            <v>diterima</v>
          </cell>
        </row>
        <row r="742">
          <cell r="A742">
            <v>4220185252</v>
          </cell>
          <cell r="B742" t="str">
            <v>diterima</v>
          </cell>
        </row>
        <row r="743">
          <cell r="A743">
            <v>4220328798</v>
          </cell>
          <cell r="B743" t="str">
            <v>diterima</v>
          </cell>
        </row>
        <row r="744">
          <cell r="A744">
            <v>4220177603</v>
          </cell>
          <cell r="B744" t="str">
            <v>diterima</v>
          </cell>
        </row>
        <row r="745">
          <cell r="A745">
            <v>4220578213</v>
          </cell>
          <cell r="B745" t="str">
            <v>diterima</v>
          </cell>
        </row>
        <row r="746">
          <cell r="A746">
            <v>4220124842</v>
          </cell>
          <cell r="B746" t="str">
            <v>diterima</v>
          </cell>
        </row>
        <row r="747">
          <cell r="A747">
            <v>4220353214</v>
          </cell>
          <cell r="B747" t="str">
            <v>diterima</v>
          </cell>
        </row>
        <row r="748">
          <cell r="A748">
            <v>4220460070</v>
          </cell>
          <cell r="B748" t="str">
            <v>diterima</v>
          </cell>
        </row>
        <row r="749">
          <cell r="A749">
            <v>4220024409</v>
          </cell>
          <cell r="B749" t="str">
            <v>diterima</v>
          </cell>
        </row>
        <row r="750">
          <cell r="A750">
            <v>4220170052</v>
          </cell>
          <cell r="B750" t="str">
            <v>diterima</v>
          </cell>
        </row>
        <row r="751">
          <cell r="A751">
            <v>4220243877</v>
          </cell>
          <cell r="B751" t="str">
            <v>diterima</v>
          </cell>
        </row>
        <row r="752">
          <cell r="A752">
            <v>4220342261</v>
          </cell>
          <cell r="B752" t="str">
            <v>diterima</v>
          </cell>
        </row>
        <row r="753">
          <cell r="A753">
            <v>4220347177</v>
          </cell>
          <cell r="B753" t="str">
            <v>diterima</v>
          </cell>
        </row>
        <row r="754">
          <cell r="A754">
            <v>4220497753</v>
          </cell>
          <cell r="B754" t="str">
            <v>diterima</v>
          </cell>
        </row>
        <row r="755">
          <cell r="A755">
            <v>4220078085</v>
          </cell>
          <cell r="B755" t="str">
            <v>diterima</v>
          </cell>
        </row>
        <row r="756">
          <cell r="A756">
            <v>4220360536</v>
          </cell>
          <cell r="B756" t="str">
            <v>diterima</v>
          </cell>
        </row>
        <row r="757">
          <cell r="A757">
            <v>4220494801</v>
          </cell>
          <cell r="B757" t="str">
            <v>diterima</v>
          </cell>
        </row>
        <row r="758">
          <cell r="A758">
            <v>4220114030</v>
          </cell>
          <cell r="B758" t="str">
            <v>diterima</v>
          </cell>
        </row>
        <row r="759">
          <cell r="A759">
            <v>4220160320</v>
          </cell>
          <cell r="B759" t="str">
            <v>diterima</v>
          </cell>
        </row>
        <row r="760">
          <cell r="A760">
            <v>4220332294</v>
          </cell>
          <cell r="B760" t="str">
            <v>diterima</v>
          </cell>
        </row>
        <row r="761">
          <cell r="A761">
            <v>4220561206</v>
          </cell>
          <cell r="B761" t="str">
            <v>diterima</v>
          </cell>
        </row>
        <row r="762">
          <cell r="A762">
            <v>4220598742</v>
          </cell>
          <cell r="B762" t="str">
            <v>diterima</v>
          </cell>
        </row>
        <row r="763">
          <cell r="A763">
            <v>4220118918</v>
          </cell>
          <cell r="B763" t="str">
            <v>diterima</v>
          </cell>
        </row>
        <row r="764">
          <cell r="A764">
            <v>4220172775</v>
          </cell>
          <cell r="B764" t="str">
            <v>diterima</v>
          </cell>
        </row>
        <row r="765">
          <cell r="A765">
            <v>4220272887</v>
          </cell>
          <cell r="B765" t="str">
            <v>diterima</v>
          </cell>
        </row>
        <row r="766">
          <cell r="A766">
            <v>4220393638</v>
          </cell>
          <cell r="B766" t="str">
            <v>diterima</v>
          </cell>
        </row>
        <row r="767">
          <cell r="A767">
            <v>4220434510</v>
          </cell>
          <cell r="B767" t="str">
            <v>diterima</v>
          </cell>
        </row>
        <row r="768">
          <cell r="A768">
            <v>4220422560</v>
          </cell>
          <cell r="B768" t="str">
            <v>diterima</v>
          </cell>
        </row>
        <row r="769">
          <cell r="A769">
            <v>4220012078</v>
          </cell>
          <cell r="B769" t="str">
            <v>diterima</v>
          </cell>
        </row>
        <row r="770">
          <cell r="A770">
            <v>4220039765</v>
          </cell>
          <cell r="B770" t="str">
            <v>diterima</v>
          </cell>
        </row>
        <row r="771">
          <cell r="A771">
            <v>4220496884</v>
          </cell>
          <cell r="B771" t="str">
            <v>diterima</v>
          </cell>
        </row>
        <row r="772">
          <cell r="A772">
            <v>4220085569</v>
          </cell>
          <cell r="B772" t="str">
            <v>diterima</v>
          </cell>
        </row>
        <row r="773">
          <cell r="A773">
            <v>4220104281</v>
          </cell>
          <cell r="B773" t="str">
            <v>diterima</v>
          </cell>
        </row>
        <row r="774">
          <cell r="A774">
            <v>4220482058</v>
          </cell>
          <cell r="B774" t="str">
            <v>diterima</v>
          </cell>
        </row>
        <row r="775">
          <cell r="A775">
            <v>4220127706</v>
          </cell>
          <cell r="B775" t="str">
            <v>diterima</v>
          </cell>
        </row>
        <row r="776">
          <cell r="A776">
            <v>4220113653</v>
          </cell>
          <cell r="B776" t="str">
            <v>diterima</v>
          </cell>
        </row>
        <row r="777">
          <cell r="A777">
            <v>4220189889</v>
          </cell>
          <cell r="B777" t="str">
            <v>diterima</v>
          </cell>
        </row>
        <row r="778">
          <cell r="A778">
            <v>4220214327</v>
          </cell>
          <cell r="B778" t="str">
            <v>diterima</v>
          </cell>
        </row>
        <row r="779">
          <cell r="A779">
            <v>4220501113</v>
          </cell>
          <cell r="B779" t="str">
            <v>diterima</v>
          </cell>
        </row>
        <row r="780">
          <cell r="A780">
            <v>4220035810</v>
          </cell>
          <cell r="B780" t="str">
            <v>diterima</v>
          </cell>
        </row>
        <row r="781">
          <cell r="A781">
            <v>4220215443</v>
          </cell>
          <cell r="B781" t="str">
            <v>diterima</v>
          </cell>
        </row>
        <row r="782">
          <cell r="A782">
            <v>4220469876</v>
          </cell>
          <cell r="B782" t="str">
            <v>diterima</v>
          </cell>
        </row>
        <row r="783">
          <cell r="A783">
            <v>4220613734</v>
          </cell>
          <cell r="B783" t="str">
            <v>diterima</v>
          </cell>
        </row>
        <row r="784">
          <cell r="A784">
            <v>4220148502</v>
          </cell>
          <cell r="B784" t="str">
            <v>diterima</v>
          </cell>
        </row>
        <row r="785">
          <cell r="A785">
            <v>4220159328</v>
          </cell>
          <cell r="B785" t="str">
            <v>diterima</v>
          </cell>
        </row>
        <row r="786">
          <cell r="A786">
            <v>4220190326</v>
          </cell>
          <cell r="B786" t="str">
            <v>diterima</v>
          </cell>
        </row>
        <row r="787">
          <cell r="A787">
            <v>4220351860</v>
          </cell>
          <cell r="B787" t="str">
            <v>diterima</v>
          </cell>
        </row>
        <row r="788">
          <cell r="A788">
            <v>4220370176</v>
          </cell>
          <cell r="B788" t="str">
            <v>diterima</v>
          </cell>
        </row>
        <row r="789">
          <cell r="A789">
            <v>4220590129</v>
          </cell>
          <cell r="B789" t="str">
            <v>diterima</v>
          </cell>
        </row>
        <row r="790">
          <cell r="A790">
            <v>4220485241</v>
          </cell>
          <cell r="B790" t="str">
            <v>diterima</v>
          </cell>
        </row>
        <row r="791">
          <cell r="A791">
            <v>4220613289</v>
          </cell>
          <cell r="B791" t="str">
            <v>diterima</v>
          </cell>
        </row>
        <row r="792">
          <cell r="A792">
            <v>4220498413</v>
          </cell>
          <cell r="B792" t="str">
            <v>diterima</v>
          </cell>
        </row>
        <row r="793">
          <cell r="A793">
            <v>4220592507</v>
          </cell>
          <cell r="B793" t="str">
            <v>diterima</v>
          </cell>
        </row>
        <row r="794">
          <cell r="A794">
            <v>4220062092</v>
          </cell>
          <cell r="B794" t="str">
            <v>diterima</v>
          </cell>
        </row>
        <row r="795">
          <cell r="A795">
            <v>4220391920</v>
          </cell>
          <cell r="B795" t="str">
            <v>diterima</v>
          </cell>
        </row>
        <row r="796">
          <cell r="A796">
            <v>4220042621</v>
          </cell>
          <cell r="B796" t="str">
            <v>diterima</v>
          </cell>
        </row>
        <row r="797">
          <cell r="A797">
            <v>4220474098</v>
          </cell>
          <cell r="B797" t="str">
            <v>diterima</v>
          </cell>
        </row>
        <row r="798">
          <cell r="A798">
            <v>4220510404</v>
          </cell>
          <cell r="B798" t="str">
            <v>diterima</v>
          </cell>
        </row>
        <row r="799">
          <cell r="A799">
            <v>4220246145</v>
          </cell>
          <cell r="B799" t="str">
            <v>diterima</v>
          </cell>
        </row>
        <row r="800">
          <cell r="A800">
            <v>4220036554</v>
          </cell>
          <cell r="B800" t="str">
            <v>diterima</v>
          </cell>
        </row>
        <row r="801">
          <cell r="A801">
            <v>4220083858</v>
          </cell>
          <cell r="B801" t="str">
            <v>diterima</v>
          </cell>
        </row>
        <row r="802">
          <cell r="A802">
            <v>4220084908</v>
          </cell>
          <cell r="B802" t="str">
            <v>diterima</v>
          </cell>
        </row>
        <row r="803">
          <cell r="A803">
            <v>4220115251</v>
          </cell>
          <cell r="B803" t="str">
            <v>diterima</v>
          </cell>
        </row>
        <row r="804">
          <cell r="A804">
            <v>4220206640</v>
          </cell>
          <cell r="B804" t="str">
            <v>diterima</v>
          </cell>
        </row>
        <row r="805">
          <cell r="A805">
            <v>4220589921</v>
          </cell>
          <cell r="B805" t="str">
            <v>diterima</v>
          </cell>
        </row>
        <row r="806">
          <cell r="A806">
            <v>4220077193</v>
          </cell>
          <cell r="B806" t="str">
            <v>diterima</v>
          </cell>
        </row>
        <row r="807">
          <cell r="A807">
            <v>4220084895</v>
          </cell>
          <cell r="B807" t="str">
            <v>diterima</v>
          </cell>
        </row>
        <row r="808">
          <cell r="A808">
            <v>4220569772</v>
          </cell>
          <cell r="B808" t="str">
            <v>diterima</v>
          </cell>
        </row>
        <row r="809">
          <cell r="A809">
            <v>4220071943</v>
          </cell>
          <cell r="B809" t="str">
            <v>diterima</v>
          </cell>
        </row>
        <row r="810">
          <cell r="A810">
            <v>4220644877</v>
          </cell>
          <cell r="B810" t="str">
            <v>diterima</v>
          </cell>
        </row>
        <row r="811">
          <cell r="A811">
            <v>4220390917</v>
          </cell>
          <cell r="B811" t="str">
            <v>diterima</v>
          </cell>
        </row>
        <row r="812">
          <cell r="A812">
            <v>4220381385</v>
          </cell>
          <cell r="B812" t="str">
            <v>diterima</v>
          </cell>
        </row>
        <row r="813">
          <cell r="A813">
            <v>4220229184</v>
          </cell>
          <cell r="B813" t="str">
            <v>diterima</v>
          </cell>
        </row>
        <row r="814">
          <cell r="A814">
            <v>4220235669</v>
          </cell>
          <cell r="B814" t="str">
            <v>diterima</v>
          </cell>
        </row>
        <row r="815">
          <cell r="A815">
            <v>4220369441</v>
          </cell>
          <cell r="B815" t="str">
            <v>diterima</v>
          </cell>
        </row>
        <row r="816">
          <cell r="A816">
            <v>4220437223</v>
          </cell>
          <cell r="B816" t="str">
            <v>diterima</v>
          </cell>
        </row>
        <row r="817">
          <cell r="A817">
            <v>4220386675</v>
          </cell>
          <cell r="B817" t="str">
            <v>diterima</v>
          </cell>
        </row>
        <row r="818">
          <cell r="A818">
            <v>4220269534</v>
          </cell>
          <cell r="B818" t="str">
            <v>diterima</v>
          </cell>
        </row>
        <row r="819">
          <cell r="A819">
            <v>4220273552</v>
          </cell>
          <cell r="B819" t="str">
            <v>diterima</v>
          </cell>
        </row>
        <row r="820">
          <cell r="A820">
            <v>4220325805</v>
          </cell>
          <cell r="B820" t="str">
            <v>diterima</v>
          </cell>
        </row>
        <row r="821">
          <cell r="A821">
            <v>4220359148</v>
          </cell>
          <cell r="B821" t="str">
            <v>diterima</v>
          </cell>
        </row>
        <row r="822">
          <cell r="A822">
            <v>4220468707</v>
          </cell>
          <cell r="B822" t="str">
            <v>diterima</v>
          </cell>
        </row>
        <row r="823">
          <cell r="A823">
            <v>4220093658</v>
          </cell>
          <cell r="B823" t="str">
            <v>diterima</v>
          </cell>
        </row>
        <row r="824">
          <cell r="A824">
            <v>4220587787</v>
          </cell>
          <cell r="B824" t="str">
            <v>diterima</v>
          </cell>
        </row>
        <row r="825">
          <cell r="A825">
            <v>4220097242</v>
          </cell>
          <cell r="B825" t="str">
            <v>diterima</v>
          </cell>
        </row>
        <row r="826">
          <cell r="A826">
            <v>4220106159</v>
          </cell>
          <cell r="B826" t="str">
            <v>diterima</v>
          </cell>
        </row>
        <row r="827">
          <cell r="A827">
            <v>4220228343</v>
          </cell>
          <cell r="B827" t="str">
            <v>diterima</v>
          </cell>
        </row>
        <row r="828">
          <cell r="A828">
            <v>4220277791</v>
          </cell>
          <cell r="B828" t="str">
            <v>diterima</v>
          </cell>
        </row>
        <row r="829">
          <cell r="A829">
            <v>4220567491</v>
          </cell>
          <cell r="B829" t="str">
            <v>diterima</v>
          </cell>
        </row>
        <row r="830">
          <cell r="A830">
            <v>4220569351</v>
          </cell>
          <cell r="B830" t="str">
            <v>diterima</v>
          </cell>
        </row>
        <row r="831">
          <cell r="A831">
            <v>4220596782</v>
          </cell>
          <cell r="B831" t="str">
            <v>diterima</v>
          </cell>
        </row>
        <row r="832">
          <cell r="A832">
            <v>4220342521</v>
          </cell>
          <cell r="B832" t="str">
            <v>diterima</v>
          </cell>
        </row>
        <row r="833">
          <cell r="A833">
            <v>4220605855</v>
          </cell>
          <cell r="B833" t="str">
            <v>diterima</v>
          </cell>
        </row>
        <row r="834">
          <cell r="A834">
            <v>4220286124</v>
          </cell>
          <cell r="B834" t="str">
            <v>diterima</v>
          </cell>
        </row>
        <row r="835">
          <cell r="A835">
            <v>4220033303</v>
          </cell>
          <cell r="B835" t="str">
            <v>diterima</v>
          </cell>
        </row>
        <row r="836">
          <cell r="A836">
            <v>4220368720</v>
          </cell>
          <cell r="B836" t="str">
            <v>diterima</v>
          </cell>
        </row>
        <row r="837">
          <cell r="A837">
            <v>4220453295</v>
          </cell>
          <cell r="B837" t="str">
            <v>diterima</v>
          </cell>
        </row>
        <row r="838">
          <cell r="A838">
            <v>4220004421</v>
          </cell>
          <cell r="B838" t="str">
            <v>diterima</v>
          </cell>
        </row>
        <row r="839">
          <cell r="A839">
            <v>4220044946</v>
          </cell>
          <cell r="B839" t="str">
            <v>diterima</v>
          </cell>
        </row>
        <row r="840">
          <cell r="A840">
            <v>4220355784</v>
          </cell>
          <cell r="B840" t="str">
            <v>diterima</v>
          </cell>
        </row>
        <row r="841">
          <cell r="A841">
            <v>4220367516</v>
          </cell>
          <cell r="B841" t="str">
            <v>diterima</v>
          </cell>
        </row>
        <row r="842">
          <cell r="A842">
            <v>4220583071</v>
          </cell>
          <cell r="B842" t="str">
            <v>diterima</v>
          </cell>
        </row>
        <row r="843">
          <cell r="A843">
            <v>4220418279</v>
          </cell>
          <cell r="B843" t="str">
            <v>diterima</v>
          </cell>
        </row>
        <row r="844">
          <cell r="A844">
            <v>4220147924</v>
          </cell>
          <cell r="B844" t="str">
            <v>diterima</v>
          </cell>
        </row>
        <row r="845">
          <cell r="A845">
            <v>4220001751</v>
          </cell>
          <cell r="B845" t="str">
            <v>diterima</v>
          </cell>
        </row>
        <row r="846">
          <cell r="A846">
            <v>4220306453</v>
          </cell>
          <cell r="B846" t="str">
            <v>diterima</v>
          </cell>
        </row>
        <row r="847">
          <cell r="A847">
            <v>4220000049</v>
          </cell>
          <cell r="B847" t="str">
            <v>diterima</v>
          </cell>
        </row>
        <row r="848">
          <cell r="A848">
            <v>4220013721</v>
          </cell>
          <cell r="B848" t="str">
            <v>diterima</v>
          </cell>
        </row>
        <row r="849">
          <cell r="A849">
            <v>4220601420</v>
          </cell>
          <cell r="B849" t="str">
            <v>diterima</v>
          </cell>
        </row>
        <row r="850">
          <cell r="A850">
            <v>4220545546</v>
          </cell>
          <cell r="B850" t="str">
            <v>diterima</v>
          </cell>
        </row>
        <row r="851">
          <cell r="A851">
            <v>4220452958</v>
          </cell>
          <cell r="B851" t="str">
            <v>diterima</v>
          </cell>
        </row>
        <row r="852">
          <cell r="A852">
            <v>4220517063</v>
          </cell>
          <cell r="B852" t="str">
            <v>diterima</v>
          </cell>
        </row>
        <row r="853">
          <cell r="A853">
            <v>4220476394</v>
          </cell>
          <cell r="B853" t="str">
            <v>diterima</v>
          </cell>
        </row>
        <row r="854">
          <cell r="A854">
            <v>4220545365</v>
          </cell>
          <cell r="B854" t="str">
            <v>diterima</v>
          </cell>
        </row>
        <row r="855">
          <cell r="A855">
            <v>4220235747</v>
          </cell>
          <cell r="B855" t="str">
            <v>diterima</v>
          </cell>
        </row>
        <row r="856">
          <cell r="A856">
            <v>4220289677</v>
          </cell>
          <cell r="B856" t="str">
            <v>diterima</v>
          </cell>
        </row>
        <row r="857">
          <cell r="A857">
            <v>4220340325</v>
          </cell>
          <cell r="B857" t="str">
            <v>diterima</v>
          </cell>
        </row>
        <row r="858">
          <cell r="A858">
            <v>4220159654</v>
          </cell>
          <cell r="B858" t="str">
            <v>diterima</v>
          </cell>
        </row>
        <row r="859">
          <cell r="A859">
            <v>4220206519</v>
          </cell>
          <cell r="B859" t="str">
            <v>diterima</v>
          </cell>
        </row>
        <row r="860">
          <cell r="A860">
            <v>4220534416</v>
          </cell>
          <cell r="B860" t="str">
            <v>diterima</v>
          </cell>
        </row>
        <row r="861">
          <cell r="A861">
            <v>4220115383</v>
          </cell>
          <cell r="B861" t="str">
            <v>diterima</v>
          </cell>
        </row>
        <row r="862">
          <cell r="A862">
            <v>4220297910</v>
          </cell>
          <cell r="B862" t="str">
            <v>diterima</v>
          </cell>
        </row>
        <row r="863">
          <cell r="A863">
            <v>4220373876</v>
          </cell>
          <cell r="B863" t="str">
            <v>diterima</v>
          </cell>
        </row>
        <row r="864">
          <cell r="A864">
            <v>4220057402</v>
          </cell>
          <cell r="B864" t="str">
            <v>diterima</v>
          </cell>
        </row>
        <row r="865">
          <cell r="A865">
            <v>4220534796</v>
          </cell>
          <cell r="B865" t="str">
            <v>diterima</v>
          </cell>
        </row>
        <row r="866">
          <cell r="A866">
            <v>4220185780</v>
          </cell>
          <cell r="B866" t="str">
            <v>diterima</v>
          </cell>
        </row>
        <row r="867">
          <cell r="A867">
            <v>4220380971</v>
          </cell>
          <cell r="B867" t="str">
            <v>diterima</v>
          </cell>
        </row>
        <row r="868">
          <cell r="A868">
            <v>4220453098</v>
          </cell>
          <cell r="B868" t="str">
            <v>diterima</v>
          </cell>
        </row>
        <row r="869">
          <cell r="A869">
            <v>4220046185</v>
          </cell>
          <cell r="B869" t="str">
            <v>diterima</v>
          </cell>
        </row>
        <row r="870">
          <cell r="A870">
            <v>4220108051</v>
          </cell>
          <cell r="B870" t="str">
            <v>diterima</v>
          </cell>
        </row>
        <row r="871">
          <cell r="A871">
            <v>4220137224</v>
          </cell>
          <cell r="B871" t="str">
            <v>diterima</v>
          </cell>
        </row>
        <row r="872">
          <cell r="A872">
            <v>4220187029</v>
          </cell>
          <cell r="B872" t="str">
            <v>diterima</v>
          </cell>
        </row>
        <row r="873">
          <cell r="A873">
            <v>4220265343</v>
          </cell>
          <cell r="B873" t="str">
            <v>diterima</v>
          </cell>
        </row>
        <row r="874">
          <cell r="A874">
            <v>4220390046</v>
          </cell>
          <cell r="B874" t="str">
            <v>diterima</v>
          </cell>
        </row>
        <row r="875">
          <cell r="A875">
            <v>4220454172</v>
          </cell>
          <cell r="B875" t="str">
            <v>diterima</v>
          </cell>
        </row>
        <row r="876">
          <cell r="A876">
            <v>4220378433</v>
          </cell>
          <cell r="B876" t="str">
            <v>diterima</v>
          </cell>
        </row>
        <row r="877">
          <cell r="A877">
            <v>4220008864</v>
          </cell>
          <cell r="B877" t="str">
            <v>diterima</v>
          </cell>
        </row>
        <row r="878">
          <cell r="A878">
            <v>4220499918</v>
          </cell>
          <cell r="B878" t="str">
            <v>diterima</v>
          </cell>
        </row>
        <row r="879">
          <cell r="A879">
            <v>4220198935</v>
          </cell>
          <cell r="B879" t="str">
            <v>diterima</v>
          </cell>
        </row>
        <row r="880">
          <cell r="A880">
            <v>4220003907</v>
          </cell>
          <cell r="B880" t="str">
            <v>diterima</v>
          </cell>
        </row>
        <row r="881">
          <cell r="A881">
            <v>4220018042</v>
          </cell>
          <cell r="B881" t="str">
            <v>diterima</v>
          </cell>
        </row>
        <row r="882">
          <cell r="A882">
            <v>4220523024</v>
          </cell>
          <cell r="B882" t="str">
            <v>diterima</v>
          </cell>
        </row>
        <row r="883">
          <cell r="A883">
            <v>4220169125</v>
          </cell>
          <cell r="B883" t="str">
            <v>diterima</v>
          </cell>
        </row>
        <row r="884">
          <cell r="A884">
            <v>4220024595</v>
          </cell>
          <cell r="B884" t="str">
            <v>diterima</v>
          </cell>
        </row>
        <row r="885">
          <cell r="A885">
            <v>4220266657</v>
          </cell>
          <cell r="B885" t="str">
            <v>diterima</v>
          </cell>
        </row>
        <row r="886">
          <cell r="A886">
            <v>4220040719</v>
          </cell>
          <cell r="B886" t="str">
            <v>diterima</v>
          </cell>
        </row>
        <row r="887">
          <cell r="A887">
            <v>4220169179</v>
          </cell>
          <cell r="B887" t="str">
            <v>diterima</v>
          </cell>
        </row>
        <row r="888">
          <cell r="A888">
            <v>4220077258</v>
          </cell>
          <cell r="B888" t="str">
            <v>diterima</v>
          </cell>
        </row>
        <row r="889">
          <cell r="A889">
            <v>4220516730</v>
          </cell>
          <cell r="B889" t="str">
            <v>diterima</v>
          </cell>
        </row>
        <row r="890">
          <cell r="A890">
            <v>4220102902</v>
          </cell>
          <cell r="B890" t="str">
            <v>diterima</v>
          </cell>
        </row>
        <row r="891">
          <cell r="A891">
            <v>4220176856</v>
          </cell>
          <cell r="B891" t="str">
            <v>diterima</v>
          </cell>
        </row>
        <row r="892">
          <cell r="A892">
            <v>4220179261</v>
          </cell>
          <cell r="B892" t="str">
            <v>diterima</v>
          </cell>
        </row>
        <row r="893">
          <cell r="A893">
            <v>4220226865</v>
          </cell>
          <cell r="B893" t="str">
            <v>diterima</v>
          </cell>
        </row>
        <row r="894">
          <cell r="A894">
            <v>4220463745</v>
          </cell>
          <cell r="B894" t="str">
            <v>diterima</v>
          </cell>
        </row>
        <row r="895">
          <cell r="A895">
            <v>4220040659</v>
          </cell>
          <cell r="B895" t="str">
            <v>diterima</v>
          </cell>
        </row>
        <row r="896">
          <cell r="A896">
            <v>4220230644</v>
          </cell>
          <cell r="B896" t="str">
            <v>diterima</v>
          </cell>
        </row>
        <row r="897">
          <cell r="A897">
            <v>4220165500</v>
          </cell>
          <cell r="B897" t="str">
            <v>diterima</v>
          </cell>
        </row>
        <row r="898">
          <cell r="A898">
            <v>4220343976</v>
          </cell>
          <cell r="B898" t="str">
            <v>diterima</v>
          </cell>
        </row>
        <row r="899">
          <cell r="A899">
            <v>4220388210</v>
          </cell>
          <cell r="B899" t="str">
            <v>diterima</v>
          </cell>
        </row>
        <row r="900">
          <cell r="A900">
            <v>4220457562</v>
          </cell>
          <cell r="B900" t="str">
            <v>diterima</v>
          </cell>
        </row>
        <row r="901">
          <cell r="A901">
            <v>4220466107</v>
          </cell>
          <cell r="B901" t="str">
            <v>diterima</v>
          </cell>
        </row>
        <row r="902">
          <cell r="A902">
            <v>4220467116</v>
          </cell>
          <cell r="B902" t="str">
            <v>diterima</v>
          </cell>
        </row>
        <row r="903">
          <cell r="A903">
            <v>4220347366</v>
          </cell>
          <cell r="B903" t="str">
            <v>diterima</v>
          </cell>
        </row>
        <row r="904">
          <cell r="A904">
            <v>4220134277</v>
          </cell>
          <cell r="B904" t="str">
            <v>diterima</v>
          </cell>
        </row>
        <row r="905">
          <cell r="A905">
            <v>4220181738</v>
          </cell>
          <cell r="B905" t="str">
            <v>diterima</v>
          </cell>
        </row>
        <row r="906">
          <cell r="A906">
            <v>4220333332</v>
          </cell>
          <cell r="B906" t="str">
            <v>diterima</v>
          </cell>
        </row>
        <row r="907">
          <cell r="A907">
            <v>4220015613</v>
          </cell>
          <cell r="B907" t="str">
            <v>diterima</v>
          </cell>
        </row>
        <row r="908">
          <cell r="A908">
            <v>4220027516</v>
          </cell>
          <cell r="B908" t="str">
            <v>diterima</v>
          </cell>
        </row>
        <row r="909">
          <cell r="A909">
            <v>4220037768</v>
          </cell>
          <cell r="B909" t="str">
            <v>diterima</v>
          </cell>
        </row>
        <row r="910">
          <cell r="A910">
            <v>4220065981</v>
          </cell>
          <cell r="B910" t="str">
            <v>diterima</v>
          </cell>
        </row>
        <row r="911">
          <cell r="A911">
            <v>4220586426</v>
          </cell>
          <cell r="B911" t="str">
            <v>diterima</v>
          </cell>
        </row>
        <row r="912">
          <cell r="A912">
            <v>4220080775</v>
          </cell>
          <cell r="B912" t="str">
            <v>diterima</v>
          </cell>
        </row>
        <row r="913">
          <cell r="A913">
            <v>4220477594</v>
          </cell>
          <cell r="B913" t="str">
            <v>diterima</v>
          </cell>
        </row>
        <row r="914">
          <cell r="A914">
            <v>4220338055</v>
          </cell>
          <cell r="B914" t="str">
            <v>diterima</v>
          </cell>
        </row>
        <row r="915">
          <cell r="A915">
            <v>4220189924</v>
          </cell>
          <cell r="B915" t="str">
            <v>diterima</v>
          </cell>
        </row>
        <row r="916">
          <cell r="A916">
            <v>4220193432</v>
          </cell>
          <cell r="B916" t="str">
            <v>diterima</v>
          </cell>
        </row>
        <row r="917">
          <cell r="A917">
            <v>4220049603</v>
          </cell>
          <cell r="B917" t="str">
            <v>diterima</v>
          </cell>
        </row>
        <row r="918">
          <cell r="A918">
            <v>4220089132</v>
          </cell>
          <cell r="B918" t="str">
            <v>diterima</v>
          </cell>
        </row>
        <row r="919">
          <cell r="A919">
            <v>4220523544</v>
          </cell>
          <cell r="B919" t="str">
            <v>diterima</v>
          </cell>
        </row>
        <row r="920">
          <cell r="A920">
            <v>4220193289</v>
          </cell>
          <cell r="B920" t="str">
            <v>diterima</v>
          </cell>
        </row>
        <row r="921">
          <cell r="A921">
            <v>4220230043</v>
          </cell>
          <cell r="B921" t="str">
            <v>diterima</v>
          </cell>
        </row>
        <row r="922">
          <cell r="A922">
            <v>4220282582</v>
          </cell>
          <cell r="B922" t="str">
            <v>diterima</v>
          </cell>
        </row>
        <row r="923">
          <cell r="A923">
            <v>4220416608</v>
          </cell>
          <cell r="B923" t="str">
            <v>diterima</v>
          </cell>
        </row>
        <row r="924">
          <cell r="A924">
            <v>4220391051</v>
          </cell>
          <cell r="B924" t="str">
            <v>diterima</v>
          </cell>
        </row>
        <row r="925">
          <cell r="A925">
            <v>4220178025</v>
          </cell>
          <cell r="B925" t="str">
            <v>diterima</v>
          </cell>
        </row>
        <row r="926">
          <cell r="A926">
            <v>4220075072</v>
          </cell>
          <cell r="B926" t="str">
            <v>diterima</v>
          </cell>
        </row>
        <row r="927">
          <cell r="A927">
            <v>4220323686</v>
          </cell>
          <cell r="B927" t="str">
            <v>diterima</v>
          </cell>
        </row>
        <row r="928">
          <cell r="A928">
            <v>4220360870</v>
          </cell>
          <cell r="B928" t="str">
            <v>diterima</v>
          </cell>
        </row>
        <row r="929">
          <cell r="A929">
            <v>4220384999</v>
          </cell>
          <cell r="B929" t="str">
            <v>diterima</v>
          </cell>
        </row>
        <row r="930">
          <cell r="A930">
            <v>4220069561</v>
          </cell>
          <cell r="B930" t="str">
            <v>diterima</v>
          </cell>
        </row>
        <row r="931">
          <cell r="A931">
            <v>4220482424</v>
          </cell>
          <cell r="B931" t="str">
            <v>diterima</v>
          </cell>
        </row>
        <row r="932">
          <cell r="A932">
            <v>4220136442</v>
          </cell>
          <cell r="B932" t="str">
            <v>diterima</v>
          </cell>
        </row>
        <row r="933">
          <cell r="A933">
            <v>4220190455</v>
          </cell>
          <cell r="B933" t="str">
            <v>diterima</v>
          </cell>
        </row>
        <row r="934">
          <cell r="A934">
            <v>4220208462</v>
          </cell>
          <cell r="B934" t="str">
            <v>diterima</v>
          </cell>
        </row>
        <row r="935">
          <cell r="A935">
            <v>4220298832</v>
          </cell>
          <cell r="B935" t="str">
            <v>diterima</v>
          </cell>
        </row>
        <row r="936">
          <cell r="A936">
            <v>4220334261</v>
          </cell>
          <cell r="B936" t="str">
            <v>diterima</v>
          </cell>
        </row>
        <row r="937">
          <cell r="A937">
            <v>4220003591</v>
          </cell>
          <cell r="B937" t="str">
            <v>diterima</v>
          </cell>
        </row>
        <row r="938">
          <cell r="A938">
            <v>4220586021</v>
          </cell>
          <cell r="B938" t="str">
            <v>diterima</v>
          </cell>
        </row>
        <row r="939">
          <cell r="A939">
            <v>4220051882</v>
          </cell>
          <cell r="B939" t="str">
            <v>diterima</v>
          </cell>
        </row>
        <row r="940">
          <cell r="A940">
            <v>4220467679</v>
          </cell>
          <cell r="B940" t="str">
            <v>diterima</v>
          </cell>
        </row>
        <row r="941">
          <cell r="A941">
            <v>4220359894</v>
          </cell>
          <cell r="B941" t="str">
            <v>diterima</v>
          </cell>
        </row>
        <row r="942">
          <cell r="A942">
            <v>4220104196</v>
          </cell>
          <cell r="B942" t="str">
            <v>diterima</v>
          </cell>
        </row>
        <row r="943">
          <cell r="A943">
            <v>4220175602</v>
          </cell>
          <cell r="B943" t="str">
            <v>diterima</v>
          </cell>
        </row>
        <row r="944">
          <cell r="A944">
            <v>4220432413</v>
          </cell>
          <cell r="B944" t="str">
            <v>diterima</v>
          </cell>
        </row>
        <row r="945">
          <cell r="A945">
            <v>4220021747</v>
          </cell>
          <cell r="B945" t="str">
            <v>diterima</v>
          </cell>
        </row>
        <row r="946">
          <cell r="A946">
            <v>4220570084</v>
          </cell>
          <cell r="B946" t="str">
            <v>diterima</v>
          </cell>
        </row>
        <row r="947">
          <cell r="A947">
            <v>4220129534</v>
          </cell>
          <cell r="B947" t="str">
            <v>diterima</v>
          </cell>
        </row>
        <row r="948">
          <cell r="A948">
            <v>4220168193</v>
          </cell>
          <cell r="B948" t="str">
            <v>diterima</v>
          </cell>
        </row>
        <row r="949">
          <cell r="A949">
            <v>4220179040</v>
          </cell>
          <cell r="B949" t="str">
            <v>diterima</v>
          </cell>
        </row>
        <row r="950">
          <cell r="A950">
            <v>4220181276</v>
          </cell>
          <cell r="B950" t="str">
            <v>diterima</v>
          </cell>
        </row>
        <row r="951">
          <cell r="A951">
            <v>4220206456</v>
          </cell>
          <cell r="B951" t="str">
            <v>diterima</v>
          </cell>
        </row>
        <row r="952">
          <cell r="A952">
            <v>4220003090</v>
          </cell>
          <cell r="B952" t="str">
            <v>diterima</v>
          </cell>
        </row>
        <row r="953">
          <cell r="A953">
            <v>4220010479</v>
          </cell>
          <cell r="B953" t="str">
            <v>diterima</v>
          </cell>
        </row>
        <row r="954">
          <cell r="A954">
            <v>4220497646</v>
          </cell>
          <cell r="B954" t="str">
            <v>diterima</v>
          </cell>
        </row>
        <row r="955">
          <cell r="A955">
            <v>4220074032</v>
          </cell>
          <cell r="B955" t="str">
            <v>diterima</v>
          </cell>
        </row>
        <row r="956">
          <cell r="A956">
            <v>4220095315</v>
          </cell>
          <cell r="B956" t="str">
            <v>diterima</v>
          </cell>
        </row>
        <row r="957">
          <cell r="A957">
            <v>4220140216</v>
          </cell>
          <cell r="B957" t="str">
            <v>diterima</v>
          </cell>
        </row>
        <row r="958">
          <cell r="A958">
            <v>4220021635</v>
          </cell>
          <cell r="B958" t="str">
            <v>diterima</v>
          </cell>
        </row>
        <row r="959">
          <cell r="A959">
            <v>4220374531</v>
          </cell>
          <cell r="B959" t="str">
            <v>diterima</v>
          </cell>
        </row>
        <row r="960">
          <cell r="A960">
            <v>4220295311</v>
          </cell>
          <cell r="B960" t="str">
            <v>diterima</v>
          </cell>
        </row>
        <row r="961">
          <cell r="A961">
            <v>4220039467</v>
          </cell>
          <cell r="B961" t="str">
            <v>diterima</v>
          </cell>
        </row>
        <row r="962">
          <cell r="A962">
            <v>4220062256</v>
          </cell>
          <cell r="B962" t="str">
            <v>diterima</v>
          </cell>
        </row>
        <row r="963">
          <cell r="A963">
            <v>4220064818</v>
          </cell>
          <cell r="B963" t="str">
            <v>diterima</v>
          </cell>
        </row>
        <row r="964">
          <cell r="A964">
            <v>4220557137</v>
          </cell>
          <cell r="B964" t="str">
            <v>diterima</v>
          </cell>
        </row>
        <row r="965">
          <cell r="A965">
            <v>4220578604</v>
          </cell>
          <cell r="B965" t="str">
            <v>diterima</v>
          </cell>
        </row>
        <row r="966">
          <cell r="A966">
            <v>4220052724</v>
          </cell>
          <cell r="B966" t="str">
            <v>diterima</v>
          </cell>
        </row>
        <row r="967">
          <cell r="A967">
            <v>4220020329</v>
          </cell>
          <cell r="B967" t="str">
            <v>diterima</v>
          </cell>
        </row>
        <row r="968">
          <cell r="A968">
            <v>4220043513</v>
          </cell>
          <cell r="B968" t="str">
            <v>diterima</v>
          </cell>
        </row>
        <row r="969">
          <cell r="A969">
            <v>4220063935</v>
          </cell>
          <cell r="B969" t="str">
            <v>diterima</v>
          </cell>
        </row>
        <row r="970">
          <cell r="A970">
            <v>4220079950</v>
          </cell>
          <cell r="B970" t="str">
            <v>diterima</v>
          </cell>
        </row>
        <row r="971">
          <cell r="A971">
            <v>4220112750</v>
          </cell>
          <cell r="B971" t="str">
            <v>diterima</v>
          </cell>
        </row>
        <row r="972">
          <cell r="A972">
            <v>4220157576</v>
          </cell>
          <cell r="B972" t="str">
            <v>diterima</v>
          </cell>
        </row>
        <row r="973">
          <cell r="A973">
            <v>4220255103</v>
          </cell>
          <cell r="B973" t="str">
            <v>diterima</v>
          </cell>
        </row>
        <row r="974">
          <cell r="A974">
            <v>4220269013</v>
          </cell>
          <cell r="B974" t="str">
            <v>diterima</v>
          </cell>
        </row>
        <row r="975">
          <cell r="A975">
            <v>4220277594</v>
          </cell>
          <cell r="B975" t="str">
            <v>diterima</v>
          </cell>
        </row>
        <row r="976">
          <cell r="A976">
            <v>4220296870</v>
          </cell>
          <cell r="B976" t="str">
            <v>diterima</v>
          </cell>
        </row>
        <row r="977">
          <cell r="A977">
            <v>4220535903</v>
          </cell>
          <cell r="B977" t="str">
            <v>diterima</v>
          </cell>
        </row>
        <row r="978">
          <cell r="A978">
            <v>4220618473</v>
          </cell>
          <cell r="B978" t="str">
            <v>diterima</v>
          </cell>
        </row>
        <row r="979">
          <cell r="A979">
            <v>4220088634</v>
          </cell>
          <cell r="B979" t="str">
            <v>diterima</v>
          </cell>
        </row>
        <row r="980">
          <cell r="A980">
            <v>4220176271</v>
          </cell>
          <cell r="B980" t="str">
            <v>diterima</v>
          </cell>
        </row>
        <row r="981">
          <cell r="A981">
            <v>4220303736</v>
          </cell>
          <cell r="B981" t="str">
            <v>diterima</v>
          </cell>
        </row>
        <row r="982">
          <cell r="A982">
            <v>4220004001</v>
          </cell>
          <cell r="B982" t="str">
            <v>diterima</v>
          </cell>
        </row>
        <row r="983">
          <cell r="A983">
            <v>4220010466</v>
          </cell>
          <cell r="B983" t="str">
            <v>diterima</v>
          </cell>
        </row>
        <row r="984">
          <cell r="A984">
            <v>4220514113</v>
          </cell>
          <cell r="B984" t="str">
            <v>diterima</v>
          </cell>
        </row>
        <row r="985">
          <cell r="A985">
            <v>4220612299</v>
          </cell>
          <cell r="B985" t="str">
            <v>diterima</v>
          </cell>
        </row>
        <row r="986">
          <cell r="A986">
            <v>4220113361</v>
          </cell>
          <cell r="B986" t="str">
            <v>diterima</v>
          </cell>
        </row>
        <row r="987">
          <cell r="A987">
            <v>4220200624</v>
          </cell>
          <cell r="B987" t="str">
            <v>diterima</v>
          </cell>
        </row>
        <row r="988">
          <cell r="A988">
            <v>4220141372</v>
          </cell>
          <cell r="B988" t="str">
            <v>diterima</v>
          </cell>
        </row>
        <row r="989">
          <cell r="A989">
            <v>4220446790</v>
          </cell>
          <cell r="B989" t="str">
            <v>diterima</v>
          </cell>
        </row>
        <row r="990">
          <cell r="A990">
            <v>4220512625</v>
          </cell>
          <cell r="B990" t="str">
            <v>diterima</v>
          </cell>
        </row>
        <row r="991">
          <cell r="A991">
            <v>4220137176</v>
          </cell>
          <cell r="B991" t="str">
            <v>diterima</v>
          </cell>
        </row>
        <row r="992">
          <cell r="A992">
            <v>4220187357</v>
          </cell>
          <cell r="B992" t="str">
            <v>diterima</v>
          </cell>
        </row>
        <row r="993">
          <cell r="A993">
            <v>4220188147</v>
          </cell>
          <cell r="B993" t="str">
            <v>diterima</v>
          </cell>
        </row>
        <row r="994">
          <cell r="A994">
            <v>4220197816</v>
          </cell>
          <cell r="B994" t="str">
            <v>diterima</v>
          </cell>
        </row>
        <row r="995">
          <cell r="A995">
            <v>4220201441</v>
          </cell>
          <cell r="B995" t="str">
            <v>diterima</v>
          </cell>
        </row>
        <row r="996">
          <cell r="A996">
            <v>4220218409</v>
          </cell>
          <cell r="B996" t="str">
            <v>diterima</v>
          </cell>
        </row>
        <row r="997">
          <cell r="A997">
            <v>4220232947</v>
          </cell>
          <cell r="B997" t="str">
            <v>diterima</v>
          </cell>
        </row>
        <row r="998">
          <cell r="A998">
            <v>4220238338</v>
          </cell>
          <cell r="B998" t="str">
            <v>diterima</v>
          </cell>
        </row>
        <row r="999">
          <cell r="A999">
            <v>4220348903</v>
          </cell>
          <cell r="B999" t="str">
            <v>diterima</v>
          </cell>
        </row>
        <row r="1000">
          <cell r="A1000">
            <v>4220420201</v>
          </cell>
          <cell r="B1000" t="str">
            <v>diterima</v>
          </cell>
        </row>
        <row r="1001">
          <cell r="A1001">
            <v>4220038274</v>
          </cell>
          <cell r="B1001" t="str">
            <v>diterima</v>
          </cell>
        </row>
        <row r="1002">
          <cell r="A1002">
            <v>4220495189</v>
          </cell>
          <cell r="B1002" t="str">
            <v>diterima</v>
          </cell>
        </row>
        <row r="1003">
          <cell r="A1003">
            <v>4220012236</v>
          </cell>
          <cell r="B1003" t="str">
            <v>diterima</v>
          </cell>
        </row>
        <row r="1004">
          <cell r="A1004">
            <v>4220129429</v>
          </cell>
          <cell r="B1004" t="str">
            <v>diterima</v>
          </cell>
        </row>
        <row r="1005">
          <cell r="A1005">
            <v>4220163837</v>
          </cell>
          <cell r="B1005" t="str">
            <v>diterima</v>
          </cell>
        </row>
        <row r="1006">
          <cell r="A1006">
            <v>4220209555</v>
          </cell>
          <cell r="B1006" t="str">
            <v>diterima</v>
          </cell>
        </row>
        <row r="1007">
          <cell r="A1007">
            <v>4220243649</v>
          </cell>
          <cell r="B1007" t="str">
            <v>diterima</v>
          </cell>
        </row>
        <row r="1008">
          <cell r="A1008">
            <v>4220298543</v>
          </cell>
          <cell r="B1008" t="str">
            <v>diterima</v>
          </cell>
        </row>
        <row r="1009">
          <cell r="A1009">
            <v>4220365182</v>
          </cell>
          <cell r="B1009" t="str">
            <v>diterima</v>
          </cell>
        </row>
        <row r="1010">
          <cell r="A1010">
            <v>4220170381</v>
          </cell>
          <cell r="B1010" t="str">
            <v>diterima</v>
          </cell>
        </row>
        <row r="1011">
          <cell r="A1011">
            <v>4220205556</v>
          </cell>
          <cell r="B1011" t="str">
            <v>diterima</v>
          </cell>
        </row>
        <row r="1012">
          <cell r="A1012">
            <v>4220303228</v>
          </cell>
          <cell r="B1012" t="str">
            <v>diterima</v>
          </cell>
        </row>
        <row r="1013">
          <cell r="A1013">
            <v>4220380996</v>
          </cell>
          <cell r="B1013" t="str">
            <v>diterima</v>
          </cell>
        </row>
        <row r="1014">
          <cell r="A1014">
            <v>4220387466</v>
          </cell>
          <cell r="B1014" t="str">
            <v>diterima</v>
          </cell>
        </row>
        <row r="1015">
          <cell r="A1015">
            <v>4220015127</v>
          </cell>
          <cell r="B1015" t="str">
            <v>diterima</v>
          </cell>
        </row>
        <row r="1016">
          <cell r="A1016">
            <v>4220042511</v>
          </cell>
          <cell r="B1016" t="str">
            <v>diterima</v>
          </cell>
        </row>
        <row r="1017">
          <cell r="A1017">
            <v>4220162727</v>
          </cell>
          <cell r="B1017" t="str">
            <v>diterima</v>
          </cell>
        </row>
        <row r="1018">
          <cell r="A1018">
            <v>4220035706</v>
          </cell>
          <cell r="B1018" t="str">
            <v>diterima</v>
          </cell>
        </row>
        <row r="1019">
          <cell r="A1019">
            <v>4220079605</v>
          </cell>
          <cell r="B1019" t="str">
            <v>diterima</v>
          </cell>
        </row>
        <row r="1020">
          <cell r="A1020">
            <v>4220578573</v>
          </cell>
          <cell r="B1020" t="str">
            <v>diterima</v>
          </cell>
        </row>
        <row r="1021">
          <cell r="A1021">
            <v>4220203756</v>
          </cell>
          <cell r="B1021" t="str">
            <v>diterima</v>
          </cell>
        </row>
        <row r="1022">
          <cell r="A1022">
            <v>4220012353</v>
          </cell>
          <cell r="B1022" t="str">
            <v>diterima</v>
          </cell>
        </row>
        <row r="1023">
          <cell r="A1023">
            <v>4220017302</v>
          </cell>
          <cell r="B1023" t="str">
            <v>diterima</v>
          </cell>
        </row>
        <row r="1024">
          <cell r="A1024">
            <v>4220567543</v>
          </cell>
          <cell r="B1024" t="str">
            <v>diterima</v>
          </cell>
        </row>
        <row r="1025">
          <cell r="A1025">
            <v>4220071633</v>
          </cell>
          <cell r="B1025" t="str">
            <v>diterima</v>
          </cell>
        </row>
        <row r="1026">
          <cell r="A1026">
            <v>4220498036</v>
          </cell>
          <cell r="B1026" t="str">
            <v>diterima</v>
          </cell>
        </row>
        <row r="1027">
          <cell r="A1027">
            <v>4220126555</v>
          </cell>
          <cell r="B1027" t="str">
            <v>diterima</v>
          </cell>
        </row>
        <row r="1028">
          <cell r="A1028">
            <v>4220185712</v>
          </cell>
          <cell r="B1028" t="str">
            <v>diterima</v>
          </cell>
        </row>
        <row r="1029">
          <cell r="A1029">
            <v>4220190925</v>
          </cell>
          <cell r="B1029" t="str">
            <v>diterima</v>
          </cell>
        </row>
        <row r="1030">
          <cell r="A1030">
            <v>4220267665</v>
          </cell>
          <cell r="B1030" t="str">
            <v>diterima</v>
          </cell>
        </row>
        <row r="1031">
          <cell r="A1031">
            <v>4220271982</v>
          </cell>
          <cell r="B1031" t="str">
            <v>diterima</v>
          </cell>
        </row>
        <row r="1032">
          <cell r="A1032">
            <v>4220390174</v>
          </cell>
          <cell r="B1032" t="str">
            <v>diterima</v>
          </cell>
        </row>
        <row r="1033">
          <cell r="A1033">
            <v>4220397328</v>
          </cell>
          <cell r="B1033" t="str">
            <v>diterima</v>
          </cell>
        </row>
        <row r="1034">
          <cell r="A1034">
            <v>4220007985</v>
          </cell>
          <cell r="B1034" t="str">
            <v>diterima</v>
          </cell>
        </row>
        <row r="1035">
          <cell r="A1035">
            <v>4220597705</v>
          </cell>
          <cell r="B1035" t="str">
            <v>diterima</v>
          </cell>
        </row>
        <row r="1036">
          <cell r="A1036">
            <v>4220054593</v>
          </cell>
          <cell r="B1036" t="str">
            <v>diterima</v>
          </cell>
        </row>
        <row r="1037">
          <cell r="A1037">
            <v>4220224056</v>
          </cell>
          <cell r="B1037" t="str">
            <v>diterima</v>
          </cell>
        </row>
        <row r="1038">
          <cell r="A1038">
            <v>4220307563</v>
          </cell>
          <cell r="B1038" t="str">
            <v>diterima</v>
          </cell>
        </row>
        <row r="1039">
          <cell r="A1039">
            <v>4220370456</v>
          </cell>
          <cell r="B1039" t="str">
            <v>diterima</v>
          </cell>
        </row>
        <row r="1040">
          <cell r="A1040">
            <v>4220456834</v>
          </cell>
          <cell r="B1040" t="str">
            <v>diterima</v>
          </cell>
        </row>
        <row r="1041">
          <cell r="A1041">
            <v>4220046072</v>
          </cell>
          <cell r="B1041" t="str">
            <v>diterima</v>
          </cell>
        </row>
        <row r="1042">
          <cell r="A1042">
            <v>4220197275</v>
          </cell>
          <cell r="B1042" t="str">
            <v>diterima</v>
          </cell>
        </row>
        <row r="1043">
          <cell r="A1043">
            <v>4220124867</v>
          </cell>
          <cell r="B1043" t="str">
            <v>diterima</v>
          </cell>
        </row>
        <row r="1044">
          <cell r="A1044">
            <v>4220137265</v>
          </cell>
          <cell r="B1044" t="str">
            <v>diterima</v>
          </cell>
        </row>
        <row r="1045">
          <cell r="A1045">
            <v>4220531213</v>
          </cell>
          <cell r="B1045" t="str">
            <v>diterima</v>
          </cell>
        </row>
        <row r="1046">
          <cell r="A1046">
            <v>4220421540</v>
          </cell>
          <cell r="B1046" t="str">
            <v>diterima</v>
          </cell>
        </row>
        <row r="1047">
          <cell r="A1047">
            <v>4220041728</v>
          </cell>
          <cell r="B1047" t="str">
            <v>diterima</v>
          </cell>
        </row>
        <row r="1048">
          <cell r="A1048">
            <v>4220466504</v>
          </cell>
          <cell r="B1048" t="str">
            <v>diterima</v>
          </cell>
        </row>
        <row r="1049">
          <cell r="A1049">
            <v>4220189701</v>
          </cell>
          <cell r="B1049" t="str">
            <v>diterima</v>
          </cell>
        </row>
        <row r="1050">
          <cell r="A1050">
            <v>4220298588</v>
          </cell>
          <cell r="B1050" t="str">
            <v>diterima</v>
          </cell>
        </row>
        <row r="1051">
          <cell r="A1051">
            <v>4220437615</v>
          </cell>
          <cell r="B1051" t="str">
            <v>diterima</v>
          </cell>
        </row>
        <row r="1052">
          <cell r="A1052">
            <v>4220462850</v>
          </cell>
          <cell r="B1052" t="str">
            <v>diterima</v>
          </cell>
        </row>
        <row r="1053">
          <cell r="A1053">
            <v>4220514432</v>
          </cell>
          <cell r="B1053" t="str">
            <v>diterima</v>
          </cell>
        </row>
        <row r="1054">
          <cell r="A1054">
            <v>4220075574</v>
          </cell>
          <cell r="B1054" t="str">
            <v>diterima</v>
          </cell>
        </row>
        <row r="1055">
          <cell r="A1055">
            <v>4220122893</v>
          </cell>
          <cell r="B1055" t="str">
            <v>diterima</v>
          </cell>
        </row>
        <row r="1056">
          <cell r="A1056">
            <v>4220198732</v>
          </cell>
          <cell r="B1056" t="str">
            <v>diterima</v>
          </cell>
        </row>
        <row r="1057">
          <cell r="A1057">
            <v>4220362660</v>
          </cell>
          <cell r="B1057" t="str">
            <v>diterima</v>
          </cell>
        </row>
        <row r="1058">
          <cell r="A1058">
            <v>4220442032</v>
          </cell>
          <cell r="B1058" t="str">
            <v>diterima</v>
          </cell>
        </row>
        <row r="1059">
          <cell r="A1059">
            <v>4220366272</v>
          </cell>
          <cell r="B1059" t="str">
            <v>diterima</v>
          </cell>
        </row>
        <row r="1060">
          <cell r="A1060">
            <v>4220448725</v>
          </cell>
          <cell r="B1060" t="str">
            <v>diterima</v>
          </cell>
        </row>
        <row r="1061">
          <cell r="A1061">
            <v>4220008402</v>
          </cell>
          <cell r="B1061" t="str">
            <v>diterima</v>
          </cell>
        </row>
        <row r="1062">
          <cell r="A1062">
            <v>4220014360</v>
          </cell>
          <cell r="B1062" t="str">
            <v>diterima</v>
          </cell>
        </row>
        <row r="1063">
          <cell r="A1063">
            <v>4220015386</v>
          </cell>
          <cell r="B1063" t="str">
            <v>diterima</v>
          </cell>
        </row>
        <row r="1064">
          <cell r="A1064">
            <v>4220171383</v>
          </cell>
          <cell r="B1064" t="str">
            <v>diterima</v>
          </cell>
        </row>
        <row r="1065">
          <cell r="A1065">
            <v>4220071279</v>
          </cell>
          <cell r="B1065" t="str">
            <v>diterima</v>
          </cell>
        </row>
        <row r="1066">
          <cell r="A1066">
            <v>4220075595</v>
          </cell>
          <cell r="B1066" t="str">
            <v>diterima</v>
          </cell>
        </row>
        <row r="1067">
          <cell r="A1067">
            <v>4220242902</v>
          </cell>
          <cell r="B1067" t="str">
            <v>diterima</v>
          </cell>
        </row>
        <row r="1068">
          <cell r="A1068">
            <v>4220400795</v>
          </cell>
          <cell r="B1068" t="str">
            <v>diterima</v>
          </cell>
        </row>
        <row r="1069">
          <cell r="A1069">
            <v>4220380743</v>
          </cell>
          <cell r="B1069" t="str">
            <v>diterima</v>
          </cell>
        </row>
        <row r="1070">
          <cell r="A1070">
            <v>4220577516</v>
          </cell>
          <cell r="B1070" t="str">
            <v>diterima</v>
          </cell>
        </row>
        <row r="1071">
          <cell r="A1071">
            <v>4220232349</v>
          </cell>
          <cell r="B1071" t="str">
            <v>diterima</v>
          </cell>
        </row>
        <row r="1072">
          <cell r="A1072">
            <v>4220397372</v>
          </cell>
          <cell r="B1072" t="str">
            <v>diterima</v>
          </cell>
        </row>
        <row r="1073">
          <cell r="A1073">
            <v>4220056192</v>
          </cell>
          <cell r="B1073" t="str">
            <v>diterima</v>
          </cell>
        </row>
        <row r="1074">
          <cell r="A1074">
            <v>4220077912</v>
          </cell>
          <cell r="B1074" t="str">
            <v>diterima</v>
          </cell>
        </row>
        <row r="1075">
          <cell r="A1075">
            <v>4220181544</v>
          </cell>
          <cell r="B1075" t="str">
            <v>diterima</v>
          </cell>
        </row>
        <row r="1076">
          <cell r="A1076">
            <v>4220182920</v>
          </cell>
          <cell r="B1076" t="str">
            <v>diterima</v>
          </cell>
        </row>
        <row r="1077">
          <cell r="A1077">
            <v>4220314674</v>
          </cell>
          <cell r="B1077" t="str">
            <v>diterima</v>
          </cell>
        </row>
        <row r="1078">
          <cell r="A1078">
            <v>4220376135</v>
          </cell>
          <cell r="B1078" t="str">
            <v>diterima</v>
          </cell>
        </row>
        <row r="1079">
          <cell r="A1079">
            <v>4220411000</v>
          </cell>
          <cell r="B1079" t="str">
            <v>diterima</v>
          </cell>
        </row>
        <row r="1080">
          <cell r="A1080">
            <v>4220433187</v>
          </cell>
          <cell r="B1080" t="str">
            <v>diterima</v>
          </cell>
        </row>
        <row r="1081">
          <cell r="A1081">
            <v>4220394657</v>
          </cell>
          <cell r="B1081" t="str">
            <v>diterima</v>
          </cell>
        </row>
        <row r="1082">
          <cell r="A1082">
            <v>4220005045</v>
          </cell>
          <cell r="B1082" t="str">
            <v>diterima</v>
          </cell>
        </row>
        <row r="1083">
          <cell r="A1083">
            <v>4220494775</v>
          </cell>
          <cell r="B1083" t="str">
            <v>diterima</v>
          </cell>
        </row>
        <row r="1084">
          <cell r="A1084">
            <v>4220593483</v>
          </cell>
          <cell r="B1084" t="str">
            <v>diterima</v>
          </cell>
        </row>
        <row r="1085">
          <cell r="A1085">
            <v>4220100163</v>
          </cell>
          <cell r="B1085" t="str">
            <v>diterima</v>
          </cell>
        </row>
        <row r="1086">
          <cell r="A1086">
            <v>4220123682</v>
          </cell>
          <cell r="B1086" t="str">
            <v>diterima</v>
          </cell>
        </row>
        <row r="1087">
          <cell r="A1087">
            <v>4220378649</v>
          </cell>
          <cell r="B1087" t="str">
            <v>diterima</v>
          </cell>
        </row>
        <row r="1088">
          <cell r="A1088">
            <v>4220405723</v>
          </cell>
          <cell r="B1088" t="str">
            <v>diterima</v>
          </cell>
        </row>
        <row r="1089">
          <cell r="A1089">
            <v>4220065064</v>
          </cell>
          <cell r="B1089" t="str">
            <v>diterima</v>
          </cell>
        </row>
        <row r="1090">
          <cell r="A1090">
            <v>4220118460</v>
          </cell>
          <cell r="B1090" t="str">
            <v>diterima</v>
          </cell>
        </row>
        <row r="1091">
          <cell r="A1091">
            <v>4220132542</v>
          </cell>
          <cell r="B1091" t="str">
            <v>diterima</v>
          </cell>
        </row>
        <row r="1092">
          <cell r="A1092">
            <v>4220137349</v>
          </cell>
          <cell r="B1092" t="str">
            <v>diterima</v>
          </cell>
        </row>
        <row r="1093">
          <cell r="A1093">
            <v>4220502604</v>
          </cell>
          <cell r="B1093" t="str">
            <v>diterima</v>
          </cell>
        </row>
        <row r="1094">
          <cell r="A1094">
            <v>4220479664</v>
          </cell>
          <cell r="B1094" t="str">
            <v>diterima</v>
          </cell>
        </row>
        <row r="1095">
          <cell r="A1095">
            <v>4220128143</v>
          </cell>
          <cell r="B1095" t="str">
            <v>diterima</v>
          </cell>
        </row>
        <row r="1096">
          <cell r="A1096">
            <v>4220470895</v>
          </cell>
          <cell r="B1096" t="str">
            <v>diterima</v>
          </cell>
        </row>
        <row r="1097">
          <cell r="A1097">
            <v>4220111008</v>
          </cell>
          <cell r="B1097" t="str">
            <v>diterima</v>
          </cell>
        </row>
        <row r="1098">
          <cell r="A1098">
            <v>4220252522</v>
          </cell>
          <cell r="B1098" t="str">
            <v>diterima</v>
          </cell>
        </row>
        <row r="1099">
          <cell r="A1099">
            <v>4220409473</v>
          </cell>
          <cell r="B1099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3"/>
  <sheetViews>
    <sheetView tabSelected="1" topLeftCell="M1" workbookViewId="0">
      <pane ySplit="1" topLeftCell="A2" activePane="bottomLeft" state="frozen"/>
      <selection activeCell="M1" sqref="M1"/>
      <selection pane="bottomLeft" activeCell="AD7" sqref="AD7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91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2377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4220076411</v>
      </c>
      <c r="B2">
        <v>1</v>
      </c>
      <c r="D2" s="3">
        <v>3112184</v>
      </c>
      <c r="E2" t="str">
        <f>VLOOKUP(D2,[1]PRODI_2019!$D$2:$F$71,3,FALSE)</f>
        <v>Pendidikan Khusus</v>
      </c>
      <c r="F2" t="str">
        <f>VLOOKUP(D2,[1]PRODI_2019!$D$2:$L$71,9,FALSE)</f>
        <v>FKIP</v>
      </c>
      <c r="G2" t="str">
        <f>VLOOKUP(E2,[1]PRODI_2019!$F$2:$L$71,3,FALSE)</f>
        <v>Strata 1 - Reguler</v>
      </c>
      <c r="H2" t="str">
        <f>VLOOKUP(F2,Sheet1!$H$4:$I$11,2,FALSE)</f>
        <v>2_FKIP</v>
      </c>
      <c r="I2" t="s">
        <v>92</v>
      </c>
      <c r="J2" t="s">
        <v>34</v>
      </c>
      <c r="K2" t="s">
        <v>55</v>
      </c>
      <c r="L2" s="1" t="s">
        <v>1443</v>
      </c>
      <c r="M2" t="s">
        <v>28</v>
      </c>
      <c r="N2" t="s">
        <v>37</v>
      </c>
      <c r="O2" t="s">
        <v>29</v>
      </c>
      <c r="P2" t="s">
        <v>2035</v>
      </c>
      <c r="Q2" t="str">
        <f>TRIM(LEFT(P2,FIND(" ",P2,1)))</f>
        <v>SMKS</v>
      </c>
      <c r="R2" t="str">
        <f>IF(RIGHT(Q2,1)="N","Negeri","Swasta")</f>
        <v>Swasta</v>
      </c>
      <c r="S2" t="s">
        <v>2381</v>
      </c>
      <c r="T2" t="s">
        <v>37</v>
      </c>
      <c r="U2" t="s">
        <v>29</v>
      </c>
      <c r="V2" t="s">
        <v>30</v>
      </c>
      <c r="W2" t="s">
        <v>2378</v>
      </c>
      <c r="X2" t="s">
        <v>31</v>
      </c>
      <c r="Y2" t="s">
        <v>32</v>
      </c>
      <c r="Z2" t="s">
        <v>33</v>
      </c>
      <c r="AA2" t="s">
        <v>75</v>
      </c>
      <c r="AB2" t="str">
        <f>VLOOKUP(A2,[2]registrasi!$B$2:$C$1500,2,FALSE)</f>
        <v>registrasi</v>
      </c>
      <c r="AC2">
        <f>VLOOKUP(D2,[3]PENDAFTAR!$C$2:$J$43,8,FALSE)</f>
        <v>89</v>
      </c>
      <c r="AD2" t="str">
        <f>VLOOKUP(A2,[2]nim!$A$2:$B$1500,2,FALSE)</f>
        <v>diterima</v>
      </c>
    </row>
    <row r="3" spans="1:30" x14ac:dyDescent="0.3">
      <c r="A3" s="2">
        <v>4220008011</v>
      </c>
      <c r="B3">
        <v>1</v>
      </c>
      <c r="D3" s="3">
        <v>3112176</v>
      </c>
      <c r="E3" t="str">
        <f>VLOOKUP(D3,[1]PRODI_2019!$D$2:$F$71,3,FALSE)</f>
        <v>Bimbingan dan Konseling</v>
      </c>
      <c r="F3" t="str">
        <f>VLOOKUP(D3,[1]PRODI_2019!$D$2:$L$71,9,FALSE)</f>
        <v>FKIP</v>
      </c>
      <c r="G3" t="str">
        <f>VLOOKUP(E3,[1]PRODI_2019!$F$2:$L$71,7,FALSE)</f>
        <v>FKIP</v>
      </c>
      <c r="H3" t="str">
        <f>VLOOKUP(F3,Sheet1!$H$4:$I$11,2,FALSE)</f>
        <v>2_FKIP</v>
      </c>
      <c r="I3" t="s">
        <v>93</v>
      </c>
      <c r="J3" t="s">
        <v>34</v>
      </c>
      <c r="K3" t="s">
        <v>1332</v>
      </c>
      <c r="L3" s="1" t="s">
        <v>1444</v>
      </c>
      <c r="M3" t="s">
        <v>28</v>
      </c>
      <c r="N3" t="s">
        <v>2022</v>
      </c>
      <c r="O3" t="s">
        <v>29</v>
      </c>
      <c r="P3" t="s">
        <v>2036</v>
      </c>
      <c r="Q3" t="str">
        <f t="shared" ref="Q3:Q66" si="0">TRIM(LEFT(P3,FIND(" ",P3,1)))</f>
        <v>MAN</v>
      </c>
      <c r="R3" t="str">
        <f t="shared" ref="R3:R66" si="1">IF(RIGHT(Q3,1)="N","Negeri","Swasta")</f>
        <v>Negeri</v>
      </c>
      <c r="S3" t="s">
        <v>2382</v>
      </c>
      <c r="T3" t="s">
        <v>2022</v>
      </c>
      <c r="U3" t="s">
        <v>29</v>
      </c>
      <c r="V3" t="s">
        <v>30</v>
      </c>
      <c r="W3" t="s">
        <v>2379</v>
      </c>
      <c r="X3" t="s">
        <v>36</v>
      </c>
      <c r="Y3" t="s">
        <v>33</v>
      </c>
      <c r="Z3" t="s">
        <v>33</v>
      </c>
      <c r="AA3" t="s">
        <v>72</v>
      </c>
      <c r="AB3" t="str">
        <f>VLOOKUP(A3,[2]registrasi!$B$2:$C$1500,2,FALSE)</f>
        <v>registrasi</v>
      </c>
      <c r="AC3">
        <f>VLOOKUP(D3,[3]PENDAFTAR!$C$2:$J$43,8,FALSE)</f>
        <v>802</v>
      </c>
      <c r="AD3" t="str">
        <f>VLOOKUP(A3,[2]nim!$A$2:$B$1500,2,FALSE)</f>
        <v>diterima</v>
      </c>
    </row>
    <row r="4" spans="1:30" x14ac:dyDescent="0.3">
      <c r="A4" s="2">
        <v>4220008710</v>
      </c>
      <c r="B4">
        <v>1</v>
      </c>
      <c r="D4" s="3">
        <v>3112106</v>
      </c>
      <c r="E4" t="str">
        <f>VLOOKUP(D4,[1]PRODI_2019!$D$2:$F$71,3,FALSE)</f>
        <v>Pendidikan Guru Sekolah Dasar</v>
      </c>
      <c r="F4" t="str">
        <f>VLOOKUP(D4,[1]PRODI_2019!$D$2:$L$71,9,FALSE)</f>
        <v>FKIP</v>
      </c>
      <c r="G4" t="str">
        <f>VLOOKUP(E4,[1]PRODI_2019!$F$2:$L$71,7,FALSE)</f>
        <v>FKIP</v>
      </c>
      <c r="H4" t="str">
        <f>VLOOKUP(F4,Sheet1!$H$4:$I$11,2,FALSE)</f>
        <v>2_FKIP</v>
      </c>
      <c r="I4" t="s">
        <v>94</v>
      </c>
      <c r="J4" t="s">
        <v>34</v>
      </c>
      <c r="K4" t="s">
        <v>1333</v>
      </c>
      <c r="L4" s="1" t="s">
        <v>1445</v>
      </c>
      <c r="M4" t="s">
        <v>28</v>
      </c>
      <c r="N4" t="s">
        <v>2023</v>
      </c>
      <c r="O4" t="s">
        <v>29</v>
      </c>
      <c r="P4" t="s">
        <v>2037</v>
      </c>
      <c r="Q4" t="str">
        <f t="shared" si="0"/>
        <v>SMAN</v>
      </c>
      <c r="R4" t="str">
        <f t="shared" si="1"/>
        <v>Negeri</v>
      </c>
      <c r="S4" t="s">
        <v>2383</v>
      </c>
      <c r="T4" t="s">
        <v>2023</v>
      </c>
      <c r="U4" t="s">
        <v>29</v>
      </c>
      <c r="V4" t="s">
        <v>35</v>
      </c>
      <c r="W4" t="s">
        <v>2379</v>
      </c>
      <c r="X4" t="s">
        <v>38</v>
      </c>
      <c r="Y4" t="s">
        <v>39</v>
      </c>
      <c r="Z4" t="s">
        <v>39</v>
      </c>
      <c r="AA4" t="s">
        <v>75</v>
      </c>
      <c r="AB4" t="str">
        <f>VLOOKUP(A4,[2]registrasi!$B$2:$C$1500,2,FALSE)</f>
        <v>registrasi</v>
      </c>
      <c r="AC4">
        <f>VLOOKUP(D4,[3]PENDAFTAR!$C$2:$J$43,8,FALSE)</f>
        <v>828</v>
      </c>
      <c r="AD4" t="str">
        <f>VLOOKUP(A4,[2]nim!$A$2:$B$1500,2,FALSE)</f>
        <v>diterima</v>
      </c>
    </row>
    <row r="5" spans="1:30" x14ac:dyDescent="0.3">
      <c r="A5" s="2">
        <v>4220013427</v>
      </c>
      <c r="B5">
        <v>1</v>
      </c>
      <c r="D5" s="3">
        <v>3111061</v>
      </c>
      <c r="E5" t="str">
        <f>VLOOKUP(D5,[1]PRODI_2019!$D$2:$F$71,3,FALSE)</f>
        <v>Teknik Sipil</v>
      </c>
      <c r="F5" t="str">
        <f>VLOOKUP(D5,[1]PRODI_2019!$D$2:$L$71,9,FALSE)</f>
        <v>Teknik</v>
      </c>
      <c r="G5" t="str">
        <f>VLOOKUP(E5,[1]PRODI_2019!$F$2:$L$71,7,FALSE)</f>
        <v>Teknik</v>
      </c>
      <c r="H5" t="str">
        <f>VLOOKUP(F5,Sheet1!$H$4:$I$11,2,FALSE)</f>
        <v>3_Teknik</v>
      </c>
      <c r="I5" t="s">
        <v>95</v>
      </c>
      <c r="J5" t="s">
        <v>26</v>
      </c>
      <c r="K5" t="s">
        <v>54</v>
      </c>
      <c r="L5" s="1" t="s">
        <v>1446</v>
      </c>
      <c r="M5" t="s">
        <v>28</v>
      </c>
      <c r="N5" t="s">
        <v>37</v>
      </c>
      <c r="O5" t="s">
        <v>29</v>
      </c>
      <c r="P5" t="s">
        <v>2038</v>
      </c>
      <c r="Q5" t="str">
        <f t="shared" si="0"/>
        <v>SMAS</v>
      </c>
      <c r="R5" t="str">
        <f t="shared" si="1"/>
        <v>Swasta</v>
      </c>
      <c r="S5" t="s">
        <v>2383</v>
      </c>
      <c r="T5" t="s">
        <v>37</v>
      </c>
      <c r="U5" t="s">
        <v>29</v>
      </c>
      <c r="V5" t="s">
        <v>30</v>
      </c>
      <c r="W5" t="s">
        <v>2379</v>
      </c>
      <c r="X5" t="s">
        <v>31</v>
      </c>
      <c r="Y5" t="s">
        <v>39</v>
      </c>
      <c r="Z5" t="s">
        <v>41</v>
      </c>
      <c r="AA5" t="s">
        <v>78</v>
      </c>
      <c r="AB5" t="str">
        <f>VLOOKUP(A5,[2]registrasi!$B$2:$C$1500,2,FALSE)</f>
        <v>registrasi</v>
      </c>
      <c r="AC5">
        <f>VLOOKUP(D5,[3]PENDAFTAR!$C$2:$J$43,8,FALSE)</f>
        <v>452</v>
      </c>
      <c r="AD5" t="e">
        <f>VLOOKUP(A5,[2]nim!$A$2:$B$1500,2,FALSE)</f>
        <v>#N/A</v>
      </c>
    </row>
    <row r="6" spans="1:30" x14ac:dyDescent="0.3">
      <c r="A6" s="2">
        <v>4220017144</v>
      </c>
      <c r="B6">
        <v>1</v>
      </c>
      <c r="D6" s="3">
        <v>3111196</v>
      </c>
      <c r="E6" t="str">
        <f>VLOOKUP(D6,[1]PRODI_2019!$D$2:$F$71,3,FALSE)</f>
        <v>Gizi</v>
      </c>
      <c r="F6" t="str">
        <f>VLOOKUP(D6,[1]PRODI_2019!$D$2:$L$71,9,FALSE)</f>
        <v>Kedokteran</v>
      </c>
      <c r="G6" t="str">
        <f>VLOOKUP(E6,[1]PRODI_2019!$F$2:$L$71,7,FALSE)</f>
        <v>Kedokteran</v>
      </c>
      <c r="H6" t="str">
        <f>VLOOKUP(F6,Sheet1!$H$4:$I$11,2,FALSE)</f>
        <v>8_Kedokteran</v>
      </c>
      <c r="I6" t="s">
        <v>96</v>
      </c>
      <c r="J6" t="s">
        <v>34</v>
      </c>
      <c r="K6" t="s">
        <v>1334</v>
      </c>
      <c r="L6" s="1" t="s">
        <v>1447</v>
      </c>
      <c r="M6" t="s">
        <v>28</v>
      </c>
      <c r="N6" t="s">
        <v>2024</v>
      </c>
      <c r="O6" t="s">
        <v>29</v>
      </c>
      <c r="P6" t="s">
        <v>2039</v>
      </c>
      <c r="Q6" t="str">
        <f t="shared" si="0"/>
        <v>SMAN</v>
      </c>
      <c r="R6" t="str">
        <f t="shared" si="1"/>
        <v>Negeri</v>
      </c>
      <c r="S6" t="s">
        <v>2383</v>
      </c>
      <c r="T6" t="s">
        <v>2024</v>
      </c>
      <c r="U6" t="s">
        <v>29</v>
      </c>
      <c r="V6" t="s">
        <v>35</v>
      </c>
      <c r="W6" t="s">
        <v>2379</v>
      </c>
      <c r="X6" t="s">
        <v>36</v>
      </c>
      <c r="Y6" t="s">
        <v>33</v>
      </c>
      <c r="Z6" t="s">
        <v>42</v>
      </c>
      <c r="AA6" t="s">
        <v>73</v>
      </c>
      <c r="AB6" t="str">
        <f>VLOOKUP(A6,[2]registrasi!$B$2:$C$1500,2,FALSE)</f>
        <v>registrasi</v>
      </c>
      <c r="AC6">
        <f>VLOOKUP(D6,[3]PENDAFTAR!$C$2:$J$43,8,FALSE)</f>
        <v>649</v>
      </c>
      <c r="AD6" t="str">
        <f>VLOOKUP(A6,[2]nim!$A$2:$B$1500,2,FALSE)</f>
        <v>diterima</v>
      </c>
    </row>
    <row r="7" spans="1:30" x14ac:dyDescent="0.3">
      <c r="A7" s="2">
        <v>4220023117</v>
      </c>
      <c r="B7">
        <v>1</v>
      </c>
      <c r="D7" s="3">
        <v>3111196</v>
      </c>
      <c r="E7" t="str">
        <f>VLOOKUP(D7,[1]PRODI_2019!$D$2:$F$71,3,FALSE)</f>
        <v>Gizi</v>
      </c>
      <c r="F7" t="str">
        <f>VLOOKUP(D7,[1]PRODI_2019!$D$2:$L$71,9,FALSE)</f>
        <v>Kedokteran</v>
      </c>
      <c r="G7" t="str">
        <f>VLOOKUP(E7,[1]PRODI_2019!$F$2:$L$71,7,FALSE)</f>
        <v>Kedokteran</v>
      </c>
      <c r="H7" t="str">
        <f>VLOOKUP(F7,Sheet1!$H$4:$I$11,2,FALSE)</f>
        <v>8_Kedokteran</v>
      </c>
      <c r="I7" t="s">
        <v>97</v>
      </c>
      <c r="J7" t="s">
        <v>34</v>
      </c>
      <c r="K7" t="s">
        <v>1335</v>
      </c>
      <c r="L7" s="1" t="s">
        <v>1448</v>
      </c>
      <c r="M7" t="s">
        <v>2018</v>
      </c>
      <c r="N7" t="s">
        <v>2023</v>
      </c>
      <c r="O7" t="s">
        <v>29</v>
      </c>
      <c r="P7" t="s">
        <v>2040</v>
      </c>
      <c r="Q7" t="str">
        <f t="shared" si="0"/>
        <v>SMAN</v>
      </c>
      <c r="R7" t="str">
        <f t="shared" si="1"/>
        <v>Negeri</v>
      </c>
      <c r="S7" t="s">
        <v>2383</v>
      </c>
      <c r="T7" t="s">
        <v>2023</v>
      </c>
      <c r="U7" t="s">
        <v>29</v>
      </c>
      <c r="V7" t="s">
        <v>30</v>
      </c>
      <c r="W7" t="s">
        <v>2379</v>
      </c>
      <c r="X7" t="s">
        <v>43</v>
      </c>
      <c r="Y7" t="s">
        <v>41</v>
      </c>
      <c r="Z7" t="s">
        <v>44</v>
      </c>
      <c r="AA7" t="s">
        <v>72</v>
      </c>
      <c r="AB7" t="str">
        <f>VLOOKUP(A7,[2]registrasi!$B$2:$C$1500,2,FALSE)</f>
        <v>registrasi</v>
      </c>
      <c r="AC7">
        <f>VLOOKUP(D7,[3]PENDAFTAR!$C$2:$J$43,8,FALSE)</f>
        <v>649</v>
      </c>
      <c r="AD7" t="str">
        <f>VLOOKUP(A7,[2]nim!$A$2:$B$1500,2,FALSE)</f>
        <v>diterima</v>
      </c>
    </row>
    <row r="8" spans="1:30" x14ac:dyDescent="0.3">
      <c r="A8" s="2">
        <v>4220024409</v>
      </c>
      <c r="B8">
        <v>1</v>
      </c>
      <c r="D8" s="3">
        <v>3111111</v>
      </c>
      <c r="E8" t="str">
        <f>VLOOKUP(D8,[1]PRODI_2019!$D$2:$F$71,3,FALSE)</f>
        <v>Pendidikan Matematika</v>
      </c>
      <c r="F8" t="str">
        <f>VLOOKUP(D8,[1]PRODI_2019!$D$2:$L$71,9,FALSE)</f>
        <v>FKIP</v>
      </c>
      <c r="G8" t="str">
        <f>VLOOKUP(E8,[1]PRODI_2019!$F$2:$L$71,7,FALSE)</f>
        <v>FKIP</v>
      </c>
      <c r="H8" t="str">
        <f>VLOOKUP(F8,Sheet1!$H$4:$I$11,2,FALSE)</f>
        <v>2_FKIP</v>
      </c>
      <c r="I8" t="s">
        <v>98</v>
      </c>
      <c r="J8" t="s">
        <v>34</v>
      </c>
      <c r="K8" t="s">
        <v>1332</v>
      </c>
      <c r="L8" s="1" t="s">
        <v>1449</v>
      </c>
      <c r="M8" t="s">
        <v>28</v>
      </c>
      <c r="N8" t="s">
        <v>2022</v>
      </c>
      <c r="O8" t="s">
        <v>29</v>
      </c>
      <c r="P8" t="s">
        <v>2041</v>
      </c>
      <c r="Q8" t="str">
        <f t="shared" si="0"/>
        <v>MAN</v>
      </c>
      <c r="R8" t="str">
        <f t="shared" si="1"/>
        <v>Negeri</v>
      </c>
      <c r="S8" t="s">
        <v>2382</v>
      </c>
      <c r="T8" t="s">
        <v>2022</v>
      </c>
      <c r="U8" t="s">
        <v>29</v>
      </c>
      <c r="V8" t="s">
        <v>35</v>
      </c>
      <c r="W8" t="s">
        <v>2379</v>
      </c>
      <c r="X8" t="s">
        <v>36</v>
      </c>
      <c r="Y8" t="s">
        <v>44</v>
      </c>
      <c r="Z8" t="s">
        <v>33</v>
      </c>
      <c r="AA8" t="s">
        <v>72</v>
      </c>
      <c r="AB8" t="str">
        <f>VLOOKUP(A8,[2]registrasi!$B$2:$C$1500,2,FALSE)</f>
        <v>registrasi</v>
      </c>
      <c r="AC8">
        <f>VLOOKUP(D8,[3]PENDAFTAR!$C$2:$J$43,8,FALSE)</f>
        <v>352</v>
      </c>
      <c r="AD8" t="str">
        <f>VLOOKUP(A8,[2]nim!$A$2:$B$1500,2,FALSE)</f>
        <v>diterima</v>
      </c>
    </row>
    <row r="9" spans="1:30" x14ac:dyDescent="0.3">
      <c r="A9">
        <v>4220028352</v>
      </c>
      <c r="B9">
        <v>1</v>
      </c>
      <c r="D9" s="3">
        <v>3112064</v>
      </c>
      <c r="E9" t="str">
        <f>VLOOKUP(D9,[1]PRODI_2019!$D$2:$F$71,3,FALSE)</f>
        <v>Ilmu Komunikasi</v>
      </c>
      <c r="F9" t="str">
        <f>VLOOKUP(D9,[1]PRODI_2019!$D$2:$L$71,9,FALSE)</f>
        <v>FISIP</v>
      </c>
      <c r="H9" t="str">
        <f>VLOOKUP(F9,Sheet1!$H$4:$I$11,2,FALSE)</f>
        <v>6_FISIP</v>
      </c>
      <c r="I9" t="s">
        <v>99</v>
      </c>
      <c r="J9" t="s">
        <v>34</v>
      </c>
      <c r="K9" t="s">
        <v>55</v>
      </c>
      <c r="L9" t="s">
        <v>1450</v>
      </c>
      <c r="M9" t="s">
        <v>28</v>
      </c>
      <c r="N9" t="s">
        <v>37</v>
      </c>
      <c r="O9" t="s">
        <v>29</v>
      </c>
      <c r="P9" t="s">
        <v>2042</v>
      </c>
      <c r="Q9" t="str">
        <f t="shared" si="0"/>
        <v>MAN</v>
      </c>
      <c r="R9" t="str">
        <f t="shared" si="1"/>
        <v>Negeri</v>
      </c>
      <c r="S9" t="s">
        <v>2382</v>
      </c>
      <c r="T9" t="s">
        <v>37</v>
      </c>
      <c r="U9" t="s">
        <v>29</v>
      </c>
      <c r="V9" t="s">
        <v>30</v>
      </c>
      <c r="W9" t="s">
        <v>2379</v>
      </c>
      <c r="AB9" t="str">
        <f>VLOOKUP(A9,[2]registrasi!$B$2:$C$1500,2,FALSE)</f>
        <v>registrasi</v>
      </c>
      <c r="AC9">
        <f>VLOOKUP(D9,[3]PENDAFTAR!$C$2:$J$43,8,FALSE)</f>
        <v>2170</v>
      </c>
      <c r="AD9" t="e">
        <f>VLOOKUP(A9,[2]nim!$A$2:$B$1500,2,FALSE)</f>
        <v>#N/A</v>
      </c>
    </row>
    <row r="10" spans="1:30" x14ac:dyDescent="0.3">
      <c r="A10">
        <v>4220028785</v>
      </c>
      <c r="B10">
        <v>1</v>
      </c>
      <c r="D10" s="3">
        <v>3112017</v>
      </c>
      <c r="E10" t="str">
        <f>VLOOKUP(D10,[1]PRODI_2019!$D$2:$F$71,3,FALSE)</f>
        <v>Hukum (S1)</v>
      </c>
      <c r="F10" t="str">
        <f>VLOOKUP(D10,[1]PRODI_2019!$D$2:$L$71,9,FALSE)</f>
        <v>Hukum</v>
      </c>
      <c r="H10" t="str">
        <f>VLOOKUP(F10,Sheet1!$H$4:$I$11,2,FALSE)</f>
        <v>1_Hukum</v>
      </c>
      <c r="I10" t="s">
        <v>100</v>
      </c>
      <c r="J10" t="s">
        <v>34</v>
      </c>
      <c r="K10" t="s">
        <v>54</v>
      </c>
      <c r="L10" t="s">
        <v>1451</v>
      </c>
      <c r="M10" t="s">
        <v>28</v>
      </c>
      <c r="N10" t="s">
        <v>2025</v>
      </c>
      <c r="O10" t="s">
        <v>29</v>
      </c>
      <c r="P10" t="s">
        <v>2043</v>
      </c>
      <c r="Q10" t="str">
        <f t="shared" si="0"/>
        <v>SMKS</v>
      </c>
      <c r="R10" t="str">
        <f t="shared" si="1"/>
        <v>Swasta</v>
      </c>
      <c r="S10" t="s">
        <v>2381</v>
      </c>
      <c r="T10" t="s">
        <v>2025</v>
      </c>
      <c r="U10" t="s">
        <v>29</v>
      </c>
      <c r="V10" t="s">
        <v>30</v>
      </c>
      <c r="W10" t="s">
        <v>2379</v>
      </c>
      <c r="AB10" t="str">
        <f>VLOOKUP(A10,[2]registrasi!$B$2:$C$1500,2,FALSE)</f>
        <v>registrasi</v>
      </c>
      <c r="AC10">
        <f>VLOOKUP(D10,[3]PENDAFTAR!$C$2:$J$43,8,FALSE)</f>
        <v>1259</v>
      </c>
      <c r="AD10" t="str">
        <f>VLOOKUP(A10,[2]nim!$A$2:$B$1500,2,FALSE)</f>
        <v>diterima</v>
      </c>
    </row>
    <row r="11" spans="1:30" x14ac:dyDescent="0.3">
      <c r="A11">
        <v>4220501113</v>
      </c>
      <c r="B11">
        <v>1</v>
      </c>
      <c r="D11" s="3">
        <v>3112072</v>
      </c>
      <c r="E11" t="str">
        <f>VLOOKUP(D11,[1]PRODI_2019!$D$2:$F$71,3,FALSE)</f>
        <v>Pendidikan Non Formal</v>
      </c>
      <c r="F11" t="str">
        <f>VLOOKUP(D11,[1]PRODI_2019!$D$2:$L$71,9,FALSE)</f>
        <v>FKIP</v>
      </c>
      <c r="H11" t="str">
        <f>VLOOKUP(F11,Sheet1!$H$4:$I$11,2,FALSE)</f>
        <v>2_FKIP</v>
      </c>
      <c r="I11" t="s">
        <v>101</v>
      </c>
      <c r="J11" t="s">
        <v>34</v>
      </c>
      <c r="K11" t="s">
        <v>1336</v>
      </c>
      <c r="L11" t="s">
        <v>1452</v>
      </c>
      <c r="M11" t="s">
        <v>28</v>
      </c>
      <c r="N11" t="s">
        <v>2023</v>
      </c>
      <c r="O11" t="s">
        <v>29</v>
      </c>
      <c r="P11" t="s">
        <v>2044</v>
      </c>
      <c r="Q11" t="str">
        <f t="shared" si="0"/>
        <v>SMAN</v>
      </c>
      <c r="R11" t="str">
        <f t="shared" si="1"/>
        <v>Negeri</v>
      </c>
      <c r="S11" t="s">
        <v>2383</v>
      </c>
      <c r="T11" t="s">
        <v>2023</v>
      </c>
      <c r="U11" t="s">
        <v>29</v>
      </c>
      <c r="V11" t="s">
        <v>35</v>
      </c>
      <c r="W11" t="s">
        <v>2379</v>
      </c>
      <c r="AB11" t="str">
        <f>VLOOKUP(A11,[2]registrasi!$B$2:$C$1500,2,FALSE)</f>
        <v>registrasi</v>
      </c>
      <c r="AC11">
        <f>VLOOKUP(D11,[3]PENDAFTAR!$C$2:$J$43,8,FALSE)</f>
        <v>109</v>
      </c>
      <c r="AD11" t="str">
        <f>VLOOKUP(A11,[2]nim!$A$2:$B$1500,2,FALSE)</f>
        <v>diterima</v>
      </c>
    </row>
    <row r="12" spans="1:30" x14ac:dyDescent="0.3">
      <c r="A12">
        <v>4220035496</v>
      </c>
      <c r="B12">
        <v>1</v>
      </c>
      <c r="D12" s="3">
        <v>3112017</v>
      </c>
      <c r="E12" t="str">
        <f>VLOOKUP(D12,[1]PRODI_2019!$D$2:$F$71,3,FALSE)</f>
        <v>Hukum (S1)</v>
      </c>
      <c r="F12" t="str">
        <f>VLOOKUP(D12,[1]PRODI_2019!$D$2:$L$71,9,FALSE)</f>
        <v>Hukum</v>
      </c>
      <c r="H12" t="str">
        <f>VLOOKUP(F12,Sheet1!$H$4:$I$11,2,FALSE)</f>
        <v>1_Hukum</v>
      </c>
      <c r="I12" t="s">
        <v>102</v>
      </c>
      <c r="J12" t="s">
        <v>34</v>
      </c>
      <c r="K12" t="s">
        <v>1337</v>
      </c>
      <c r="L12" t="s">
        <v>1453</v>
      </c>
      <c r="M12" t="s">
        <v>28</v>
      </c>
      <c r="N12" t="s">
        <v>2022</v>
      </c>
      <c r="O12" t="s">
        <v>29</v>
      </c>
      <c r="P12" t="s">
        <v>2045</v>
      </c>
      <c r="Q12" t="str">
        <f t="shared" si="0"/>
        <v>SMAN</v>
      </c>
      <c r="R12" t="str">
        <f t="shared" si="1"/>
        <v>Negeri</v>
      </c>
      <c r="S12" t="s">
        <v>2383</v>
      </c>
      <c r="T12" t="s">
        <v>2022</v>
      </c>
      <c r="U12" t="s">
        <v>29</v>
      </c>
      <c r="V12" t="s">
        <v>35</v>
      </c>
      <c r="W12" t="s">
        <v>2379</v>
      </c>
      <c r="AB12" t="str">
        <f>VLOOKUP(A12,[2]registrasi!$B$2:$C$1500,2,FALSE)</f>
        <v>registrasi</v>
      </c>
      <c r="AC12">
        <f>VLOOKUP(D12,[3]PENDAFTAR!$C$2:$J$43,8,FALSE)</f>
        <v>1259</v>
      </c>
      <c r="AD12" t="str">
        <f>VLOOKUP(A12,[2]nim!$A$2:$B$1500,2,FALSE)</f>
        <v>diterima</v>
      </c>
    </row>
    <row r="13" spans="1:30" x14ac:dyDescent="0.3">
      <c r="A13">
        <v>4220035706</v>
      </c>
      <c r="B13">
        <v>1</v>
      </c>
      <c r="D13" s="3">
        <v>3111045</v>
      </c>
      <c r="E13" t="str">
        <f>VLOOKUP(D13,[1]PRODI_2019!$D$2:$F$71,3,FALSE)</f>
        <v>Teknik Metalurgi</v>
      </c>
      <c r="F13" t="str">
        <f>VLOOKUP(D13,[1]PRODI_2019!$D$2:$L$71,9,FALSE)</f>
        <v>Teknik</v>
      </c>
      <c r="H13" t="str">
        <f>VLOOKUP(F13,Sheet1!$H$4:$I$11,2,FALSE)</f>
        <v>3_Teknik</v>
      </c>
      <c r="I13" t="s">
        <v>103</v>
      </c>
      <c r="J13" t="s">
        <v>26</v>
      </c>
      <c r="K13" t="s">
        <v>1338</v>
      </c>
      <c r="L13" t="s">
        <v>1454</v>
      </c>
      <c r="M13" t="s">
        <v>28</v>
      </c>
      <c r="N13" t="s">
        <v>2025</v>
      </c>
      <c r="O13" t="s">
        <v>29</v>
      </c>
      <c r="P13" t="s">
        <v>2046</v>
      </c>
      <c r="Q13" t="str">
        <f t="shared" si="0"/>
        <v>SMKN</v>
      </c>
      <c r="R13" t="str">
        <f t="shared" si="1"/>
        <v>Negeri</v>
      </c>
      <c r="S13" t="s">
        <v>2381</v>
      </c>
      <c r="T13" t="s">
        <v>2025</v>
      </c>
      <c r="U13" t="s">
        <v>29</v>
      </c>
      <c r="V13" t="s">
        <v>35</v>
      </c>
      <c r="W13" t="s">
        <v>2379</v>
      </c>
      <c r="AB13" t="str">
        <f>VLOOKUP(A13,[2]registrasi!$B$2:$C$1500,2,FALSE)</f>
        <v>registrasi</v>
      </c>
      <c r="AC13">
        <f>VLOOKUP(D13,[3]PENDAFTAR!$C$2:$J$43,8,FALSE)</f>
        <v>364</v>
      </c>
      <c r="AD13" t="str">
        <f>VLOOKUP(A13,[2]nim!$A$2:$B$1500,2,FALSE)</f>
        <v>diterima</v>
      </c>
    </row>
    <row r="14" spans="1:30" x14ac:dyDescent="0.3">
      <c r="A14">
        <v>4220035810</v>
      </c>
      <c r="B14">
        <v>1</v>
      </c>
      <c r="D14" s="3">
        <v>3112072</v>
      </c>
      <c r="E14" t="str">
        <f>VLOOKUP(D14,[1]PRODI_2019!$D$2:$F$71,3,FALSE)</f>
        <v>Pendidikan Non Formal</v>
      </c>
      <c r="F14" t="str">
        <f>VLOOKUP(D14,[1]PRODI_2019!$D$2:$L$71,9,FALSE)</f>
        <v>FKIP</v>
      </c>
      <c r="H14" t="str">
        <f>VLOOKUP(F14,Sheet1!$H$4:$I$11,2,FALSE)</f>
        <v>2_FKIP</v>
      </c>
      <c r="I14" t="s">
        <v>104</v>
      </c>
      <c r="J14" t="s">
        <v>34</v>
      </c>
      <c r="K14" t="s">
        <v>1338</v>
      </c>
      <c r="L14" t="s">
        <v>1455</v>
      </c>
      <c r="M14" t="s">
        <v>28</v>
      </c>
      <c r="N14" t="s">
        <v>2025</v>
      </c>
      <c r="O14" t="s">
        <v>29</v>
      </c>
      <c r="P14" t="s">
        <v>2047</v>
      </c>
      <c r="Q14" t="str">
        <f t="shared" si="0"/>
        <v>SMAN</v>
      </c>
      <c r="R14" t="str">
        <f t="shared" si="1"/>
        <v>Negeri</v>
      </c>
      <c r="S14" t="s">
        <v>2383</v>
      </c>
      <c r="T14" t="s">
        <v>2025</v>
      </c>
      <c r="U14" t="s">
        <v>29</v>
      </c>
      <c r="V14" t="s">
        <v>35</v>
      </c>
      <c r="W14" t="s">
        <v>2379</v>
      </c>
      <c r="AB14" t="str">
        <f>VLOOKUP(A14,[2]registrasi!$B$2:$C$1500,2,FALSE)</f>
        <v>registrasi</v>
      </c>
      <c r="AC14">
        <f>VLOOKUP(D14,[3]PENDAFTAR!$C$2:$J$43,8,FALSE)</f>
        <v>109</v>
      </c>
      <c r="AD14" t="str">
        <f>VLOOKUP(A14,[2]nim!$A$2:$B$1500,2,FALSE)</f>
        <v>diterima</v>
      </c>
    </row>
    <row r="15" spans="1:30" x14ac:dyDescent="0.3">
      <c r="A15">
        <v>4220036198</v>
      </c>
      <c r="B15">
        <v>1</v>
      </c>
      <c r="D15" s="3">
        <v>3112017</v>
      </c>
      <c r="E15" t="str">
        <f>VLOOKUP(D15,[1]PRODI_2019!$D$2:$F$71,3,FALSE)</f>
        <v>Hukum (S1)</v>
      </c>
      <c r="F15" t="str">
        <f>VLOOKUP(D15,[1]PRODI_2019!$D$2:$L$71,9,FALSE)</f>
        <v>Hukum</v>
      </c>
      <c r="H15" t="str">
        <f>VLOOKUP(F15,Sheet1!$H$4:$I$11,2,FALSE)</f>
        <v>1_Hukum</v>
      </c>
      <c r="I15" t="s">
        <v>105</v>
      </c>
      <c r="J15" t="s">
        <v>34</v>
      </c>
      <c r="K15" t="s">
        <v>1335</v>
      </c>
      <c r="L15" t="s">
        <v>1456</v>
      </c>
      <c r="M15" t="s">
        <v>28</v>
      </c>
      <c r="N15" t="s">
        <v>47</v>
      </c>
      <c r="O15" t="s">
        <v>29</v>
      </c>
      <c r="P15" t="s">
        <v>2048</v>
      </c>
      <c r="Q15" t="str">
        <f t="shared" si="0"/>
        <v>SMA</v>
      </c>
      <c r="R15" t="str">
        <f t="shared" si="1"/>
        <v>Swasta</v>
      </c>
      <c r="S15" t="s">
        <v>2383</v>
      </c>
      <c r="T15" t="s">
        <v>47</v>
      </c>
      <c r="U15" t="s">
        <v>29</v>
      </c>
      <c r="V15" t="s">
        <v>30</v>
      </c>
      <c r="W15" t="s">
        <v>2379</v>
      </c>
      <c r="AB15" t="str">
        <f>VLOOKUP(A15,[2]registrasi!$B$2:$C$1500,2,FALSE)</f>
        <v>registrasi</v>
      </c>
      <c r="AC15">
        <f>VLOOKUP(D15,[3]PENDAFTAR!$C$2:$J$43,8,FALSE)</f>
        <v>1259</v>
      </c>
      <c r="AD15" t="str">
        <f>VLOOKUP(A15,[2]nim!$A$2:$B$1500,2,FALSE)</f>
        <v>diterima</v>
      </c>
    </row>
    <row r="16" spans="1:30" x14ac:dyDescent="0.3">
      <c r="A16">
        <v>4220295311</v>
      </c>
      <c r="B16">
        <v>1</v>
      </c>
      <c r="D16" s="3">
        <v>3111053</v>
      </c>
      <c r="E16" t="str">
        <f>VLOOKUP(D16,[1]PRODI_2019!$D$2:$F$71,3,FALSE)</f>
        <v>Teknik Kimia</v>
      </c>
      <c r="F16" t="str">
        <f>VLOOKUP(D16,[1]PRODI_2019!$D$2:$L$71,9,FALSE)</f>
        <v>Teknik</v>
      </c>
      <c r="H16" t="str">
        <f>VLOOKUP(F16,Sheet1!$H$4:$I$11,2,FALSE)</f>
        <v>3_Teknik</v>
      </c>
      <c r="I16" t="s">
        <v>106</v>
      </c>
      <c r="J16" t="s">
        <v>34</v>
      </c>
      <c r="K16" t="s">
        <v>52</v>
      </c>
      <c r="L16" t="s">
        <v>1457</v>
      </c>
      <c r="M16" t="s">
        <v>28</v>
      </c>
      <c r="N16" t="s">
        <v>40</v>
      </c>
      <c r="O16" t="s">
        <v>29</v>
      </c>
      <c r="P16" t="s">
        <v>2049</v>
      </c>
      <c r="Q16" t="str">
        <f t="shared" si="0"/>
        <v>SMKN</v>
      </c>
      <c r="R16" t="str">
        <f t="shared" si="1"/>
        <v>Negeri</v>
      </c>
      <c r="S16" t="s">
        <v>2381</v>
      </c>
      <c r="T16" t="s">
        <v>40</v>
      </c>
      <c r="U16" t="s">
        <v>29</v>
      </c>
      <c r="V16" t="s">
        <v>30</v>
      </c>
      <c r="W16" t="s">
        <v>2379</v>
      </c>
      <c r="AB16" t="str">
        <f>VLOOKUP(A16,[2]registrasi!$B$2:$C$1500,2,FALSE)</f>
        <v>registrasi</v>
      </c>
      <c r="AC16">
        <f>VLOOKUP(D16,[3]PENDAFTAR!$C$2:$J$43,8,FALSE)</f>
        <v>366</v>
      </c>
      <c r="AD16" t="str">
        <f>VLOOKUP(A16,[2]nim!$A$2:$B$1500,2,FALSE)</f>
        <v>diterima</v>
      </c>
    </row>
    <row r="17" spans="1:30" x14ac:dyDescent="0.3">
      <c r="A17">
        <v>4220038334</v>
      </c>
      <c r="B17">
        <v>1</v>
      </c>
      <c r="D17" s="3">
        <v>3112056</v>
      </c>
      <c r="E17" t="str">
        <f>VLOOKUP(D17,[1]PRODI_2019!$D$2:$F$71,3,FALSE)</f>
        <v>Administrasi Publik</v>
      </c>
      <c r="F17" t="str">
        <f>VLOOKUP(D17,[1]PRODI_2019!$D$2:$L$71,9,FALSE)</f>
        <v>FISIP</v>
      </c>
      <c r="H17" t="str">
        <f>VLOOKUP(F17,Sheet1!$H$4:$I$11,2,FALSE)</f>
        <v>6_FISIP</v>
      </c>
      <c r="I17" t="s">
        <v>107</v>
      </c>
      <c r="J17" t="s">
        <v>34</v>
      </c>
      <c r="K17" t="s">
        <v>55</v>
      </c>
      <c r="L17" t="s">
        <v>1458</v>
      </c>
      <c r="M17" t="s">
        <v>28</v>
      </c>
      <c r="N17" t="s">
        <v>27</v>
      </c>
      <c r="O17" t="s">
        <v>29</v>
      </c>
      <c r="P17" t="s">
        <v>57</v>
      </c>
      <c r="Q17" t="str">
        <f t="shared" si="0"/>
        <v>SMAN</v>
      </c>
      <c r="R17" t="str">
        <f t="shared" si="1"/>
        <v>Negeri</v>
      </c>
      <c r="S17" t="s">
        <v>2383</v>
      </c>
      <c r="T17" t="s">
        <v>27</v>
      </c>
      <c r="U17" t="s">
        <v>29</v>
      </c>
      <c r="V17" t="s">
        <v>35</v>
      </c>
      <c r="W17" t="s">
        <v>2379</v>
      </c>
      <c r="AB17" t="str">
        <f>VLOOKUP(A17,[2]registrasi!$B$2:$C$1500,2,FALSE)</f>
        <v>registrasi</v>
      </c>
      <c r="AC17">
        <f>VLOOKUP(D17,[3]PENDAFTAR!$C$2:$J$43,8,FALSE)</f>
        <v>1118</v>
      </c>
      <c r="AD17" t="str">
        <f>VLOOKUP(A17,[2]nim!$A$2:$B$1500,2,FALSE)</f>
        <v>diterima</v>
      </c>
    </row>
    <row r="18" spans="1:30" x14ac:dyDescent="0.3">
      <c r="A18">
        <v>4220466107</v>
      </c>
      <c r="B18">
        <v>1</v>
      </c>
      <c r="D18" s="3">
        <v>3111022</v>
      </c>
      <c r="E18" t="str">
        <f>VLOOKUP(D18,[1]PRODI_2019!$D$2:$F$71,3,FALSE)</f>
        <v>Teknik Elektro</v>
      </c>
      <c r="F18" t="str">
        <f>VLOOKUP(D18,[1]PRODI_2019!$D$2:$L$71,9,FALSE)</f>
        <v>Teknik</v>
      </c>
      <c r="H18" t="str">
        <f>VLOOKUP(F18,Sheet1!$H$4:$I$11,2,FALSE)</f>
        <v>3_Teknik</v>
      </c>
      <c r="I18" t="s">
        <v>108</v>
      </c>
      <c r="J18" t="s">
        <v>26</v>
      </c>
      <c r="K18" t="s">
        <v>52</v>
      </c>
      <c r="L18" t="s">
        <v>1459</v>
      </c>
      <c r="M18" t="s">
        <v>28</v>
      </c>
      <c r="N18" t="s">
        <v>2024</v>
      </c>
      <c r="O18" t="s">
        <v>29</v>
      </c>
      <c r="P18" t="s">
        <v>2050</v>
      </c>
      <c r="Q18" t="str">
        <f t="shared" si="0"/>
        <v>SMK</v>
      </c>
      <c r="R18" t="str">
        <f t="shared" si="1"/>
        <v>Swasta</v>
      </c>
      <c r="S18" t="s">
        <v>2381</v>
      </c>
      <c r="T18" t="s">
        <v>2024</v>
      </c>
      <c r="U18" t="s">
        <v>29</v>
      </c>
      <c r="V18" t="s">
        <v>35</v>
      </c>
      <c r="W18" t="s">
        <v>2379</v>
      </c>
      <c r="AB18" t="str">
        <f>VLOOKUP(A18,[2]registrasi!$B$2:$C$1500,2,FALSE)</f>
        <v>registrasi</v>
      </c>
      <c r="AC18">
        <f>VLOOKUP(D18,[3]PENDAFTAR!$C$2:$J$43,8,FALSE)</f>
        <v>402</v>
      </c>
      <c r="AD18" t="str">
        <f>VLOOKUP(A18,[2]nim!$A$2:$B$1500,2,FALSE)</f>
        <v>diterima</v>
      </c>
    </row>
    <row r="19" spans="1:30" x14ac:dyDescent="0.3">
      <c r="A19">
        <v>4220083123</v>
      </c>
      <c r="B19">
        <v>1</v>
      </c>
      <c r="D19" s="3">
        <v>3112056</v>
      </c>
      <c r="E19" t="str">
        <f>VLOOKUP(D19,[1]PRODI_2019!$D$2:$F$71,3,FALSE)</f>
        <v>Administrasi Publik</v>
      </c>
      <c r="F19" t="str">
        <f>VLOOKUP(D19,[1]PRODI_2019!$D$2:$L$71,9,FALSE)</f>
        <v>FISIP</v>
      </c>
      <c r="H19" t="str">
        <f>VLOOKUP(F19,Sheet1!$H$4:$I$11,2,FALSE)</f>
        <v>6_FISIP</v>
      </c>
      <c r="I19" t="s">
        <v>109</v>
      </c>
      <c r="J19" t="s">
        <v>34</v>
      </c>
      <c r="K19" t="s">
        <v>1334</v>
      </c>
      <c r="L19" t="s">
        <v>1460</v>
      </c>
      <c r="M19" t="s">
        <v>28</v>
      </c>
      <c r="N19" t="s">
        <v>2024</v>
      </c>
      <c r="O19" t="s">
        <v>29</v>
      </c>
      <c r="P19" t="s">
        <v>2051</v>
      </c>
      <c r="Q19" t="str">
        <f t="shared" si="0"/>
        <v>SMAN</v>
      </c>
      <c r="R19" t="str">
        <f t="shared" si="1"/>
        <v>Negeri</v>
      </c>
      <c r="S19" t="s">
        <v>2383</v>
      </c>
      <c r="T19" t="s">
        <v>2024</v>
      </c>
      <c r="U19" t="s">
        <v>29</v>
      </c>
      <c r="V19" t="s">
        <v>35</v>
      </c>
      <c r="W19" t="s">
        <v>2379</v>
      </c>
      <c r="AB19" t="str">
        <f>VLOOKUP(A19,[2]registrasi!$B$2:$C$1500,2,FALSE)</f>
        <v>registrasi</v>
      </c>
      <c r="AC19">
        <f>VLOOKUP(D19,[3]PENDAFTAR!$C$2:$J$43,8,FALSE)</f>
        <v>1118</v>
      </c>
      <c r="AD19" t="str">
        <f>VLOOKUP(A19,[2]nim!$A$2:$B$1500,2,FALSE)</f>
        <v>diterima</v>
      </c>
    </row>
    <row r="20" spans="1:30" x14ac:dyDescent="0.3">
      <c r="A20">
        <v>4220039408</v>
      </c>
      <c r="B20">
        <v>1</v>
      </c>
      <c r="D20" s="3">
        <v>3111084</v>
      </c>
      <c r="E20" t="str">
        <f>VLOOKUP(D20,[1]PRODI_2019!$D$2:$F$71,3,FALSE)</f>
        <v>Agroekoteknologi</v>
      </c>
      <c r="F20" t="str">
        <f>VLOOKUP(D20,[1]PRODI_2019!$D$2:$L$71,9,FALSE)</f>
        <v>Pertanian</v>
      </c>
      <c r="H20" t="str">
        <f>VLOOKUP(F20,Sheet1!$H$4:$I$11,2,FALSE)</f>
        <v>4_Pertanian</v>
      </c>
      <c r="I20" t="s">
        <v>110</v>
      </c>
      <c r="J20" t="s">
        <v>26</v>
      </c>
      <c r="K20" t="s">
        <v>1338</v>
      </c>
      <c r="L20" t="s">
        <v>1461</v>
      </c>
      <c r="M20" t="s">
        <v>28</v>
      </c>
      <c r="N20" t="s">
        <v>2024</v>
      </c>
      <c r="O20" t="s">
        <v>29</v>
      </c>
      <c r="P20" t="s">
        <v>2052</v>
      </c>
      <c r="Q20" t="str">
        <f t="shared" si="0"/>
        <v>SMAN</v>
      </c>
      <c r="R20" t="str">
        <f t="shared" si="1"/>
        <v>Negeri</v>
      </c>
      <c r="S20" t="s">
        <v>2383</v>
      </c>
      <c r="T20" t="s">
        <v>2024</v>
      </c>
      <c r="U20" t="s">
        <v>29</v>
      </c>
      <c r="V20" t="s">
        <v>35</v>
      </c>
      <c r="W20" t="s">
        <v>2379</v>
      </c>
      <c r="AB20" t="str">
        <f>VLOOKUP(A20,[2]registrasi!$B$2:$C$1500,2,FALSE)</f>
        <v>registrasi</v>
      </c>
      <c r="AC20">
        <f>VLOOKUP(D20,[3]PENDAFTAR!$C$2:$J$43,8,FALSE)</f>
        <v>390</v>
      </c>
      <c r="AD20" t="str">
        <f>VLOOKUP(A20,[2]nim!$A$2:$B$1500,2,FALSE)</f>
        <v>diterima</v>
      </c>
    </row>
    <row r="21" spans="1:30" x14ac:dyDescent="0.3">
      <c r="A21">
        <v>4220039467</v>
      </c>
      <c r="B21">
        <v>1</v>
      </c>
      <c r="D21" s="3">
        <v>3111053</v>
      </c>
      <c r="E21" t="str">
        <f>VLOOKUP(D21,[1]PRODI_2019!$D$2:$F$71,3,FALSE)</f>
        <v>Teknik Kimia</v>
      </c>
      <c r="F21" t="str">
        <f>VLOOKUP(D21,[1]PRODI_2019!$D$2:$L$71,9,FALSE)</f>
        <v>Teknik</v>
      </c>
      <c r="H21" t="str">
        <f>VLOOKUP(F21,Sheet1!$H$4:$I$11,2,FALSE)</f>
        <v>3_Teknik</v>
      </c>
      <c r="I21" t="s">
        <v>111</v>
      </c>
      <c r="J21" t="s">
        <v>34</v>
      </c>
      <c r="K21" t="s">
        <v>1334</v>
      </c>
      <c r="L21" t="s">
        <v>1462</v>
      </c>
      <c r="M21" t="s">
        <v>28</v>
      </c>
      <c r="N21" t="s">
        <v>2024</v>
      </c>
      <c r="O21" t="s">
        <v>29</v>
      </c>
      <c r="P21" t="s">
        <v>2051</v>
      </c>
      <c r="Q21" t="str">
        <f t="shared" si="0"/>
        <v>SMAN</v>
      </c>
      <c r="R21" t="str">
        <f t="shared" si="1"/>
        <v>Negeri</v>
      </c>
      <c r="S21" t="s">
        <v>2383</v>
      </c>
      <c r="T21" t="s">
        <v>2024</v>
      </c>
      <c r="U21" t="s">
        <v>29</v>
      </c>
      <c r="V21" t="s">
        <v>35</v>
      </c>
      <c r="W21" t="s">
        <v>2379</v>
      </c>
      <c r="AB21" t="str">
        <f>VLOOKUP(A21,[2]registrasi!$B$2:$C$1500,2,FALSE)</f>
        <v>registrasi</v>
      </c>
      <c r="AC21">
        <f>VLOOKUP(D21,[3]PENDAFTAR!$C$2:$J$43,8,FALSE)</f>
        <v>366</v>
      </c>
      <c r="AD21" t="str">
        <f>VLOOKUP(A21,[2]nim!$A$2:$B$1500,2,FALSE)</f>
        <v>diterima</v>
      </c>
    </row>
    <row r="22" spans="1:30" x14ac:dyDescent="0.3">
      <c r="A22">
        <v>4220069561</v>
      </c>
      <c r="B22">
        <v>1</v>
      </c>
      <c r="D22" s="3">
        <v>3111037</v>
      </c>
      <c r="E22" t="str">
        <f>VLOOKUP(D22,[1]PRODI_2019!$D$2:$F$71,3,FALSE)</f>
        <v>Teknik Industri</v>
      </c>
      <c r="F22" t="str">
        <f>VLOOKUP(D22,[1]PRODI_2019!$D$2:$L$71,9,FALSE)</f>
        <v>Teknik</v>
      </c>
      <c r="H22" t="str">
        <f>VLOOKUP(F22,Sheet1!$H$4:$I$11,2,FALSE)</f>
        <v>3_Teknik</v>
      </c>
      <c r="I22" t="s">
        <v>112</v>
      </c>
      <c r="J22" t="s">
        <v>26</v>
      </c>
      <c r="K22" t="s">
        <v>1339</v>
      </c>
      <c r="L22" t="s">
        <v>1463</v>
      </c>
      <c r="M22" t="s">
        <v>28</v>
      </c>
      <c r="N22" t="s">
        <v>2025</v>
      </c>
      <c r="O22" t="s">
        <v>29</v>
      </c>
      <c r="P22" t="s">
        <v>2053</v>
      </c>
      <c r="Q22" t="str">
        <f t="shared" si="0"/>
        <v>SMAN</v>
      </c>
      <c r="R22" t="str">
        <f t="shared" si="1"/>
        <v>Negeri</v>
      </c>
      <c r="S22" t="s">
        <v>2383</v>
      </c>
      <c r="T22" t="s">
        <v>2025</v>
      </c>
      <c r="U22" t="s">
        <v>29</v>
      </c>
      <c r="V22" t="s">
        <v>35</v>
      </c>
      <c r="W22" t="s">
        <v>2379</v>
      </c>
      <c r="AB22" t="str">
        <f>VLOOKUP(A22,[2]registrasi!$B$2:$C$1500,2,FALSE)</f>
        <v>registrasi</v>
      </c>
      <c r="AC22">
        <f>VLOOKUP(D22,[3]PENDAFTAR!$C$2:$J$43,8,FALSE)</f>
        <v>1099</v>
      </c>
      <c r="AD22" t="str">
        <f>VLOOKUP(A22,[2]nim!$A$2:$B$1500,2,FALSE)</f>
        <v>diterima</v>
      </c>
    </row>
    <row r="23" spans="1:30" x14ac:dyDescent="0.3">
      <c r="A23">
        <v>4220040719</v>
      </c>
      <c r="B23">
        <v>1</v>
      </c>
      <c r="D23" s="3">
        <v>3111134</v>
      </c>
      <c r="E23" t="str">
        <f>VLOOKUP(D23,[1]PRODI_2019!$D$2:$F$71,3,FALSE)</f>
        <v>Pendidikan Vokasional Teknik Mesin</v>
      </c>
      <c r="F23" t="str">
        <f>VLOOKUP(D23,[1]PRODI_2019!$D$2:$L$71,9,FALSE)</f>
        <v>FKIP</v>
      </c>
      <c r="H23" t="str">
        <f>VLOOKUP(F23,Sheet1!$H$4:$I$11,2,FALSE)</f>
        <v>2_FKIP</v>
      </c>
      <c r="I23" t="s">
        <v>113</v>
      </c>
      <c r="J23" t="s">
        <v>26</v>
      </c>
      <c r="K23" t="s">
        <v>1335</v>
      </c>
      <c r="L23" t="s">
        <v>1464</v>
      </c>
      <c r="M23" t="s">
        <v>28</v>
      </c>
      <c r="N23" t="s">
        <v>27</v>
      </c>
      <c r="O23" t="s">
        <v>29</v>
      </c>
      <c r="P23" t="s">
        <v>2054</v>
      </c>
      <c r="Q23" t="str">
        <f t="shared" si="0"/>
        <v>SMKN</v>
      </c>
      <c r="R23" t="str">
        <f t="shared" si="1"/>
        <v>Negeri</v>
      </c>
      <c r="S23" t="s">
        <v>2381</v>
      </c>
      <c r="T23" t="s">
        <v>27</v>
      </c>
      <c r="U23" t="s">
        <v>29</v>
      </c>
      <c r="V23" t="s">
        <v>30</v>
      </c>
      <c r="W23" t="s">
        <v>2378</v>
      </c>
      <c r="AB23" t="str">
        <f>VLOOKUP(A23,[2]registrasi!$B$2:$C$1500,2,FALSE)</f>
        <v>registrasi</v>
      </c>
      <c r="AC23">
        <f>VLOOKUP(D23,[3]PENDAFTAR!$C$2:$J$43,8,FALSE)</f>
        <v>78</v>
      </c>
      <c r="AD23" t="str">
        <f>VLOOKUP(A23,[2]nim!$A$2:$B$1500,2,FALSE)</f>
        <v>diterima</v>
      </c>
    </row>
    <row r="24" spans="1:30" x14ac:dyDescent="0.3">
      <c r="A24">
        <v>4220041016</v>
      </c>
      <c r="B24">
        <v>1</v>
      </c>
      <c r="D24" s="3">
        <v>3112017</v>
      </c>
      <c r="E24" t="str">
        <f>VLOOKUP(D24,[1]PRODI_2019!$D$2:$F$71,3,FALSE)</f>
        <v>Hukum (S1)</v>
      </c>
      <c r="F24" t="str">
        <f>VLOOKUP(D24,[1]PRODI_2019!$D$2:$L$71,9,FALSE)</f>
        <v>Hukum</v>
      </c>
      <c r="H24" t="str">
        <f>VLOOKUP(F24,Sheet1!$H$4:$I$11,2,FALSE)</f>
        <v>1_Hukum</v>
      </c>
      <c r="I24" t="s">
        <v>114</v>
      </c>
      <c r="J24" t="s">
        <v>34</v>
      </c>
      <c r="K24" t="s">
        <v>1338</v>
      </c>
      <c r="L24" t="s">
        <v>1465</v>
      </c>
      <c r="M24" t="s">
        <v>28</v>
      </c>
      <c r="N24" t="s">
        <v>2024</v>
      </c>
      <c r="O24" t="s">
        <v>29</v>
      </c>
      <c r="P24" t="s">
        <v>2055</v>
      </c>
      <c r="Q24" t="str">
        <f t="shared" si="0"/>
        <v>SMAN</v>
      </c>
      <c r="R24" t="str">
        <f t="shared" si="1"/>
        <v>Negeri</v>
      </c>
      <c r="S24" t="s">
        <v>2383</v>
      </c>
      <c r="T24" t="s">
        <v>2024</v>
      </c>
      <c r="U24" t="s">
        <v>29</v>
      </c>
      <c r="V24" t="s">
        <v>30</v>
      </c>
      <c r="W24" t="s">
        <v>2379</v>
      </c>
      <c r="AB24" t="str">
        <f>VLOOKUP(A24,[2]registrasi!$B$2:$C$1500,2,FALSE)</f>
        <v>registrasi</v>
      </c>
      <c r="AC24">
        <f>VLOOKUP(D24,[3]PENDAFTAR!$C$2:$J$43,8,FALSE)</f>
        <v>1259</v>
      </c>
      <c r="AD24" t="str">
        <f>VLOOKUP(A24,[2]nim!$A$2:$B$1500,2,FALSE)</f>
        <v>diterima</v>
      </c>
    </row>
    <row r="25" spans="1:30" x14ac:dyDescent="0.3">
      <c r="A25">
        <v>4220037046</v>
      </c>
      <c r="B25">
        <v>1</v>
      </c>
      <c r="D25" s="3">
        <v>3112064</v>
      </c>
      <c r="E25" t="str">
        <f>VLOOKUP(D25,[1]PRODI_2019!$D$2:$F$71,3,FALSE)</f>
        <v>Ilmu Komunikasi</v>
      </c>
      <c r="F25" t="str">
        <f>VLOOKUP(D25,[1]PRODI_2019!$D$2:$L$71,9,FALSE)</f>
        <v>FISIP</v>
      </c>
      <c r="H25" t="str">
        <f>VLOOKUP(F25,Sheet1!$H$4:$I$11,2,FALSE)</f>
        <v>6_FISIP</v>
      </c>
      <c r="I25" t="s">
        <v>115</v>
      </c>
      <c r="J25" t="s">
        <v>34</v>
      </c>
      <c r="K25" t="s">
        <v>1332</v>
      </c>
      <c r="L25" t="s">
        <v>1466</v>
      </c>
      <c r="M25" t="s">
        <v>28</v>
      </c>
      <c r="N25" t="s">
        <v>2022</v>
      </c>
      <c r="O25" t="s">
        <v>29</v>
      </c>
      <c r="P25" t="s">
        <v>2036</v>
      </c>
      <c r="Q25" t="str">
        <f t="shared" si="0"/>
        <v>MAN</v>
      </c>
      <c r="R25" t="str">
        <f t="shared" si="1"/>
        <v>Negeri</v>
      </c>
      <c r="S25" t="s">
        <v>2382</v>
      </c>
      <c r="T25" t="s">
        <v>2022</v>
      </c>
      <c r="U25" t="s">
        <v>29</v>
      </c>
      <c r="V25" t="s">
        <v>35</v>
      </c>
      <c r="W25" t="s">
        <v>2379</v>
      </c>
      <c r="AB25" t="str">
        <f>VLOOKUP(A25,[2]registrasi!$B$2:$C$1500,2,FALSE)</f>
        <v>registrasi</v>
      </c>
      <c r="AC25">
        <f>VLOOKUP(D25,[3]PENDAFTAR!$C$2:$J$43,8,FALSE)</f>
        <v>2170</v>
      </c>
      <c r="AD25" t="str">
        <f>VLOOKUP(A25,[2]nim!$A$2:$B$1500,2,FALSE)</f>
        <v>diterima</v>
      </c>
    </row>
    <row r="26" spans="1:30" x14ac:dyDescent="0.3">
      <c r="A26">
        <v>4220041227</v>
      </c>
      <c r="B26">
        <v>1</v>
      </c>
      <c r="D26" s="3">
        <v>3112087</v>
      </c>
      <c r="E26" t="str">
        <f>VLOOKUP(D26,[1]PRODI_2019!$D$2:$F$71,3,FALSE)</f>
        <v>Pendidikan Bahasa Indonesia (S1)</v>
      </c>
      <c r="F26" t="str">
        <f>VLOOKUP(D26,[1]PRODI_2019!$D$2:$L$71,9,FALSE)</f>
        <v>FKIP</v>
      </c>
      <c r="H26" t="str">
        <f>VLOOKUP(F26,Sheet1!$H$4:$I$11,2,FALSE)</f>
        <v>2_FKIP</v>
      </c>
      <c r="I26" t="s">
        <v>116</v>
      </c>
      <c r="J26" t="s">
        <v>34</v>
      </c>
      <c r="K26" t="s">
        <v>55</v>
      </c>
      <c r="L26" t="s">
        <v>1467</v>
      </c>
      <c r="M26" t="s">
        <v>28</v>
      </c>
      <c r="N26" t="s">
        <v>27</v>
      </c>
      <c r="O26" t="s">
        <v>29</v>
      </c>
      <c r="P26" t="s">
        <v>57</v>
      </c>
      <c r="Q26" t="str">
        <f t="shared" si="0"/>
        <v>SMAN</v>
      </c>
      <c r="R26" t="str">
        <f t="shared" si="1"/>
        <v>Negeri</v>
      </c>
      <c r="S26" t="s">
        <v>2383</v>
      </c>
      <c r="T26" t="s">
        <v>27</v>
      </c>
      <c r="U26" t="s">
        <v>29</v>
      </c>
      <c r="V26" t="s">
        <v>35</v>
      </c>
      <c r="W26" t="s">
        <v>2379</v>
      </c>
      <c r="AB26" t="str">
        <f>VLOOKUP(A26,[2]registrasi!$B$2:$C$1500,2,FALSE)</f>
        <v>registrasi</v>
      </c>
      <c r="AC26">
        <f>VLOOKUP(D26,[3]PENDAFTAR!$C$2:$J$43,8,FALSE)</f>
        <v>563</v>
      </c>
      <c r="AD26" t="str">
        <f>VLOOKUP(A26,[2]nim!$A$2:$B$1500,2,FALSE)</f>
        <v>diterima</v>
      </c>
    </row>
    <row r="27" spans="1:30" x14ac:dyDescent="0.3">
      <c r="A27">
        <v>4220041728</v>
      </c>
      <c r="B27">
        <v>1</v>
      </c>
      <c r="D27" s="3">
        <v>3111061</v>
      </c>
      <c r="E27" t="str">
        <f>VLOOKUP(D27,[1]PRODI_2019!$D$2:$F$71,3,FALSE)</f>
        <v>Teknik Sipil</v>
      </c>
      <c r="F27" t="str">
        <f>VLOOKUP(D27,[1]PRODI_2019!$D$2:$L$71,9,FALSE)</f>
        <v>Teknik</v>
      </c>
      <c r="H27" t="str">
        <f>VLOOKUP(F27,Sheet1!$H$4:$I$11,2,FALSE)</f>
        <v>3_Teknik</v>
      </c>
      <c r="I27" t="s">
        <v>117</v>
      </c>
      <c r="J27" t="s">
        <v>34</v>
      </c>
      <c r="K27" t="s">
        <v>53</v>
      </c>
      <c r="L27" t="s">
        <v>1468</v>
      </c>
      <c r="M27" t="s">
        <v>28</v>
      </c>
      <c r="N27" t="s">
        <v>2025</v>
      </c>
      <c r="O27" t="s">
        <v>29</v>
      </c>
      <c r="P27" t="s">
        <v>2047</v>
      </c>
      <c r="Q27" t="str">
        <f t="shared" si="0"/>
        <v>SMAN</v>
      </c>
      <c r="R27" t="str">
        <f t="shared" si="1"/>
        <v>Negeri</v>
      </c>
      <c r="S27" t="s">
        <v>2383</v>
      </c>
      <c r="T27" t="s">
        <v>2025</v>
      </c>
      <c r="U27" t="s">
        <v>29</v>
      </c>
      <c r="V27" t="s">
        <v>30</v>
      </c>
      <c r="W27" t="s">
        <v>2379</v>
      </c>
      <c r="AB27" t="str">
        <f>VLOOKUP(A27,[2]registrasi!$B$2:$C$1500,2,FALSE)</f>
        <v>registrasi</v>
      </c>
      <c r="AC27">
        <f>VLOOKUP(D27,[3]PENDAFTAR!$C$2:$J$43,8,FALSE)</f>
        <v>452</v>
      </c>
      <c r="AD27" t="str">
        <f>VLOOKUP(A27,[2]nim!$A$2:$B$1500,2,FALSE)</f>
        <v>diterima</v>
      </c>
    </row>
    <row r="28" spans="1:30" x14ac:dyDescent="0.3">
      <c r="A28">
        <v>4220501527</v>
      </c>
      <c r="B28">
        <v>1</v>
      </c>
      <c r="D28" s="3">
        <v>3111165</v>
      </c>
      <c r="E28" t="str">
        <f>VLOOKUP(D28,[1]PRODI_2019!$D$2:$F$71,3,FALSE)</f>
        <v>Pendidikan IPA</v>
      </c>
      <c r="F28" t="str">
        <f>VLOOKUP(D28,[1]PRODI_2019!$D$2:$L$71,9,FALSE)</f>
        <v>FKIP</v>
      </c>
      <c r="H28" t="str">
        <f>VLOOKUP(F28,Sheet1!$H$4:$I$11,2,FALSE)</f>
        <v>2_FKIP</v>
      </c>
      <c r="I28" t="s">
        <v>118</v>
      </c>
      <c r="J28" t="s">
        <v>34</v>
      </c>
      <c r="K28" t="s">
        <v>1334</v>
      </c>
      <c r="L28" t="s">
        <v>1469</v>
      </c>
      <c r="M28" t="s">
        <v>28</v>
      </c>
      <c r="N28" t="s">
        <v>2024</v>
      </c>
      <c r="O28" t="s">
        <v>29</v>
      </c>
      <c r="P28" t="s">
        <v>2056</v>
      </c>
      <c r="Q28" t="str">
        <f t="shared" si="0"/>
        <v>SMAN</v>
      </c>
      <c r="R28" t="str">
        <f t="shared" si="1"/>
        <v>Negeri</v>
      </c>
      <c r="S28" t="s">
        <v>2383</v>
      </c>
      <c r="T28" t="s">
        <v>2024</v>
      </c>
      <c r="U28" t="s">
        <v>29</v>
      </c>
      <c r="V28" t="s">
        <v>35</v>
      </c>
      <c r="W28" t="s">
        <v>2379</v>
      </c>
      <c r="AB28" t="str">
        <f>VLOOKUP(A28,[2]registrasi!$B$2:$C$1500,2,FALSE)</f>
        <v>registrasi</v>
      </c>
      <c r="AC28">
        <f>VLOOKUP(D28,[3]PENDAFTAR!$C$2:$J$43,8,FALSE)</f>
        <v>263</v>
      </c>
      <c r="AD28" t="str">
        <f>VLOOKUP(A28,[2]nim!$A$2:$B$1500,2,FALSE)</f>
        <v>diterima</v>
      </c>
    </row>
    <row r="29" spans="1:30" x14ac:dyDescent="0.3">
      <c r="A29">
        <v>4220042083</v>
      </c>
      <c r="B29">
        <v>1</v>
      </c>
      <c r="D29" s="3">
        <v>3112064</v>
      </c>
      <c r="E29" t="str">
        <f>VLOOKUP(D29,[1]PRODI_2019!$D$2:$F$71,3,FALSE)</f>
        <v>Ilmu Komunikasi</v>
      </c>
      <c r="F29" t="str">
        <f>VLOOKUP(D29,[1]PRODI_2019!$D$2:$L$71,9,FALSE)</f>
        <v>FISIP</v>
      </c>
      <c r="H29" t="str">
        <f>VLOOKUP(F29,Sheet1!$H$4:$I$11,2,FALSE)</f>
        <v>6_FISIP</v>
      </c>
      <c r="I29" t="s">
        <v>119</v>
      </c>
      <c r="J29" t="s">
        <v>34</v>
      </c>
      <c r="K29" t="s">
        <v>53</v>
      </c>
      <c r="L29" t="s">
        <v>1470</v>
      </c>
      <c r="M29" t="s">
        <v>28</v>
      </c>
      <c r="N29" t="s">
        <v>37</v>
      </c>
      <c r="O29" t="s">
        <v>29</v>
      </c>
      <c r="P29" t="s">
        <v>2057</v>
      </c>
      <c r="Q29" t="str">
        <f t="shared" si="0"/>
        <v>SMKN</v>
      </c>
      <c r="R29" t="str">
        <f t="shared" si="1"/>
        <v>Negeri</v>
      </c>
      <c r="S29" t="s">
        <v>2381</v>
      </c>
      <c r="T29" t="s">
        <v>37</v>
      </c>
      <c r="U29" t="s">
        <v>29</v>
      </c>
      <c r="V29" t="s">
        <v>30</v>
      </c>
      <c r="W29" t="s">
        <v>2379</v>
      </c>
      <c r="AB29" t="str">
        <f>VLOOKUP(A29,[2]registrasi!$B$2:$C$1500,2,FALSE)</f>
        <v>registrasi</v>
      </c>
      <c r="AC29">
        <f>VLOOKUP(D29,[3]PENDAFTAR!$C$2:$J$43,8,FALSE)</f>
        <v>2170</v>
      </c>
      <c r="AD29" t="str">
        <f>VLOOKUP(A29,[2]nim!$A$2:$B$1500,2,FALSE)</f>
        <v>diterima</v>
      </c>
    </row>
    <row r="30" spans="1:30" x14ac:dyDescent="0.3">
      <c r="A30">
        <v>4220551322</v>
      </c>
      <c r="B30">
        <v>1</v>
      </c>
      <c r="D30" s="3">
        <v>3111157</v>
      </c>
      <c r="E30" t="str">
        <f>VLOOKUP(D30,[1]PRODI_2019!$D$2:$F$71,3,FALSE)</f>
        <v>Pendidikan Kimia</v>
      </c>
      <c r="F30" t="str">
        <f>VLOOKUP(D30,[1]PRODI_2019!$D$2:$L$71,9,FALSE)</f>
        <v>FKIP</v>
      </c>
      <c r="H30" t="str">
        <f>VLOOKUP(F30,Sheet1!$H$4:$I$11,2,FALSE)</f>
        <v>2_FKIP</v>
      </c>
      <c r="I30" t="s">
        <v>120</v>
      </c>
      <c r="J30" t="s">
        <v>34</v>
      </c>
      <c r="K30" t="s">
        <v>55</v>
      </c>
      <c r="L30" t="s">
        <v>1471</v>
      </c>
      <c r="M30" t="s">
        <v>28</v>
      </c>
      <c r="N30" t="s">
        <v>27</v>
      </c>
      <c r="O30" t="s">
        <v>29</v>
      </c>
      <c r="P30" t="s">
        <v>2058</v>
      </c>
      <c r="Q30" t="str">
        <f t="shared" si="0"/>
        <v>SMAS</v>
      </c>
      <c r="R30" t="str">
        <f t="shared" si="1"/>
        <v>Swasta</v>
      </c>
      <c r="S30" t="s">
        <v>2383</v>
      </c>
      <c r="T30" t="s">
        <v>27</v>
      </c>
      <c r="U30" t="s">
        <v>29</v>
      </c>
      <c r="V30" t="s">
        <v>30</v>
      </c>
      <c r="W30" t="s">
        <v>2378</v>
      </c>
      <c r="AB30" t="str">
        <f>VLOOKUP(A30,[2]registrasi!$B$2:$C$1500,2,FALSE)</f>
        <v>registrasi</v>
      </c>
      <c r="AC30">
        <f>VLOOKUP(D30,[3]PENDAFTAR!$C$2:$J$43,8,FALSE)</f>
        <v>162</v>
      </c>
      <c r="AD30" t="str">
        <f>VLOOKUP(A30,[2]nim!$A$2:$B$1500,2,FALSE)</f>
        <v>diterima</v>
      </c>
    </row>
    <row r="31" spans="1:30" x14ac:dyDescent="0.3">
      <c r="A31">
        <v>4220045070</v>
      </c>
      <c r="B31">
        <v>1</v>
      </c>
      <c r="D31" s="3">
        <v>3111231</v>
      </c>
      <c r="E31" t="str">
        <f>VLOOKUP(D31,[1]PRODI_2019!$D$2:$F$71,3,FALSE)</f>
        <v>Ilmu Kelautan</v>
      </c>
      <c r="F31" t="str">
        <f>VLOOKUP(D31,[1]PRODI_2019!$D$2:$L$71,9,FALSE)</f>
        <v>Pertanian</v>
      </c>
      <c r="H31" t="str">
        <f>VLOOKUP(F31,Sheet1!$H$4:$I$11,2,FALSE)</f>
        <v>4_Pertanian</v>
      </c>
      <c r="I31" t="s">
        <v>121</v>
      </c>
      <c r="J31" t="s">
        <v>26</v>
      </c>
      <c r="K31" t="s">
        <v>55</v>
      </c>
      <c r="L31" t="s">
        <v>1472</v>
      </c>
      <c r="M31" t="s">
        <v>28</v>
      </c>
      <c r="N31" t="s">
        <v>27</v>
      </c>
      <c r="O31" t="s">
        <v>29</v>
      </c>
      <c r="P31" t="s">
        <v>2059</v>
      </c>
      <c r="Q31" t="str">
        <f t="shared" si="0"/>
        <v>MAN</v>
      </c>
      <c r="R31" t="str">
        <f t="shared" si="1"/>
        <v>Negeri</v>
      </c>
      <c r="S31" t="s">
        <v>2382</v>
      </c>
      <c r="T31" t="s">
        <v>27</v>
      </c>
      <c r="U31" t="s">
        <v>29</v>
      </c>
      <c r="V31" t="s">
        <v>35</v>
      </c>
      <c r="W31" t="s">
        <v>2379</v>
      </c>
      <c r="AB31" t="str">
        <f>VLOOKUP(A31,[2]registrasi!$B$2:$C$1500,2,FALSE)</f>
        <v>registrasi</v>
      </c>
      <c r="AC31">
        <f>VLOOKUP(D31,[3]PENDAFTAR!$C$2:$J$43,8,FALSE)</f>
        <v>74</v>
      </c>
      <c r="AD31" t="str">
        <f>VLOOKUP(A31,[2]nim!$A$2:$B$1500,2,FALSE)</f>
        <v>diterima</v>
      </c>
    </row>
    <row r="32" spans="1:30" x14ac:dyDescent="0.3">
      <c r="A32">
        <v>4220466504</v>
      </c>
      <c r="B32">
        <v>1</v>
      </c>
      <c r="D32" s="3">
        <v>3111061</v>
      </c>
      <c r="E32" t="str">
        <f>VLOOKUP(D32,[1]PRODI_2019!$D$2:$F$71,3,FALSE)</f>
        <v>Teknik Sipil</v>
      </c>
      <c r="F32" t="str">
        <f>VLOOKUP(D32,[1]PRODI_2019!$D$2:$L$71,9,FALSE)</f>
        <v>Teknik</v>
      </c>
      <c r="H32" t="str">
        <f>VLOOKUP(F32,Sheet1!$H$4:$I$11,2,FALSE)</f>
        <v>3_Teknik</v>
      </c>
      <c r="I32" t="s">
        <v>122</v>
      </c>
      <c r="J32" t="s">
        <v>26</v>
      </c>
      <c r="K32" t="s">
        <v>55</v>
      </c>
      <c r="L32" t="s">
        <v>1473</v>
      </c>
      <c r="M32" t="s">
        <v>28</v>
      </c>
      <c r="N32" t="s">
        <v>37</v>
      </c>
      <c r="O32" t="s">
        <v>29</v>
      </c>
      <c r="P32" t="s">
        <v>2060</v>
      </c>
      <c r="Q32" t="str">
        <f t="shared" si="0"/>
        <v>SMAS</v>
      </c>
      <c r="R32" t="str">
        <f t="shared" si="1"/>
        <v>Swasta</v>
      </c>
      <c r="S32" t="s">
        <v>2383</v>
      </c>
      <c r="T32" t="s">
        <v>37</v>
      </c>
      <c r="U32" t="s">
        <v>29</v>
      </c>
      <c r="V32" t="s">
        <v>30</v>
      </c>
      <c r="W32" t="s">
        <v>2379</v>
      </c>
      <c r="AB32" t="str">
        <f>VLOOKUP(A32,[2]registrasi!$B$2:$C$1500,2,FALSE)</f>
        <v>registrasi</v>
      </c>
      <c r="AC32">
        <f>VLOOKUP(D32,[3]PENDAFTAR!$C$2:$J$43,8,FALSE)</f>
        <v>452</v>
      </c>
      <c r="AD32" t="str">
        <f>VLOOKUP(A32,[2]nim!$A$2:$B$1500,2,FALSE)</f>
        <v>diterima</v>
      </c>
    </row>
    <row r="33" spans="1:30" x14ac:dyDescent="0.3">
      <c r="A33">
        <v>4220472682</v>
      </c>
      <c r="B33">
        <v>1</v>
      </c>
      <c r="D33" s="3">
        <v>3112114</v>
      </c>
      <c r="E33" t="str">
        <f>VLOOKUP(D33,[1]PRODI_2019!$D$2:$F$71,3,FALSE)</f>
        <v>Pendidikan Guru Pendidikan Anak Usia Dini</v>
      </c>
      <c r="F33" t="str">
        <f>VLOOKUP(D33,[1]PRODI_2019!$D$2:$L$71,9,FALSE)</f>
        <v>FKIP</v>
      </c>
      <c r="H33" t="str">
        <f>VLOOKUP(F33,Sheet1!$H$4:$I$11,2,FALSE)</f>
        <v>2_FKIP</v>
      </c>
      <c r="I33" t="s">
        <v>123</v>
      </c>
      <c r="J33" t="s">
        <v>34</v>
      </c>
      <c r="K33" t="s">
        <v>1338</v>
      </c>
      <c r="L33" t="s">
        <v>1474</v>
      </c>
      <c r="M33" t="s">
        <v>28</v>
      </c>
      <c r="N33" t="s">
        <v>2025</v>
      </c>
      <c r="O33" t="s">
        <v>29</v>
      </c>
      <c r="P33" t="s">
        <v>2061</v>
      </c>
      <c r="Q33" t="str">
        <f t="shared" si="0"/>
        <v>SMKN</v>
      </c>
      <c r="R33" t="str">
        <f t="shared" si="1"/>
        <v>Negeri</v>
      </c>
      <c r="S33" t="s">
        <v>2381</v>
      </c>
      <c r="T33" t="s">
        <v>2025</v>
      </c>
      <c r="U33" t="s">
        <v>29</v>
      </c>
      <c r="V33" t="s">
        <v>35</v>
      </c>
      <c r="W33" t="s">
        <v>2379</v>
      </c>
      <c r="AB33" t="str">
        <f>VLOOKUP(A33,[2]registrasi!$B$2:$C$1500,2,FALSE)</f>
        <v>registrasi</v>
      </c>
      <c r="AC33">
        <f>VLOOKUP(D33,[3]PENDAFTAR!$C$2:$J$43,8,FALSE)</f>
        <v>271</v>
      </c>
      <c r="AD33" t="str">
        <f>VLOOKUP(A33,[2]nim!$A$2:$B$1500,2,FALSE)</f>
        <v>diterima</v>
      </c>
    </row>
    <row r="34" spans="1:30" x14ac:dyDescent="0.3">
      <c r="A34">
        <v>4220046185</v>
      </c>
      <c r="B34">
        <v>1</v>
      </c>
      <c r="D34" s="3">
        <v>3111126</v>
      </c>
      <c r="E34" t="str">
        <f>VLOOKUP(D34,[1]PRODI_2019!$D$2:$F$71,3,FALSE)</f>
        <v>Pendidikan Vokasional Teknik Elektro</v>
      </c>
      <c r="F34" t="str">
        <f>VLOOKUP(D34,[1]PRODI_2019!$D$2:$L$71,9,FALSE)</f>
        <v>FKIP</v>
      </c>
      <c r="H34" t="str">
        <f>VLOOKUP(F34,Sheet1!$H$4:$I$11,2,FALSE)</f>
        <v>2_FKIP</v>
      </c>
      <c r="I34" t="s">
        <v>124</v>
      </c>
      <c r="J34" t="s">
        <v>34</v>
      </c>
      <c r="K34" t="s">
        <v>1336</v>
      </c>
      <c r="L34" t="s">
        <v>1475</v>
      </c>
      <c r="M34" t="s">
        <v>28</v>
      </c>
      <c r="N34" t="s">
        <v>2023</v>
      </c>
      <c r="O34" t="s">
        <v>29</v>
      </c>
      <c r="P34" t="s">
        <v>2062</v>
      </c>
      <c r="Q34" t="str">
        <f t="shared" si="0"/>
        <v>SMKN</v>
      </c>
      <c r="R34" t="str">
        <f t="shared" si="1"/>
        <v>Negeri</v>
      </c>
      <c r="S34" t="s">
        <v>2381</v>
      </c>
      <c r="T34" t="s">
        <v>2023</v>
      </c>
      <c r="U34" t="s">
        <v>29</v>
      </c>
      <c r="V34" t="s">
        <v>30</v>
      </c>
      <c r="W34" t="s">
        <v>2379</v>
      </c>
      <c r="AB34" t="str">
        <f>VLOOKUP(A34,[2]registrasi!$B$2:$C$1500,2,FALSE)</f>
        <v>registrasi</v>
      </c>
      <c r="AC34">
        <f>VLOOKUP(D34,[3]PENDAFTAR!$C$2:$J$43,8,FALSE)</f>
        <v>68</v>
      </c>
      <c r="AD34" t="str">
        <f>VLOOKUP(A34,[2]nim!$A$2:$B$1500,2,FALSE)</f>
        <v>diterima</v>
      </c>
    </row>
    <row r="35" spans="1:30" x14ac:dyDescent="0.3">
      <c r="A35">
        <v>4220046373</v>
      </c>
      <c r="B35">
        <v>1</v>
      </c>
      <c r="D35" s="3">
        <v>3112033</v>
      </c>
      <c r="E35" t="str">
        <f>VLOOKUP(D35,[1]PRODI_2019!$D$2:$F$71,3,FALSE)</f>
        <v>Akuntansi</v>
      </c>
      <c r="F35" t="str">
        <f>VLOOKUP(D35,[1]PRODI_2019!$D$2:$L$71,9,FALSE)</f>
        <v>FEB</v>
      </c>
      <c r="H35" t="str">
        <f>VLOOKUP(F35,Sheet1!$H$4:$I$11,2,FALSE)</f>
        <v>5_FEB</v>
      </c>
      <c r="I35" t="s">
        <v>125</v>
      </c>
      <c r="J35" t="s">
        <v>34</v>
      </c>
      <c r="K35" t="s">
        <v>1338</v>
      </c>
      <c r="L35" t="s">
        <v>1476</v>
      </c>
      <c r="M35" t="s">
        <v>28</v>
      </c>
      <c r="N35" t="s">
        <v>2024</v>
      </c>
      <c r="O35" t="s">
        <v>29</v>
      </c>
      <c r="P35" t="s">
        <v>2063</v>
      </c>
      <c r="Q35" t="str">
        <f t="shared" si="0"/>
        <v>SMAN</v>
      </c>
      <c r="R35" t="str">
        <f t="shared" si="1"/>
        <v>Negeri</v>
      </c>
      <c r="S35" t="s">
        <v>2383</v>
      </c>
      <c r="T35" t="s">
        <v>2024</v>
      </c>
      <c r="U35" t="s">
        <v>29</v>
      </c>
      <c r="V35" t="s">
        <v>30</v>
      </c>
      <c r="W35" t="s">
        <v>2379</v>
      </c>
      <c r="AB35" t="str">
        <f>VLOOKUP(A35,[2]registrasi!$B$2:$C$1500,2,FALSE)</f>
        <v>registrasi</v>
      </c>
      <c r="AC35">
        <f>VLOOKUP(D35,[3]PENDAFTAR!$C$2:$J$43,8,FALSE)</f>
        <v>1038</v>
      </c>
      <c r="AD35" t="str">
        <f>VLOOKUP(A35,[2]nim!$A$2:$B$1500,2,FALSE)</f>
        <v>diterima</v>
      </c>
    </row>
    <row r="36" spans="1:30" x14ac:dyDescent="0.3">
      <c r="A36">
        <v>4220046472</v>
      </c>
      <c r="B36">
        <v>1</v>
      </c>
      <c r="D36" s="3">
        <v>3111181</v>
      </c>
      <c r="E36" t="str">
        <f>VLOOKUP(D36,[1]PRODI_2019!$D$2:$F$71,3,FALSE)</f>
        <v>Ilmu Keolahragaan</v>
      </c>
      <c r="F36" t="str">
        <f>VLOOKUP(D36,[1]PRODI_2019!$D$2:$L$71,9,FALSE)</f>
        <v>Kedokteran</v>
      </c>
      <c r="H36" t="str">
        <f>VLOOKUP(F36,Sheet1!$H$4:$I$11,2,FALSE)</f>
        <v>8_Kedokteran</v>
      </c>
      <c r="I36" t="s">
        <v>126</v>
      </c>
      <c r="J36" t="s">
        <v>26</v>
      </c>
      <c r="K36" t="s">
        <v>1340</v>
      </c>
      <c r="L36" t="s">
        <v>1477</v>
      </c>
      <c r="M36" t="s">
        <v>28</v>
      </c>
      <c r="N36" t="s">
        <v>2023</v>
      </c>
      <c r="O36" t="s">
        <v>29</v>
      </c>
      <c r="P36" t="s">
        <v>2064</v>
      </c>
      <c r="Q36" t="str">
        <f t="shared" si="0"/>
        <v>SMAN</v>
      </c>
      <c r="R36" t="str">
        <f t="shared" si="1"/>
        <v>Negeri</v>
      </c>
      <c r="S36" t="s">
        <v>2383</v>
      </c>
      <c r="T36" t="s">
        <v>2023</v>
      </c>
      <c r="U36" t="s">
        <v>29</v>
      </c>
      <c r="V36" t="s">
        <v>30</v>
      </c>
      <c r="W36" t="s">
        <v>2378</v>
      </c>
      <c r="AB36" t="str">
        <f>VLOOKUP(A36,[2]registrasi!$B$2:$C$1500,2,FALSE)</f>
        <v>registrasi</v>
      </c>
      <c r="AC36">
        <f>VLOOKUP(D36,[3]PENDAFTAR!$C$2:$J$43,8,FALSE)</f>
        <v>48</v>
      </c>
      <c r="AD36" t="str">
        <f>VLOOKUP(A36,[2]nim!$A$2:$B$1500,2,FALSE)</f>
        <v>diterima</v>
      </c>
    </row>
    <row r="37" spans="1:30" x14ac:dyDescent="0.3">
      <c r="A37">
        <v>4220580125</v>
      </c>
      <c r="B37">
        <v>1</v>
      </c>
      <c r="D37" s="3">
        <v>3111076</v>
      </c>
      <c r="E37" t="str">
        <f>VLOOKUP(D37,[1]PRODI_2019!$D$2:$F$71,3,FALSE)</f>
        <v>Agribisnis</v>
      </c>
      <c r="F37" t="str">
        <f>VLOOKUP(D37,[1]PRODI_2019!$D$2:$L$71,9,FALSE)</f>
        <v>Pertanian</v>
      </c>
      <c r="H37" t="str">
        <f>VLOOKUP(F37,Sheet1!$H$4:$I$11,2,FALSE)</f>
        <v>4_Pertanian</v>
      </c>
      <c r="I37" t="s">
        <v>127</v>
      </c>
      <c r="J37" t="s">
        <v>34</v>
      </c>
      <c r="K37" t="s">
        <v>1337</v>
      </c>
      <c r="L37" t="s">
        <v>1478</v>
      </c>
      <c r="M37" t="s">
        <v>2019</v>
      </c>
      <c r="N37" t="s">
        <v>2022</v>
      </c>
      <c r="O37" t="s">
        <v>29</v>
      </c>
      <c r="P37" t="s">
        <v>2065</v>
      </c>
      <c r="Q37" t="str">
        <f t="shared" si="0"/>
        <v>SMAN</v>
      </c>
      <c r="R37" t="str">
        <f t="shared" si="1"/>
        <v>Negeri</v>
      </c>
      <c r="S37" t="s">
        <v>2383</v>
      </c>
      <c r="T37" t="s">
        <v>2022</v>
      </c>
      <c r="U37" t="s">
        <v>29</v>
      </c>
      <c r="V37" t="s">
        <v>30</v>
      </c>
      <c r="W37" t="s">
        <v>2379</v>
      </c>
      <c r="AB37" t="str">
        <f>VLOOKUP(A37,[2]registrasi!$B$2:$C$1500,2,FALSE)</f>
        <v>registrasi</v>
      </c>
      <c r="AC37">
        <f>VLOOKUP(D37,[3]PENDAFTAR!$C$2:$J$43,8,FALSE)</f>
        <v>794</v>
      </c>
      <c r="AD37" t="str">
        <f>VLOOKUP(A37,[2]nim!$A$2:$B$1500,2,FALSE)</f>
        <v>diterima</v>
      </c>
    </row>
    <row r="38" spans="1:30" x14ac:dyDescent="0.3">
      <c r="A38">
        <v>4220047765</v>
      </c>
      <c r="B38">
        <v>1</v>
      </c>
      <c r="D38" s="3">
        <v>3112087</v>
      </c>
      <c r="E38" t="str">
        <f>VLOOKUP(D38,[1]PRODI_2019!$D$2:$F$71,3,FALSE)</f>
        <v>Pendidikan Bahasa Indonesia (S1)</v>
      </c>
      <c r="F38" t="str">
        <f>VLOOKUP(D38,[1]PRODI_2019!$D$2:$L$71,9,FALSE)</f>
        <v>FKIP</v>
      </c>
      <c r="H38" t="str">
        <f>VLOOKUP(F38,Sheet1!$H$4:$I$11,2,FALSE)</f>
        <v>2_FKIP</v>
      </c>
      <c r="I38" t="s">
        <v>128</v>
      </c>
      <c r="J38" t="s">
        <v>34</v>
      </c>
      <c r="K38" t="s">
        <v>1340</v>
      </c>
      <c r="L38" t="s">
        <v>1479</v>
      </c>
      <c r="M38" t="s">
        <v>28</v>
      </c>
      <c r="N38" t="s">
        <v>2023</v>
      </c>
      <c r="O38" t="s">
        <v>29</v>
      </c>
      <c r="P38" t="s">
        <v>2066</v>
      </c>
      <c r="Q38" t="str">
        <f t="shared" si="0"/>
        <v>MAN</v>
      </c>
      <c r="R38" t="str">
        <f t="shared" si="1"/>
        <v>Negeri</v>
      </c>
      <c r="S38" t="s">
        <v>2382</v>
      </c>
      <c r="T38" t="s">
        <v>2023</v>
      </c>
      <c r="U38" t="s">
        <v>29</v>
      </c>
      <c r="V38" t="s">
        <v>35</v>
      </c>
      <c r="W38" t="s">
        <v>2379</v>
      </c>
      <c r="AB38" t="str">
        <f>VLOOKUP(A38,[2]registrasi!$B$2:$C$1500,2,FALSE)</f>
        <v>registrasi</v>
      </c>
      <c r="AC38">
        <f>VLOOKUP(D38,[3]PENDAFTAR!$C$2:$J$43,8,FALSE)</f>
        <v>563</v>
      </c>
      <c r="AD38" t="str">
        <f>VLOOKUP(A38,[2]nim!$A$2:$B$1500,2,FALSE)</f>
        <v>diterima</v>
      </c>
    </row>
    <row r="39" spans="1:30" x14ac:dyDescent="0.3">
      <c r="A39">
        <v>4220048605</v>
      </c>
      <c r="B39">
        <v>1</v>
      </c>
      <c r="D39" s="3">
        <v>3112056</v>
      </c>
      <c r="E39" t="str">
        <f>VLOOKUP(D39,[1]PRODI_2019!$D$2:$F$71,3,FALSE)</f>
        <v>Administrasi Publik</v>
      </c>
      <c r="F39" t="str">
        <f>VLOOKUP(D39,[1]PRODI_2019!$D$2:$L$71,9,FALSE)</f>
        <v>FISIP</v>
      </c>
      <c r="H39" t="str">
        <f>VLOOKUP(F39,Sheet1!$H$4:$I$11,2,FALSE)</f>
        <v>6_FISIP</v>
      </c>
      <c r="I39" t="s">
        <v>129</v>
      </c>
      <c r="J39" t="s">
        <v>34</v>
      </c>
      <c r="K39" t="s">
        <v>1341</v>
      </c>
      <c r="L39" t="s">
        <v>1480</v>
      </c>
      <c r="M39" t="s">
        <v>28</v>
      </c>
      <c r="N39" t="s">
        <v>2022</v>
      </c>
      <c r="O39" t="s">
        <v>29</v>
      </c>
      <c r="P39" t="s">
        <v>2067</v>
      </c>
      <c r="Q39" t="str">
        <f t="shared" si="0"/>
        <v>SMKN</v>
      </c>
      <c r="R39" t="str">
        <f t="shared" si="1"/>
        <v>Negeri</v>
      </c>
      <c r="S39" t="s">
        <v>2381</v>
      </c>
      <c r="T39" t="s">
        <v>2022</v>
      </c>
      <c r="U39" t="s">
        <v>29</v>
      </c>
      <c r="V39" t="s">
        <v>35</v>
      </c>
      <c r="W39" t="s">
        <v>2378</v>
      </c>
      <c r="AB39" t="str">
        <f>VLOOKUP(A39,[2]registrasi!$B$2:$C$1500,2,FALSE)</f>
        <v>registrasi</v>
      </c>
      <c r="AC39">
        <f>VLOOKUP(D39,[3]PENDAFTAR!$C$2:$J$43,8,FALSE)</f>
        <v>1118</v>
      </c>
      <c r="AD39" t="str">
        <f>VLOOKUP(A39,[2]nim!$A$2:$B$1500,2,FALSE)</f>
        <v>diterima</v>
      </c>
    </row>
    <row r="40" spans="1:30" x14ac:dyDescent="0.3">
      <c r="A40">
        <v>4220215443</v>
      </c>
      <c r="B40">
        <v>1</v>
      </c>
      <c r="D40" s="3">
        <v>3112072</v>
      </c>
      <c r="E40" t="str">
        <f>VLOOKUP(D40,[1]PRODI_2019!$D$2:$F$71,3,FALSE)</f>
        <v>Pendidikan Non Formal</v>
      </c>
      <c r="F40" t="str">
        <f>VLOOKUP(D40,[1]PRODI_2019!$D$2:$L$71,9,FALSE)</f>
        <v>FKIP</v>
      </c>
      <c r="H40" t="str">
        <f>VLOOKUP(F40,Sheet1!$H$4:$I$11,2,FALSE)</f>
        <v>2_FKIP</v>
      </c>
      <c r="I40" t="s">
        <v>130</v>
      </c>
      <c r="J40" t="s">
        <v>34</v>
      </c>
      <c r="K40" t="s">
        <v>55</v>
      </c>
      <c r="L40" t="s">
        <v>1481</v>
      </c>
      <c r="M40" t="s">
        <v>28</v>
      </c>
      <c r="N40" t="s">
        <v>40</v>
      </c>
      <c r="O40" t="s">
        <v>29</v>
      </c>
      <c r="P40" t="s">
        <v>2068</v>
      </c>
      <c r="Q40" t="str">
        <f t="shared" si="0"/>
        <v>MAN</v>
      </c>
      <c r="R40" t="str">
        <f t="shared" si="1"/>
        <v>Negeri</v>
      </c>
      <c r="S40" t="s">
        <v>2382</v>
      </c>
      <c r="T40" t="s">
        <v>40</v>
      </c>
      <c r="U40" t="s">
        <v>29</v>
      </c>
      <c r="V40" t="s">
        <v>30</v>
      </c>
      <c r="W40" t="s">
        <v>2379</v>
      </c>
      <c r="AB40" t="str">
        <f>VLOOKUP(A40,[2]registrasi!$B$2:$C$1500,2,FALSE)</f>
        <v>registrasi</v>
      </c>
      <c r="AC40">
        <f>VLOOKUP(D40,[3]PENDAFTAR!$C$2:$J$43,8,FALSE)</f>
        <v>109</v>
      </c>
      <c r="AD40" t="str">
        <f>VLOOKUP(A40,[2]nim!$A$2:$B$1500,2,FALSE)</f>
        <v>diterima</v>
      </c>
    </row>
    <row r="41" spans="1:30" x14ac:dyDescent="0.3">
      <c r="A41">
        <v>4220589921</v>
      </c>
      <c r="B41">
        <v>1</v>
      </c>
      <c r="D41" s="3">
        <v>3112153</v>
      </c>
      <c r="E41" t="str">
        <f>VLOOKUP(D41,[1]PRODI_2019!$D$2:$F$71,3,FALSE)</f>
        <v>Pendidikan Pancasila dan Kewarganegaraan</v>
      </c>
      <c r="F41" t="str">
        <f>VLOOKUP(D41,[1]PRODI_2019!$D$2:$L$71,9,FALSE)</f>
        <v>FKIP</v>
      </c>
      <c r="H41" t="str">
        <f>VLOOKUP(F41,Sheet1!$H$4:$I$11,2,FALSE)</f>
        <v>2_FKIP</v>
      </c>
      <c r="I41" t="s">
        <v>131</v>
      </c>
      <c r="J41" t="s">
        <v>34</v>
      </c>
      <c r="K41" t="s">
        <v>1337</v>
      </c>
      <c r="L41" t="s">
        <v>1482</v>
      </c>
      <c r="M41" t="s">
        <v>28</v>
      </c>
      <c r="N41" t="s">
        <v>2022</v>
      </c>
      <c r="O41" t="s">
        <v>29</v>
      </c>
      <c r="P41" t="s">
        <v>2069</v>
      </c>
      <c r="Q41" t="str">
        <f t="shared" si="0"/>
        <v>SMKN</v>
      </c>
      <c r="R41" t="str">
        <f t="shared" si="1"/>
        <v>Negeri</v>
      </c>
      <c r="S41" t="s">
        <v>2381</v>
      </c>
      <c r="T41" t="s">
        <v>2022</v>
      </c>
      <c r="U41" t="s">
        <v>29</v>
      </c>
      <c r="V41" t="s">
        <v>35</v>
      </c>
      <c r="W41" t="s">
        <v>2379</v>
      </c>
      <c r="AB41" t="str">
        <f>VLOOKUP(A41,[2]registrasi!$B$2:$C$1500,2,FALSE)</f>
        <v>registrasi</v>
      </c>
      <c r="AC41">
        <f>VLOOKUP(D41,[3]PENDAFTAR!$C$2:$J$43,8,FALSE)</f>
        <v>200</v>
      </c>
      <c r="AD41" t="str">
        <f>VLOOKUP(A41,[2]nim!$A$2:$B$1500,2,FALSE)</f>
        <v>diterima</v>
      </c>
    </row>
    <row r="42" spans="1:30" x14ac:dyDescent="0.3">
      <c r="A42">
        <v>4220049906</v>
      </c>
      <c r="B42">
        <v>1</v>
      </c>
      <c r="D42" s="3">
        <v>3111103</v>
      </c>
      <c r="E42" t="str">
        <f>VLOOKUP(D42,[1]PRODI_2019!$D$2:$F$71,3,FALSE)</f>
        <v>Pendidikan Biologi</v>
      </c>
      <c r="F42" t="str">
        <f>VLOOKUP(D42,[1]PRODI_2019!$D$2:$L$71,9,FALSE)</f>
        <v>FKIP</v>
      </c>
      <c r="H42" t="str">
        <f>VLOOKUP(F42,Sheet1!$H$4:$I$11,2,FALSE)</f>
        <v>2_FKIP</v>
      </c>
      <c r="I42" t="s">
        <v>132</v>
      </c>
      <c r="J42" t="s">
        <v>34</v>
      </c>
      <c r="K42" t="s">
        <v>1340</v>
      </c>
      <c r="L42" t="s">
        <v>1483</v>
      </c>
      <c r="M42" t="s">
        <v>28</v>
      </c>
      <c r="N42" t="s">
        <v>2023</v>
      </c>
      <c r="O42" t="s">
        <v>29</v>
      </c>
      <c r="P42" t="s">
        <v>2066</v>
      </c>
      <c r="Q42" t="str">
        <f t="shared" si="0"/>
        <v>MAN</v>
      </c>
      <c r="R42" t="str">
        <f t="shared" si="1"/>
        <v>Negeri</v>
      </c>
      <c r="S42" t="s">
        <v>2382</v>
      </c>
      <c r="T42" t="s">
        <v>2023</v>
      </c>
      <c r="U42" t="s">
        <v>29</v>
      </c>
      <c r="V42" t="s">
        <v>30</v>
      </c>
      <c r="W42" t="s">
        <v>2379</v>
      </c>
      <c r="AB42" t="str">
        <f>VLOOKUP(A42,[2]registrasi!$B$2:$C$1500,2,FALSE)</f>
        <v>registrasi</v>
      </c>
      <c r="AC42">
        <f>VLOOKUP(D42,[3]PENDAFTAR!$C$2:$J$43,8,FALSE)</f>
        <v>451</v>
      </c>
      <c r="AD42" t="str">
        <f>VLOOKUP(A42,[2]nim!$A$2:$B$1500,2,FALSE)</f>
        <v>diterima</v>
      </c>
    </row>
    <row r="43" spans="1:30" x14ac:dyDescent="0.3">
      <c r="A43">
        <v>4220050104</v>
      </c>
      <c r="B43">
        <v>1</v>
      </c>
      <c r="D43" s="3">
        <v>3111084</v>
      </c>
      <c r="E43" t="str">
        <f>VLOOKUP(D43,[1]PRODI_2019!$D$2:$F$71,3,FALSE)</f>
        <v>Agroekoteknologi</v>
      </c>
      <c r="F43" t="str">
        <f>VLOOKUP(D43,[1]PRODI_2019!$D$2:$L$71,9,FALSE)</f>
        <v>Pertanian</v>
      </c>
      <c r="H43" t="str">
        <f>VLOOKUP(F43,Sheet1!$H$4:$I$11,2,FALSE)</f>
        <v>4_Pertanian</v>
      </c>
      <c r="I43" t="s">
        <v>133</v>
      </c>
      <c r="J43" t="s">
        <v>34</v>
      </c>
      <c r="K43" t="s">
        <v>1332</v>
      </c>
      <c r="L43" t="s">
        <v>1484</v>
      </c>
      <c r="M43" t="s">
        <v>28</v>
      </c>
      <c r="N43" t="s">
        <v>2022</v>
      </c>
      <c r="O43" t="s">
        <v>29</v>
      </c>
      <c r="P43" t="s">
        <v>2070</v>
      </c>
      <c r="Q43" t="str">
        <f t="shared" si="0"/>
        <v>MAS</v>
      </c>
      <c r="R43" t="str">
        <f t="shared" si="1"/>
        <v>Swasta</v>
      </c>
      <c r="S43" t="s">
        <v>2382</v>
      </c>
      <c r="T43" t="s">
        <v>2022</v>
      </c>
      <c r="U43" t="s">
        <v>29</v>
      </c>
      <c r="V43" t="s">
        <v>35</v>
      </c>
      <c r="W43" t="s">
        <v>2378</v>
      </c>
      <c r="AB43" t="str">
        <f>VLOOKUP(A43,[2]registrasi!$B$2:$C$1500,2,FALSE)</f>
        <v>registrasi</v>
      </c>
      <c r="AC43">
        <f>VLOOKUP(D43,[3]PENDAFTAR!$C$2:$J$43,8,FALSE)</f>
        <v>390</v>
      </c>
      <c r="AD43" t="str">
        <f>VLOOKUP(A43,[2]nim!$A$2:$B$1500,2,FALSE)</f>
        <v>diterima</v>
      </c>
    </row>
    <row r="44" spans="1:30" x14ac:dyDescent="0.3">
      <c r="A44">
        <v>4220018694</v>
      </c>
      <c r="B44">
        <v>1</v>
      </c>
      <c r="D44" s="3">
        <v>3111076</v>
      </c>
      <c r="E44" t="str">
        <f>VLOOKUP(D44,[1]PRODI_2019!$D$2:$F$71,3,FALSE)</f>
        <v>Agribisnis</v>
      </c>
      <c r="F44" t="str">
        <f>VLOOKUP(D44,[1]PRODI_2019!$D$2:$L$71,9,FALSE)</f>
        <v>Pertanian</v>
      </c>
      <c r="H44" t="str">
        <f>VLOOKUP(F44,Sheet1!$H$4:$I$11,2,FALSE)</f>
        <v>4_Pertanian</v>
      </c>
      <c r="I44" t="s">
        <v>134</v>
      </c>
      <c r="J44" t="s">
        <v>34</v>
      </c>
      <c r="K44" t="s">
        <v>1338</v>
      </c>
      <c r="L44" t="s">
        <v>1485</v>
      </c>
      <c r="M44" t="s">
        <v>28</v>
      </c>
      <c r="N44" t="s">
        <v>2025</v>
      </c>
      <c r="O44" t="s">
        <v>29</v>
      </c>
      <c r="P44" t="s">
        <v>2061</v>
      </c>
      <c r="Q44" t="str">
        <f t="shared" si="0"/>
        <v>SMKN</v>
      </c>
      <c r="R44" t="str">
        <f t="shared" si="1"/>
        <v>Negeri</v>
      </c>
      <c r="S44" t="s">
        <v>2381</v>
      </c>
      <c r="T44" t="s">
        <v>2025</v>
      </c>
      <c r="U44" t="s">
        <v>29</v>
      </c>
      <c r="V44" t="s">
        <v>30</v>
      </c>
      <c r="W44" t="s">
        <v>2379</v>
      </c>
      <c r="AB44" t="str">
        <f>VLOOKUP(A44,[2]registrasi!$B$2:$C$1500,2,FALSE)</f>
        <v>registrasi</v>
      </c>
      <c r="AC44">
        <f>VLOOKUP(D44,[3]PENDAFTAR!$C$2:$J$43,8,FALSE)</f>
        <v>794</v>
      </c>
      <c r="AD44" t="str">
        <f>VLOOKUP(A44,[2]nim!$A$2:$B$1500,2,FALSE)</f>
        <v>diterima</v>
      </c>
    </row>
    <row r="45" spans="1:30" x14ac:dyDescent="0.3">
      <c r="A45">
        <v>4220072439</v>
      </c>
      <c r="B45">
        <v>1</v>
      </c>
      <c r="D45" s="3">
        <v>3112041</v>
      </c>
      <c r="E45" t="str">
        <f>VLOOKUP(D45,[1]PRODI_2019!$D$2:$F$71,3,FALSE)</f>
        <v>Ilmu Ekonomi Pembangunan</v>
      </c>
      <c r="F45" t="str">
        <f>VLOOKUP(D45,[1]PRODI_2019!$D$2:$L$71,9,FALSE)</f>
        <v>FEB</v>
      </c>
      <c r="H45" t="str">
        <f>VLOOKUP(F45,Sheet1!$H$4:$I$11,2,FALSE)</f>
        <v>5_FEB</v>
      </c>
      <c r="I45" t="s">
        <v>135</v>
      </c>
      <c r="J45" t="s">
        <v>34</v>
      </c>
      <c r="K45" t="s">
        <v>1342</v>
      </c>
      <c r="L45" t="s">
        <v>1486</v>
      </c>
      <c r="M45" t="s">
        <v>28</v>
      </c>
      <c r="N45" t="s">
        <v>40</v>
      </c>
      <c r="O45" t="s">
        <v>29</v>
      </c>
      <c r="P45" t="s">
        <v>2071</v>
      </c>
      <c r="Q45" t="str">
        <f t="shared" si="0"/>
        <v>MAS</v>
      </c>
      <c r="R45" t="str">
        <f t="shared" si="1"/>
        <v>Swasta</v>
      </c>
      <c r="S45" t="s">
        <v>2382</v>
      </c>
      <c r="T45" t="s">
        <v>40</v>
      </c>
      <c r="U45" t="s">
        <v>29</v>
      </c>
      <c r="V45" t="s">
        <v>35</v>
      </c>
      <c r="W45" t="s">
        <v>2378</v>
      </c>
      <c r="AB45" t="str">
        <f>VLOOKUP(A45,[2]registrasi!$B$2:$C$1500,2,FALSE)</f>
        <v>registrasi</v>
      </c>
      <c r="AC45">
        <f>VLOOKUP(D45,[3]PENDAFTAR!$C$2:$J$43,8,FALSE)</f>
        <v>316</v>
      </c>
      <c r="AD45" t="str">
        <f>VLOOKUP(A45,[2]nim!$A$2:$B$1500,2,FALSE)</f>
        <v>diterima</v>
      </c>
    </row>
    <row r="46" spans="1:30" x14ac:dyDescent="0.3">
      <c r="A46">
        <v>4220467000</v>
      </c>
      <c r="B46">
        <v>1</v>
      </c>
      <c r="D46" s="3">
        <v>3111215</v>
      </c>
      <c r="E46" t="str">
        <f>VLOOKUP(D46,[1]PRODI_2019!$D$2:$F$71,3,FALSE)</f>
        <v>Informatika</v>
      </c>
      <c r="F46" t="str">
        <f>VLOOKUP(D46,[1]PRODI_2019!$D$2:$L$71,9,FALSE)</f>
        <v>Teknik</v>
      </c>
      <c r="H46" t="str">
        <f>VLOOKUP(F46,Sheet1!$H$4:$I$11,2,FALSE)</f>
        <v>3_Teknik</v>
      </c>
      <c r="I46" t="s">
        <v>136</v>
      </c>
      <c r="J46" t="s">
        <v>34</v>
      </c>
      <c r="K46" t="s">
        <v>55</v>
      </c>
      <c r="L46" t="s">
        <v>1487</v>
      </c>
      <c r="M46" t="s">
        <v>28</v>
      </c>
      <c r="N46" t="s">
        <v>37</v>
      </c>
      <c r="O46" t="s">
        <v>29</v>
      </c>
      <c r="P46" t="s">
        <v>2060</v>
      </c>
      <c r="Q46" t="str">
        <f t="shared" si="0"/>
        <v>SMAS</v>
      </c>
      <c r="R46" t="str">
        <f t="shared" si="1"/>
        <v>Swasta</v>
      </c>
      <c r="S46" t="s">
        <v>2383</v>
      </c>
      <c r="T46" t="s">
        <v>37</v>
      </c>
      <c r="U46" t="s">
        <v>29</v>
      </c>
      <c r="V46" t="s">
        <v>30</v>
      </c>
      <c r="W46" t="s">
        <v>2379</v>
      </c>
      <c r="AB46" t="str">
        <f>VLOOKUP(A46,[2]registrasi!$B$2:$C$1500,2,FALSE)</f>
        <v>registrasi</v>
      </c>
      <c r="AC46">
        <f>VLOOKUP(D46,[3]PENDAFTAR!$C$2:$J$43,8,FALSE)</f>
        <v>1335</v>
      </c>
      <c r="AD46" t="str">
        <f>VLOOKUP(A46,[2]nim!$A$2:$B$1500,2,FALSE)</f>
        <v>diterima</v>
      </c>
    </row>
    <row r="47" spans="1:30" x14ac:dyDescent="0.3">
      <c r="A47">
        <v>4220051966</v>
      </c>
      <c r="B47">
        <v>1</v>
      </c>
      <c r="D47" s="3">
        <v>3111092</v>
      </c>
      <c r="E47" t="str">
        <f>VLOOKUP(D47,[1]PRODI_2019!$D$2:$F$71,3,FALSE)</f>
        <v>Ilmu Perikanan</v>
      </c>
      <c r="F47" t="str">
        <f>VLOOKUP(D47,[1]PRODI_2019!$D$2:$L$71,9,FALSE)</f>
        <v>Pertanian</v>
      </c>
      <c r="H47" t="str">
        <f>VLOOKUP(F47,Sheet1!$H$4:$I$11,2,FALSE)</f>
        <v>4_Pertanian</v>
      </c>
      <c r="I47" t="s">
        <v>137</v>
      </c>
      <c r="J47" t="s">
        <v>34</v>
      </c>
      <c r="K47" t="s">
        <v>1343</v>
      </c>
      <c r="L47" t="s">
        <v>1488</v>
      </c>
      <c r="M47" t="s">
        <v>28</v>
      </c>
      <c r="N47" t="s">
        <v>2023</v>
      </c>
      <c r="O47" t="s">
        <v>29</v>
      </c>
      <c r="P47" t="s">
        <v>2044</v>
      </c>
      <c r="Q47" t="str">
        <f t="shared" si="0"/>
        <v>SMAN</v>
      </c>
      <c r="R47" t="str">
        <f t="shared" si="1"/>
        <v>Negeri</v>
      </c>
      <c r="S47" t="s">
        <v>2383</v>
      </c>
      <c r="T47" t="s">
        <v>2023</v>
      </c>
      <c r="U47" t="s">
        <v>29</v>
      </c>
      <c r="V47" t="s">
        <v>30</v>
      </c>
      <c r="W47" t="s">
        <v>2379</v>
      </c>
      <c r="AB47" t="str">
        <f>VLOOKUP(A47,[2]registrasi!$B$2:$C$1500,2,FALSE)</f>
        <v>registrasi</v>
      </c>
      <c r="AC47">
        <f>VLOOKUP(D47,[3]PENDAFTAR!$C$2:$J$43,8,FALSE)</f>
        <v>187</v>
      </c>
      <c r="AD47" t="str">
        <f>VLOOKUP(A47,[2]nim!$A$2:$B$1500,2,FALSE)</f>
        <v>diterima</v>
      </c>
    </row>
    <row r="48" spans="1:30" x14ac:dyDescent="0.3">
      <c r="A48">
        <v>4220052180</v>
      </c>
      <c r="B48">
        <v>1</v>
      </c>
      <c r="D48" s="3">
        <v>3112192</v>
      </c>
      <c r="E48" t="str">
        <f>VLOOKUP(D48,[1]PRODI_2019!$D$2:$F$71,3,FALSE)</f>
        <v>Ilmu Pemerintahan</v>
      </c>
      <c r="F48" t="str">
        <f>VLOOKUP(D48,[1]PRODI_2019!$D$2:$L$71,9,FALSE)</f>
        <v>FISIP</v>
      </c>
      <c r="H48" t="str">
        <f>VLOOKUP(F48,Sheet1!$H$4:$I$11,2,FALSE)</f>
        <v>6_FISIP</v>
      </c>
      <c r="I48" t="s">
        <v>138</v>
      </c>
      <c r="J48" t="s">
        <v>34</v>
      </c>
      <c r="K48" t="s">
        <v>1344</v>
      </c>
      <c r="L48" t="s">
        <v>1489</v>
      </c>
      <c r="M48" t="s">
        <v>28</v>
      </c>
      <c r="N48" t="s">
        <v>2025</v>
      </c>
      <c r="O48" t="s">
        <v>29</v>
      </c>
      <c r="P48" t="s">
        <v>2072</v>
      </c>
      <c r="Q48" t="str">
        <f t="shared" si="0"/>
        <v>SMAS</v>
      </c>
      <c r="R48" t="str">
        <f t="shared" si="1"/>
        <v>Swasta</v>
      </c>
      <c r="S48" t="s">
        <v>2383</v>
      </c>
      <c r="T48" t="s">
        <v>2025</v>
      </c>
      <c r="U48" t="s">
        <v>29</v>
      </c>
      <c r="V48" t="s">
        <v>30</v>
      </c>
      <c r="W48" t="s">
        <v>2379</v>
      </c>
      <c r="AB48" t="str">
        <f>VLOOKUP(A48,[2]registrasi!$B$2:$C$1500,2,FALSE)</f>
        <v>registrasi</v>
      </c>
      <c r="AC48">
        <f>VLOOKUP(D48,[3]PENDAFTAR!$C$2:$J$43,8,FALSE)</f>
        <v>600</v>
      </c>
      <c r="AD48" t="e">
        <f>VLOOKUP(A48,[2]nim!$A$2:$B$1500,2,FALSE)</f>
        <v>#N/A</v>
      </c>
    </row>
    <row r="49" spans="1:30" x14ac:dyDescent="0.3">
      <c r="A49">
        <v>4220541865</v>
      </c>
      <c r="B49">
        <v>1</v>
      </c>
      <c r="D49" s="3">
        <v>3112017</v>
      </c>
      <c r="E49" t="str">
        <f>VLOOKUP(D49,[1]PRODI_2019!$D$2:$F$71,3,FALSE)</f>
        <v>Hukum (S1)</v>
      </c>
      <c r="F49" t="str">
        <f>VLOOKUP(D49,[1]PRODI_2019!$D$2:$L$71,9,FALSE)</f>
        <v>Hukum</v>
      </c>
      <c r="H49" t="str">
        <f>VLOOKUP(F49,Sheet1!$H$4:$I$11,2,FALSE)</f>
        <v>1_Hukum</v>
      </c>
      <c r="I49" t="s">
        <v>139</v>
      </c>
      <c r="J49" t="s">
        <v>26</v>
      </c>
      <c r="K49" t="s">
        <v>1334</v>
      </c>
      <c r="L49" t="s">
        <v>1490</v>
      </c>
      <c r="M49" t="s">
        <v>28</v>
      </c>
      <c r="N49" t="s">
        <v>2024</v>
      </c>
      <c r="O49" t="s">
        <v>29</v>
      </c>
      <c r="P49" t="s">
        <v>2073</v>
      </c>
      <c r="Q49" t="str">
        <f t="shared" si="0"/>
        <v>MAS</v>
      </c>
      <c r="R49" t="str">
        <f t="shared" si="1"/>
        <v>Swasta</v>
      </c>
      <c r="S49" t="s">
        <v>2382</v>
      </c>
      <c r="T49" t="s">
        <v>2024</v>
      </c>
      <c r="U49" t="s">
        <v>29</v>
      </c>
      <c r="V49" t="s">
        <v>35</v>
      </c>
      <c r="W49" t="s">
        <v>2378</v>
      </c>
      <c r="AB49" t="str">
        <f>VLOOKUP(A49,[2]registrasi!$B$2:$C$1500,2,FALSE)</f>
        <v>registrasi</v>
      </c>
      <c r="AC49">
        <f>VLOOKUP(D49,[3]PENDAFTAR!$C$2:$J$43,8,FALSE)</f>
        <v>1259</v>
      </c>
      <c r="AD49" t="str">
        <f>VLOOKUP(A49,[2]nim!$A$2:$B$1500,2,FALSE)</f>
        <v>diterima</v>
      </c>
    </row>
    <row r="50" spans="1:30" x14ac:dyDescent="0.3">
      <c r="A50">
        <v>4220467116</v>
      </c>
      <c r="B50">
        <v>1</v>
      </c>
      <c r="D50" s="3">
        <v>3111022</v>
      </c>
      <c r="E50" t="str">
        <f>VLOOKUP(D50,[1]PRODI_2019!$D$2:$F$71,3,FALSE)</f>
        <v>Teknik Elektro</v>
      </c>
      <c r="F50" t="str">
        <f>VLOOKUP(D50,[1]PRODI_2019!$D$2:$L$71,9,FALSE)</f>
        <v>Teknik</v>
      </c>
      <c r="H50" t="str">
        <f>VLOOKUP(F50,Sheet1!$H$4:$I$11,2,FALSE)</f>
        <v>3_Teknik</v>
      </c>
      <c r="I50" t="s">
        <v>140</v>
      </c>
      <c r="J50" t="s">
        <v>34</v>
      </c>
      <c r="K50" t="s">
        <v>53</v>
      </c>
      <c r="L50" t="s">
        <v>1491</v>
      </c>
      <c r="M50" t="s">
        <v>28</v>
      </c>
      <c r="N50" t="s">
        <v>37</v>
      </c>
      <c r="O50" t="s">
        <v>29</v>
      </c>
      <c r="P50" t="s">
        <v>2060</v>
      </c>
      <c r="Q50" t="str">
        <f t="shared" si="0"/>
        <v>SMAS</v>
      </c>
      <c r="R50" t="str">
        <f t="shared" si="1"/>
        <v>Swasta</v>
      </c>
      <c r="S50" t="s">
        <v>2383</v>
      </c>
      <c r="T50" t="s">
        <v>37</v>
      </c>
      <c r="U50" t="s">
        <v>29</v>
      </c>
      <c r="V50" t="s">
        <v>30</v>
      </c>
      <c r="W50" t="s">
        <v>2379</v>
      </c>
      <c r="AB50" t="str">
        <f>VLOOKUP(A50,[2]registrasi!$B$2:$C$1500,2,FALSE)</f>
        <v>registrasi</v>
      </c>
      <c r="AC50">
        <f>VLOOKUP(D50,[3]PENDAFTAR!$C$2:$J$43,8,FALSE)</f>
        <v>402</v>
      </c>
      <c r="AD50" t="str">
        <f>VLOOKUP(A50,[2]nim!$A$2:$B$1500,2,FALSE)</f>
        <v>diterima</v>
      </c>
    </row>
    <row r="51" spans="1:30" x14ac:dyDescent="0.3">
      <c r="A51">
        <v>4220514192</v>
      </c>
      <c r="B51">
        <v>1</v>
      </c>
      <c r="D51" s="3">
        <v>3112017</v>
      </c>
      <c r="E51" t="str">
        <f>VLOOKUP(D51,[1]PRODI_2019!$D$2:$F$71,3,FALSE)</f>
        <v>Hukum (S1)</v>
      </c>
      <c r="F51" t="str">
        <f>VLOOKUP(D51,[1]PRODI_2019!$D$2:$L$71,9,FALSE)</f>
        <v>Hukum</v>
      </c>
      <c r="H51" t="str">
        <f>VLOOKUP(F51,Sheet1!$H$4:$I$11,2,FALSE)</f>
        <v>1_Hukum</v>
      </c>
      <c r="I51" t="s">
        <v>141</v>
      </c>
      <c r="J51" t="s">
        <v>26</v>
      </c>
      <c r="K51" t="s">
        <v>1334</v>
      </c>
      <c r="L51" t="s">
        <v>1492</v>
      </c>
      <c r="M51" t="s">
        <v>28</v>
      </c>
      <c r="N51" t="s">
        <v>27</v>
      </c>
      <c r="O51" t="s">
        <v>29</v>
      </c>
      <c r="P51" t="s">
        <v>2074</v>
      </c>
      <c r="Q51" t="str">
        <f t="shared" si="0"/>
        <v>MAN</v>
      </c>
      <c r="R51" t="str">
        <f t="shared" si="1"/>
        <v>Negeri</v>
      </c>
      <c r="S51" t="s">
        <v>2382</v>
      </c>
      <c r="T51" t="s">
        <v>27</v>
      </c>
      <c r="U51" t="s">
        <v>29</v>
      </c>
      <c r="V51" t="s">
        <v>30</v>
      </c>
      <c r="W51" t="s">
        <v>2379</v>
      </c>
      <c r="AB51" t="str">
        <f>VLOOKUP(A51,[2]registrasi!$B$2:$C$1500,2,FALSE)</f>
        <v>registrasi</v>
      </c>
      <c r="AC51">
        <f>VLOOKUP(D51,[3]PENDAFTAR!$C$2:$J$43,8,FALSE)</f>
        <v>1259</v>
      </c>
      <c r="AD51" t="str">
        <f>VLOOKUP(A51,[2]nim!$A$2:$B$1500,2,FALSE)</f>
        <v>diterima</v>
      </c>
    </row>
    <row r="52" spans="1:30" x14ac:dyDescent="0.3">
      <c r="A52">
        <v>4220561646</v>
      </c>
      <c r="B52">
        <v>1</v>
      </c>
      <c r="D52" s="3">
        <v>3112017</v>
      </c>
      <c r="E52" t="str">
        <f>VLOOKUP(D52,[1]PRODI_2019!$D$2:$F$71,3,FALSE)</f>
        <v>Hukum (S1)</v>
      </c>
      <c r="F52" t="str">
        <f>VLOOKUP(D52,[1]PRODI_2019!$D$2:$L$71,9,FALSE)</f>
        <v>Hukum</v>
      </c>
      <c r="H52" t="str">
        <f>VLOOKUP(F52,Sheet1!$H$4:$I$11,2,FALSE)</f>
        <v>1_Hukum</v>
      </c>
      <c r="I52" t="s">
        <v>142</v>
      </c>
      <c r="J52" t="s">
        <v>34</v>
      </c>
      <c r="K52" t="s">
        <v>1335</v>
      </c>
      <c r="L52" t="s">
        <v>1493</v>
      </c>
      <c r="M52" t="s">
        <v>28</v>
      </c>
      <c r="N52" t="s">
        <v>2024</v>
      </c>
      <c r="O52" t="s">
        <v>29</v>
      </c>
      <c r="P52" t="s">
        <v>2075</v>
      </c>
      <c r="Q52" t="str">
        <f t="shared" si="0"/>
        <v>SMAN</v>
      </c>
      <c r="R52" t="str">
        <f t="shared" si="1"/>
        <v>Negeri</v>
      </c>
      <c r="S52" t="s">
        <v>2383</v>
      </c>
      <c r="T52" t="s">
        <v>2024</v>
      </c>
      <c r="U52" t="s">
        <v>29</v>
      </c>
      <c r="V52" t="s">
        <v>35</v>
      </c>
      <c r="W52" t="s">
        <v>2379</v>
      </c>
      <c r="AB52" t="str">
        <f>VLOOKUP(A52,[2]registrasi!$B$2:$C$1500,2,FALSE)</f>
        <v>registrasi</v>
      </c>
      <c r="AC52">
        <f>VLOOKUP(D52,[3]PENDAFTAR!$C$2:$J$43,8,FALSE)</f>
        <v>1259</v>
      </c>
      <c r="AD52" t="str">
        <f>VLOOKUP(A52,[2]nim!$A$2:$B$1500,2,FALSE)</f>
        <v>diterima</v>
      </c>
    </row>
    <row r="53" spans="1:30" x14ac:dyDescent="0.3">
      <c r="A53">
        <v>4220567131</v>
      </c>
      <c r="B53">
        <v>1</v>
      </c>
      <c r="D53" s="3">
        <v>3112025</v>
      </c>
      <c r="E53" t="str">
        <f>VLOOKUP(D53,[1]PRODI_2019!$D$2:$F$71,3,FALSE)</f>
        <v>Manajemen</v>
      </c>
      <c r="F53" t="str">
        <f>VLOOKUP(D53,[1]PRODI_2019!$D$2:$L$71,9,FALSE)</f>
        <v>FEB</v>
      </c>
      <c r="H53" t="str">
        <f>VLOOKUP(F53,Sheet1!$H$4:$I$11,2,FALSE)</f>
        <v>5_FEB</v>
      </c>
      <c r="I53" t="s">
        <v>143</v>
      </c>
      <c r="J53" t="s">
        <v>34</v>
      </c>
      <c r="K53" t="s">
        <v>1334</v>
      </c>
      <c r="L53" t="s">
        <v>1463</v>
      </c>
      <c r="M53" t="s">
        <v>28</v>
      </c>
      <c r="N53" t="s">
        <v>2024</v>
      </c>
      <c r="O53" t="s">
        <v>29</v>
      </c>
      <c r="P53" t="s">
        <v>2076</v>
      </c>
      <c r="Q53" t="str">
        <f t="shared" si="0"/>
        <v>SMAN</v>
      </c>
      <c r="R53" t="str">
        <f t="shared" si="1"/>
        <v>Negeri</v>
      </c>
      <c r="S53" t="s">
        <v>2383</v>
      </c>
      <c r="T53" t="s">
        <v>2024</v>
      </c>
      <c r="U53" t="s">
        <v>29</v>
      </c>
      <c r="V53" t="s">
        <v>35</v>
      </c>
      <c r="W53" t="s">
        <v>2379</v>
      </c>
      <c r="AB53" t="str">
        <f>VLOOKUP(A53,[2]registrasi!$B$2:$C$1500,2,FALSE)</f>
        <v>registrasi</v>
      </c>
      <c r="AC53">
        <f>VLOOKUP(D53,[3]PENDAFTAR!$C$2:$J$43,8,FALSE)</f>
        <v>2053</v>
      </c>
      <c r="AD53" t="str">
        <f>VLOOKUP(A53,[2]nim!$A$2:$B$1500,2,FALSE)</f>
        <v>diterima</v>
      </c>
    </row>
    <row r="54" spans="1:30" x14ac:dyDescent="0.3">
      <c r="A54">
        <v>4220052239</v>
      </c>
      <c r="B54">
        <v>1</v>
      </c>
      <c r="D54" s="3">
        <v>3112041</v>
      </c>
      <c r="E54" t="str">
        <f>VLOOKUP(D54,[1]PRODI_2019!$D$2:$F$71,3,FALSE)</f>
        <v>Ilmu Ekonomi Pembangunan</v>
      </c>
      <c r="F54" t="str">
        <f>VLOOKUP(D54,[1]PRODI_2019!$D$2:$L$71,9,FALSE)</f>
        <v>FEB</v>
      </c>
      <c r="H54" t="str">
        <f>VLOOKUP(F54,Sheet1!$H$4:$I$11,2,FALSE)</f>
        <v>5_FEB</v>
      </c>
      <c r="I54" t="s">
        <v>144</v>
      </c>
      <c r="J54" t="s">
        <v>26</v>
      </c>
      <c r="K54" t="s">
        <v>55</v>
      </c>
      <c r="L54" t="s">
        <v>1494</v>
      </c>
      <c r="M54" t="s">
        <v>28</v>
      </c>
      <c r="N54" t="s">
        <v>37</v>
      </c>
      <c r="O54" t="s">
        <v>29</v>
      </c>
      <c r="P54" t="s">
        <v>2077</v>
      </c>
      <c r="Q54" t="str">
        <f t="shared" si="0"/>
        <v>SMAS</v>
      </c>
      <c r="R54" t="str">
        <f t="shared" si="1"/>
        <v>Swasta</v>
      </c>
      <c r="S54" t="s">
        <v>2383</v>
      </c>
      <c r="T54" t="s">
        <v>37</v>
      </c>
      <c r="U54" t="s">
        <v>29</v>
      </c>
      <c r="V54" t="s">
        <v>30</v>
      </c>
      <c r="W54" t="s">
        <v>2379</v>
      </c>
      <c r="AB54" t="str">
        <f>VLOOKUP(A54,[2]registrasi!$B$2:$C$1500,2,FALSE)</f>
        <v>registrasi</v>
      </c>
      <c r="AC54">
        <f>VLOOKUP(D54,[3]PENDAFTAR!$C$2:$J$43,8,FALSE)</f>
        <v>316</v>
      </c>
      <c r="AD54" t="str">
        <f>VLOOKUP(A54,[2]nim!$A$2:$B$1500,2,FALSE)</f>
        <v>diterima</v>
      </c>
    </row>
    <row r="55" spans="1:30" x14ac:dyDescent="0.3">
      <c r="A55">
        <v>4220054709</v>
      </c>
      <c r="B55">
        <v>1</v>
      </c>
      <c r="D55" s="3">
        <v>3111084</v>
      </c>
      <c r="E55" t="str">
        <f>VLOOKUP(D55,[1]PRODI_2019!$D$2:$F$71,3,FALSE)</f>
        <v>Agroekoteknologi</v>
      </c>
      <c r="F55" t="str">
        <f>VLOOKUP(D55,[1]PRODI_2019!$D$2:$L$71,9,FALSE)</f>
        <v>Pertanian</v>
      </c>
      <c r="H55" t="str">
        <f>VLOOKUP(F55,Sheet1!$H$4:$I$11,2,FALSE)</f>
        <v>4_Pertanian</v>
      </c>
      <c r="I55" t="s">
        <v>145</v>
      </c>
      <c r="J55" t="s">
        <v>26</v>
      </c>
      <c r="K55" t="s">
        <v>1332</v>
      </c>
      <c r="L55" t="s">
        <v>1495</v>
      </c>
      <c r="M55" t="s">
        <v>28</v>
      </c>
      <c r="N55" t="s">
        <v>2022</v>
      </c>
      <c r="O55" t="s">
        <v>29</v>
      </c>
      <c r="P55" t="s">
        <v>2078</v>
      </c>
      <c r="Q55" t="str">
        <f t="shared" si="0"/>
        <v>SMAN</v>
      </c>
      <c r="R55" t="str">
        <f t="shared" si="1"/>
        <v>Negeri</v>
      </c>
      <c r="S55" t="s">
        <v>2383</v>
      </c>
      <c r="T55" t="s">
        <v>2022</v>
      </c>
      <c r="U55" t="s">
        <v>29</v>
      </c>
      <c r="V55" t="s">
        <v>35</v>
      </c>
      <c r="W55" t="s">
        <v>2379</v>
      </c>
      <c r="AB55" t="str">
        <f>VLOOKUP(A55,[2]registrasi!$B$2:$C$1500,2,FALSE)</f>
        <v>registrasi</v>
      </c>
      <c r="AC55">
        <f>VLOOKUP(D55,[3]PENDAFTAR!$C$2:$J$43,8,FALSE)</f>
        <v>390</v>
      </c>
      <c r="AD55" t="str">
        <f>VLOOKUP(A55,[2]nim!$A$2:$B$1500,2,FALSE)</f>
        <v>diterima</v>
      </c>
    </row>
    <row r="56" spans="1:30" x14ac:dyDescent="0.3">
      <c r="A56">
        <v>4220533064</v>
      </c>
      <c r="B56">
        <v>1</v>
      </c>
      <c r="D56" s="3">
        <v>3111092</v>
      </c>
      <c r="E56" t="str">
        <f>VLOOKUP(D56,[1]PRODI_2019!$D$2:$F$71,3,FALSE)</f>
        <v>Ilmu Perikanan</v>
      </c>
      <c r="F56" t="str">
        <f>VLOOKUP(D56,[1]PRODI_2019!$D$2:$L$71,9,FALSE)</f>
        <v>Pertanian</v>
      </c>
      <c r="H56" t="str">
        <f>VLOOKUP(F56,Sheet1!$H$4:$I$11,2,FALSE)</f>
        <v>4_Pertanian</v>
      </c>
      <c r="I56" t="s">
        <v>146</v>
      </c>
      <c r="J56" t="s">
        <v>26</v>
      </c>
      <c r="K56" t="s">
        <v>55</v>
      </c>
      <c r="L56" t="s">
        <v>1496</v>
      </c>
      <c r="M56" t="s">
        <v>28</v>
      </c>
      <c r="N56" t="s">
        <v>27</v>
      </c>
      <c r="O56" t="s">
        <v>29</v>
      </c>
      <c r="P56" t="s">
        <v>2058</v>
      </c>
      <c r="Q56" t="str">
        <f t="shared" si="0"/>
        <v>SMAS</v>
      </c>
      <c r="R56" t="str">
        <f t="shared" si="1"/>
        <v>Swasta</v>
      </c>
      <c r="S56" t="s">
        <v>2383</v>
      </c>
      <c r="T56" t="s">
        <v>27</v>
      </c>
      <c r="U56" t="s">
        <v>29</v>
      </c>
      <c r="V56" t="s">
        <v>30</v>
      </c>
      <c r="W56" t="s">
        <v>2378</v>
      </c>
      <c r="AB56" t="str">
        <f>VLOOKUP(A56,[2]registrasi!$B$2:$C$1500,2,FALSE)</f>
        <v>registrasi</v>
      </c>
      <c r="AC56">
        <f>VLOOKUP(D56,[3]PENDAFTAR!$C$2:$J$43,8,FALSE)</f>
        <v>187</v>
      </c>
      <c r="AD56" t="e">
        <f>VLOOKUP(A56,[2]nim!$A$2:$B$1500,2,FALSE)</f>
        <v>#N/A</v>
      </c>
    </row>
    <row r="57" spans="1:30" x14ac:dyDescent="0.3">
      <c r="A57">
        <v>4220056192</v>
      </c>
      <c r="B57">
        <v>1</v>
      </c>
      <c r="D57" s="3">
        <v>3111173</v>
      </c>
      <c r="E57" t="str">
        <f>VLOOKUP(D57,[1]PRODI_2019!$D$2:$F$71,3,FALSE)</f>
        <v>Teknologi Pangan</v>
      </c>
      <c r="F57" t="str">
        <f>VLOOKUP(D57,[1]PRODI_2019!$D$2:$L$71,9,FALSE)</f>
        <v>Pertanian</v>
      </c>
      <c r="H57" t="str">
        <f>VLOOKUP(F57,Sheet1!$H$4:$I$11,2,FALSE)</f>
        <v>4_Pertanian</v>
      </c>
      <c r="I57" t="s">
        <v>147</v>
      </c>
      <c r="J57" t="s">
        <v>34</v>
      </c>
      <c r="K57" t="s">
        <v>54</v>
      </c>
      <c r="L57" t="s">
        <v>1497</v>
      </c>
      <c r="M57" t="s">
        <v>2019</v>
      </c>
      <c r="N57" t="s">
        <v>27</v>
      </c>
      <c r="O57" t="s">
        <v>29</v>
      </c>
      <c r="P57" t="s">
        <v>2079</v>
      </c>
      <c r="Q57" t="str">
        <f t="shared" si="0"/>
        <v>SMKN</v>
      </c>
      <c r="R57" t="str">
        <f t="shared" si="1"/>
        <v>Negeri</v>
      </c>
      <c r="S57" t="s">
        <v>2381</v>
      </c>
      <c r="T57" t="s">
        <v>27</v>
      </c>
      <c r="U57" t="s">
        <v>29</v>
      </c>
      <c r="V57" t="s">
        <v>30</v>
      </c>
      <c r="W57" t="s">
        <v>2379</v>
      </c>
      <c r="AB57" t="str">
        <f>VLOOKUP(A57,[2]registrasi!$B$2:$C$1500,2,FALSE)</f>
        <v>registrasi</v>
      </c>
      <c r="AC57">
        <f>VLOOKUP(D57,[3]PENDAFTAR!$C$2:$J$43,8,FALSE)</f>
        <v>541</v>
      </c>
      <c r="AD57" t="str">
        <f>VLOOKUP(A57,[2]nim!$A$2:$B$1500,2,FALSE)</f>
        <v>diterima</v>
      </c>
    </row>
    <row r="58" spans="1:30" x14ac:dyDescent="0.3">
      <c r="A58">
        <v>4220056310</v>
      </c>
      <c r="B58">
        <v>1</v>
      </c>
      <c r="D58" s="3">
        <v>3112017</v>
      </c>
      <c r="E58" t="str">
        <f>VLOOKUP(D58,[1]PRODI_2019!$D$2:$F$71,3,FALSE)</f>
        <v>Hukum (S1)</v>
      </c>
      <c r="F58" t="str">
        <f>VLOOKUP(D58,[1]PRODI_2019!$D$2:$L$71,9,FALSE)</f>
        <v>Hukum</v>
      </c>
      <c r="H58" t="str">
        <f>VLOOKUP(F58,Sheet1!$H$4:$I$11,2,FALSE)</f>
        <v>1_Hukum</v>
      </c>
      <c r="I58" t="s">
        <v>148</v>
      </c>
      <c r="J58" t="s">
        <v>34</v>
      </c>
      <c r="K58" t="s">
        <v>1342</v>
      </c>
      <c r="L58" t="s">
        <v>1498</v>
      </c>
      <c r="M58" t="s">
        <v>2018</v>
      </c>
      <c r="N58" t="s">
        <v>2024</v>
      </c>
      <c r="O58" t="s">
        <v>29</v>
      </c>
      <c r="P58" t="s">
        <v>2080</v>
      </c>
      <c r="Q58" t="str">
        <f t="shared" si="0"/>
        <v>SMAN</v>
      </c>
      <c r="R58" t="str">
        <f t="shared" si="1"/>
        <v>Negeri</v>
      </c>
      <c r="S58" t="s">
        <v>2383</v>
      </c>
      <c r="T58" t="s">
        <v>2024</v>
      </c>
      <c r="U58" t="s">
        <v>29</v>
      </c>
      <c r="V58" t="s">
        <v>30</v>
      </c>
      <c r="W58" t="s">
        <v>2379</v>
      </c>
      <c r="AB58" t="str">
        <f>VLOOKUP(A58,[2]registrasi!$B$2:$C$1500,2,FALSE)</f>
        <v>registrasi</v>
      </c>
      <c r="AC58">
        <f>VLOOKUP(D58,[3]PENDAFTAR!$C$2:$J$43,8,FALSE)</f>
        <v>1259</v>
      </c>
      <c r="AD58" t="str">
        <f>VLOOKUP(A58,[2]nim!$A$2:$B$1500,2,FALSE)</f>
        <v>diterima</v>
      </c>
    </row>
    <row r="59" spans="1:30" x14ac:dyDescent="0.3">
      <c r="A59">
        <v>4220473504</v>
      </c>
      <c r="B59">
        <v>1</v>
      </c>
      <c r="D59" s="3">
        <v>3112033</v>
      </c>
      <c r="E59" t="str">
        <f>VLOOKUP(D59,[1]PRODI_2019!$D$2:$F$71,3,FALSE)</f>
        <v>Akuntansi</v>
      </c>
      <c r="F59" t="str">
        <f>VLOOKUP(D59,[1]PRODI_2019!$D$2:$L$71,9,FALSE)</f>
        <v>FEB</v>
      </c>
      <c r="H59" t="str">
        <f>VLOOKUP(F59,Sheet1!$H$4:$I$11,2,FALSE)</f>
        <v>5_FEB</v>
      </c>
      <c r="I59" t="s">
        <v>149</v>
      </c>
      <c r="J59" t="s">
        <v>34</v>
      </c>
      <c r="K59" t="s">
        <v>1334</v>
      </c>
      <c r="L59" t="s">
        <v>1499</v>
      </c>
      <c r="M59" t="s">
        <v>28</v>
      </c>
      <c r="N59" t="s">
        <v>2024</v>
      </c>
      <c r="O59" t="s">
        <v>29</v>
      </c>
      <c r="P59" t="s">
        <v>2081</v>
      </c>
      <c r="Q59" t="str">
        <f t="shared" si="0"/>
        <v>SMKS</v>
      </c>
      <c r="R59" t="str">
        <f t="shared" si="1"/>
        <v>Swasta</v>
      </c>
      <c r="S59" t="s">
        <v>2381</v>
      </c>
      <c r="T59" t="s">
        <v>2024</v>
      </c>
      <c r="U59" t="s">
        <v>29</v>
      </c>
      <c r="V59" t="s">
        <v>35</v>
      </c>
      <c r="W59" t="s">
        <v>2379</v>
      </c>
      <c r="AB59" t="str">
        <f>VLOOKUP(A59,[2]registrasi!$B$2:$C$1500,2,FALSE)</f>
        <v>registrasi</v>
      </c>
      <c r="AC59">
        <f>VLOOKUP(D59,[3]PENDAFTAR!$C$2:$J$43,8,FALSE)</f>
        <v>1038</v>
      </c>
      <c r="AD59" t="str">
        <f>VLOOKUP(A59,[2]nim!$A$2:$B$1500,2,FALSE)</f>
        <v>diterima</v>
      </c>
    </row>
    <row r="60" spans="1:30" x14ac:dyDescent="0.3">
      <c r="A60">
        <v>4220567438</v>
      </c>
      <c r="B60">
        <v>1</v>
      </c>
      <c r="D60" s="3">
        <v>3112064</v>
      </c>
      <c r="E60" t="str">
        <f>VLOOKUP(D60,[1]PRODI_2019!$D$2:$F$71,3,FALSE)</f>
        <v>Ilmu Komunikasi</v>
      </c>
      <c r="F60" t="str">
        <f>VLOOKUP(D60,[1]PRODI_2019!$D$2:$L$71,9,FALSE)</f>
        <v>FISIP</v>
      </c>
      <c r="H60" t="str">
        <f>VLOOKUP(F60,Sheet1!$H$4:$I$11,2,FALSE)</f>
        <v>6_FISIP</v>
      </c>
      <c r="I60" t="s">
        <v>150</v>
      </c>
      <c r="J60" t="s">
        <v>34</v>
      </c>
      <c r="K60" t="s">
        <v>1334</v>
      </c>
      <c r="L60" t="s">
        <v>1500</v>
      </c>
      <c r="M60" t="s">
        <v>28</v>
      </c>
      <c r="N60" t="s">
        <v>2024</v>
      </c>
      <c r="O60" t="s">
        <v>29</v>
      </c>
      <c r="P60" t="s">
        <v>2076</v>
      </c>
      <c r="Q60" t="str">
        <f t="shared" si="0"/>
        <v>SMAN</v>
      </c>
      <c r="R60" t="str">
        <f t="shared" si="1"/>
        <v>Negeri</v>
      </c>
      <c r="S60" t="s">
        <v>2383</v>
      </c>
      <c r="T60" t="s">
        <v>2024</v>
      </c>
      <c r="U60" t="s">
        <v>29</v>
      </c>
      <c r="V60" t="s">
        <v>35</v>
      </c>
      <c r="W60" t="s">
        <v>2379</v>
      </c>
      <c r="AB60" t="str">
        <f>VLOOKUP(A60,[2]registrasi!$B$2:$C$1500,2,FALSE)</f>
        <v>registrasi</v>
      </c>
      <c r="AC60">
        <f>VLOOKUP(D60,[3]PENDAFTAR!$C$2:$J$43,8,FALSE)</f>
        <v>2170</v>
      </c>
      <c r="AD60" t="str">
        <f>VLOOKUP(A60,[2]nim!$A$2:$B$1500,2,FALSE)</f>
        <v>diterima</v>
      </c>
    </row>
    <row r="61" spans="1:30" x14ac:dyDescent="0.3">
      <c r="A61">
        <v>4220479606</v>
      </c>
      <c r="B61">
        <v>1</v>
      </c>
      <c r="D61" s="3">
        <v>3111196</v>
      </c>
      <c r="E61" t="str">
        <f>VLOOKUP(D61,[1]PRODI_2019!$D$2:$F$71,3,FALSE)</f>
        <v>Gizi</v>
      </c>
      <c r="F61" t="str">
        <f>VLOOKUP(D61,[1]PRODI_2019!$D$2:$L$71,9,FALSE)</f>
        <v>Kedokteran</v>
      </c>
      <c r="H61" t="str">
        <f>VLOOKUP(F61,Sheet1!$H$4:$I$11,2,FALSE)</f>
        <v>8_Kedokteran</v>
      </c>
      <c r="I61" t="s">
        <v>151</v>
      </c>
      <c r="J61" t="s">
        <v>34</v>
      </c>
      <c r="K61" t="s">
        <v>1332</v>
      </c>
      <c r="L61" t="s">
        <v>1501</v>
      </c>
      <c r="M61" t="s">
        <v>28</v>
      </c>
      <c r="N61" t="s">
        <v>2022</v>
      </c>
      <c r="O61" t="s">
        <v>29</v>
      </c>
      <c r="P61" t="s">
        <v>2082</v>
      </c>
      <c r="Q61" t="str">
        <f t="shared" si="0"/>
        <v>MAS</v>
      </c>
      <c r="R61" t="str">
        <f t="shared" si="1"/>
        <v>Swasta</v>
      </c>
      <c r="S61" t="s">
        <v>2382</v>
      </c>
      <c r="T61" t="s">
        <v>2022</v>
      </c>
      <c r="U61" t="s">
        <v>29</v>
      </c>
      <c r="V61" t="s">
        <v>30</v>
      </c>
      <c r="W61" t="s">
        <v>2379</v>
      </c>
      <c r="AB61" t="str">
        <f>VLOOKUP(A61,[2]registrasi!$B$2:$C$1500,2,FALSE)</f>
        <v>registrasi</v>
      </c>
      <c r="AC61">
        <f>VLOOKUP(D61,[3]PENDAFTAR!$C$2:$J$43,8,FALSE)</f>
        <v>649</v>
      </c>
      <c r="AD61" t="str">
        <f>VLOOKUP(A61,[2]nim!$A$2:$B$1500,2,FALSE)</f>
        <v>diterima</v>
      </c>
    </row>
    <row r="62" spans="1:30" x14ac:dyDescent="0.3">
      <c r="A62">
        <v>4220585934</v>
      </c>
      <c r="B62">
        <v>1</v>
      </c>
      <c r="D62" s="3">
        <v>3111134</v>
      </c>
      <c r="E62" t="str">
        <f>VLOOKUP(D62,[1]PRODI_2019!$D$2:$F$71,3,FALSE)</f>
        <v>Pendidikan Vokasional Teknik Mesin</v>
      </c>
      <c r="F62" t="str">
        <f>VLOOKUP(D62,[1]PRODI_2019!$D$2:$L$71,9,FALSE)</f>
        <v>FKIP</v>
      </c>
      <c r="H62" t="str">
        <f>VLOOKUP(F62,Sheet1!$H$4:$I$11,2,FALSE)</f>
        <v>2_FKIP</v>
      </c>
      <c r="I62" t="s">
        <v>152</v>
      </c>
      <c r="J62" t="s">
        <v>26</v>
      </c>
      <c r="K62" t="s">
        <v>54</v>
      </c>
      <c r="L62" t="s">
        <v>1502</v>
      </c>
      <c r="M62" t="s">
        <v>28</v>
      </c>
      <c r="N62" t="s">
        <v>27</v>
      </c>
      <c r="O62" t="s">
        <v>29</v>
      </c>
      <c r="P62" t="s">
        <v>2083</v>
      </c>
      <c r="Q62" t="str">
        <f t="shared" si="0"/>
        <v>SMKS</v>
      </c>
      <c r="R62" t="str">
        <f t="shared" si="1"/>
        <v>Swasta</v>
      </c>
      <c r="S62" t="s">
        <v>2381</v>
      </c>
      <c r="T62" t="s">
        <v>27</v>
      </c>
      <c r="U62" t="s">
        <v>29</v>
      </c>
      <c r="V62" t="s">
        <v>30</v>
      </c>
      <c r="W62" t="s">
        <v>2378</v>
      </c>
      <c r="AB62" t="e">
        <f>VLOOKUP(A62,[2]registrasi!$B$2:$C$1500,2,FALSE)</f>
        <v>#N/A</v>
      </c>
      <c r="AC62">
        <f>VLOOKUP(D62,[3]PENDAFTAR!$C$2:$J$43,8,FALSE)</f>
        <v>78</v>
      </c>
      <c r="AD62" t="e">
        <f>VLOOKUP(A62,[2]nim!$A$2:$B$1500,2,FALSE)</f>
        <v>#N/A</v>
      </c>
    </row>
    <row r="63" spans="1:30" x14ac:dyDescent="0.3">
      <c r="A63">
        <v>4220605855</v>
      </c>
      <c r="B63">
        <v>1</v>
      </c>
      <c r="D63" s="3">
        <v>3112161</v>
      </c>
      <c r="E63" t="str">
        <f>VLOOKUP(D63,[1]PRODI_2019!$D$2:$F$71,3,FALSE)</f>
        <v>Pendidikan Seni Pertunjukan</v>
      </c>
      <c r="F63" t="str">
        <f>VLOOKUP(D63,[1]PRODI_2019!$D$2:$L$71,9,FALSE)</f>
        <v>FKIP</v>
      </c>
      <c r="H63" t="str">
        <f>VLOOKUP(F63,Sheet1!$H$4:$I$11,2,FALSE)</f>
        <v>2_FKIP</v>
      </c>
      <c r="I63" t="s">
        <v>153</v>
      </c>
      <c r="J63" t="s">
        <v>34</v>
      </c>
      <c r="K63" t="s">
        <v>1332</v>
      </c>
      <c r="L63" t="s">
        <v>1503</v>
      </c>
      <c r="M63" t="s">
        <v>28</v>
      </c>
      <c r="N63" t="s">
        <v>2022</v>
      </c>
      <c r="O63" t="s">
        <v>29</v>
      </c>
      <c r="P63" t="s">
        <v>2078</v>
      </c>
      <c r="Q63" t="str">
        <f t="shared" si="0"/>
        <v>SMAN</v>
      </c>
      <c r="R63" t="str">
        <f t="shared" si="1"/>
        <v>Negeri</v>
      </c>
      <c r="S63" t="s">
        <v>2383</v>
      </c>
      <c r="T63" t="s">
        <v>2022</v>
      </c>
      <c r="U63" t="s">
        <v>29</v>
      </c>
      <c r="V63" t="s">
        <v>35</v>
      </c>
      <c r="W63" t="s">
        <v>2379</v>
      </c>
      <c r="AB63" t="str">
        <f>VLOOKUP(A63,[2]registrasi!$B$2:$C$1500,2,FALSE)</f>
        <v>registrasi</v>
      </c>
      <c r="AC63">
        <f>VLOOKUP(D63,[3]PENDAFTAR!$C$2:$J$43,8,FALSE)</f>
        <v>33</v>
      </c>
      <c r="AD63" t="str">
        <f>VLOOKUP(A63,[2]nim!$A$2:$B$1500,2,FALSE)</f>
        <v>diterima</v>
      </c>
    </row>
    <row r="64" spans="1:30" x14ac:dyDescent="0.3">
      <c r="A64">
        <v>4220060842</v>
      </c>
      <c r="B64">
        <v>1</v>
      </c>
      <c r="D64" s="3">
        <v>3111076</v>
      </c>
      <c r="E64" t="str">
        <f>VLOOKUP(D64,[1]PRODI_2019!$D$2:$F$71,3,FALSE)</f>
        <v>Agribisnis</v>
      </c>
      <c r="F64" t="str">
        <f>VLOOKUP(D64,[1]PRODI_2019!$D$2:$L$71,9,FALSE)</f>
        <v>Pertanian</v>
      </c>
      <c r="H64" t="str">
        <f>VLOOKUP(F64,Sheet1!$H$4:$I$11,2,FALSE)</f>
        <v>4_Pertanian</v>
      </c>
      <c r="I64" t="s">
        <v>154</v>
      </c>
      <c r="J64" t="s">
        <v>34</v>
      </c>
      <c r="K64" t="s">
        <v>1337</v>
      </c>
      <c r="L64" t="s">
        <v>1504</v>
      </c>
      <c r="M64" t="s">
        <v>28</v>
      </c>
      <c r="N64" t="s">
        <v>2022</v>
      </c>
      <c r="O64" t="s">
        <v>29</v>
      </c>
      <c r="P64" t="s">
        <v>2084</v>
      </c>
      <c r="Q64" t="str">
        <f t="shared" si="0"/>
        <v>SMAS</v>
      </c>
      <c r="R64" t="str">
        <f t="shared" si="1"/>
        <v>Swasta</v>
      </c>
      <c r="S64" t="s">
        <v>2383</v>
      </c>
      <c r="T64" t="s">
        <v>2022</v>
      </c>
      <c r="U64" t="s">
        <v>29</v>
      </c>
      <c r="V64" t="s">
        <v>35</v>
      </c>
      <c r="W64" t="s">
        <v>2379</v>
      </c>
      <c r="AB64" t="str">
        <f>VLOOKUP(A64,[2]registrasi!$B$2:$C$1500,2,FALSE)</f>
        <v>registrasi</v>
      </c>
      <c r="AC64">
        <f>VLOOKUP(D64,[3]PENDAFTAR!$C$2:$J$43,8,FALSE)</f>
        <v>794</v>
      </c>
      <c r="AD64" t="str">
        <f>VLOOKUP(A64,[2]nim!$A$2:$B$1500,2,FALSE)</f>
        <v>diterima</v>
      </c>
    </row>
    <row r="65" spans="1:30" x14ac:dyDescent="0.3">
      <c r="A65">
        <v>4220061361</v>
      </c>
      <c r="B65">
        <v>1</v>
      </c>
      <c r="D65" s="3">
        <v>3112095</v>
      </c>
      <c r="E65" t="str">
        <f>VLOOKUP(D65,[1]PRODI_2019!$D$2:$F$71,3,FALSE)</f>
        <v>Pendidikan Bahasa Inggris</v>
      </c>
      <c r="F65" t="str">
        <f>VLOOKUP(D65,[1]PRODI_2019!$D$2:$L$71,9,FALSE)</f>
        <v>FKIP</v>
      </c>
      <c r="H65" t="str">
        <f>VLOOKUP(F65,Sheet1!$H$4:$I$11,2,FALSE)</f>
        <v>2_FKIP</v>
      </c>
      <c r="I65" t="s">
        <v>155</v>
      </c>
      <c r="J65" t="s">
        <v>34</v>
      </c>
      <c r="K65" t="s">
        <v>52</v>
      </c>
      <c r="L65" t="s">
        <v>1505</v>
      </c>
      <c r="M65" t="s">
        <v>28</v>
      </c>
      <c r="N65" t="s">
        <v>2024</v>
      </c>
      <c r="O65" t="s">
        <v>29</v>
      </c>
      <c r="P65" t="s">
        <v>2080</v>
      </c>
      <c r="Q65" t="str">
        <f t="shared" si="0"/>
        <v>SMAN</v>
      </c>
      <c r="R65" t="str">
        <f t="shared" si="1"/>
        <v>Negeri</v>
      </c>
      <c r="S65" t="s">
        <v>2383</v>
      </c>
      <c r="T65" t="s">
        <v>2024</v>
      </c>
      <c r="U65" t="s">
        <v>29</v>
      </c>
      <c r="V65" t="s">
        <v>30</v>
      </c>
      <c r="W65" t="s">
        <v>2379</v>
      </c>
      <c r="AB65" t="str">
        <f>VLOOKUP(A65,[2]registrasi!$B$2:$C$1500,2,FALSE)</f>
        <v>registrasi</v>
      </c>
      <c r="AC65">
        <f>VLOOKUP(D65,[3]PENDAFTAR!$C$2:$J$43,8,FALSE)</f>
        <v>677</v>
      </c>
      <c r="AD65" t="str">
        <f>VLOOKUP(A65,[2]nim!$A$2:$B$1500,2,FALSE)</f>
        <v>diterima</v>
      </c>
    </row>
    <row r="66" spans="1:30" x14ac:dyDescent="0.3">
      <c r="A66">
        <v>4220612522</v>
      </c>
      <c r="B66">
        <v>1</v>
      </c>
      <c r="D66" s="3">
        <v>3112176</v>
      </c>
      <c r="E66" t="str">
        <f>VLOOKUP(D66,[1]PRODI_2019!$D$2:$F$71,3,FALSE)</f>
        <v>Bimbingan dan Konseling</v>
      </c>
      <c r="F66" t="str">
        <f>VLOOKUP(D66,[1]PRODI_2019!$D$2:$L$71,9,FALSE)</f>
        <v>FKIP</v>
      </c>
      <c r="H66" t="str">
        <f>VLOOKUP(F66,Sheet1!$H$4:$I$11,2,FALSE)</f>
        <v>2_FKIP</v>
      </c>
      <c r="I66" t="s">
        <v>156</v>
      </c>
      <c r="J66" t="s">
        <v>34</v>
      </c>
      <c r="K66" t="s">
        <v>1334</v>
      </c>
      <c r="L66" t="s">
        <v>1506</v>
      </c>
      <c r="M66" t="s">
        <v>28</v>
      </c>
      <c r="N66" t="s">
        <v>2024</v>
      </c>
      <c r="O66" t="s">
        <v>29</v>
      </c>
      <c r="P66" t="s">
        <v>2085</v>
      </c>
      <c r="Q66" t="str">
        <f t="shared" si="0"/>
        <v>MAS</v>
      </c>
      <c r="R66" t="str">
        <f t="shared" si="1"/>
        <v>Swasta</v>
      </c>
      <c r="S66" t="s">
        <v>2382</v>
      </c>
      <c r="T66" t="s">
        <v>2024</v>
      </c>
      <c r="U66" t="s">
        <v>29</v>
      </c>
      <c r="V66" t="s">
        <v>30</v>
      </c>
      <c r="W66" t="s">
        <v>2379</v>
      </c>
      <c r="AB66" t="str">
        <f>VLOOKUP(A66,[2]registrasi!$B$2:$C$1500,2,FALSE)</f>
        <v>registrasi</v>
      </c>
      <c r="AC66">
        <f>VLOOKUP(D66,[3]PENDAFTAR!$C$2:$J$43,8,FALSE)</f>
        <v>802</v>
      </c>
      <c r="AD66" t="str">
        <f>VLOOKUP(A66,[2]nim!$A$2:$B$1500,2,FALSE)</f>
        <v>diterima</v>
      </c>
    </row>
    <row r="67" spans="1:30" x14ac:dyDescent="0.3">
      <c r="A67">
        <v>4220062256</v>
      </c>
      <c r="B67">
        <v>1</v>
      </c>
      <c r="D67" s="3">
        <v>3111053</v>
      </c>
      <c r="E67" t="str">
        <f>VLOOKUP(D67,[1]PRODI_2019!$D$2:$F$71,3,FALSE)</f>
        <v>Teknik Kimia</v>
      </c>
      <c r="F67" t="str">
        <f>VLOOKUP(D67,[1]PRODI_2019!$D$2:$L$71,9,FALSE)</f>
        <v>Teknik</v>
      </c>
      <c r="H67" t="str">
        <f>VLOOKUP(F67,Sheet1!$H$4:$I$11,2,FALSE)</f>
        <v>3_Teknik</v>
      </c>
      <c r="I67" t="s">
        <v>157</v>
      </c>
      <c r="J67" t="s">
        <v>34</v>
      </c>
      <c r="K67" t="s">
        <v>1338</v>
      </c>
      <c r="L67" t="s">
        <v>1507</v>
      </c>
      <c r="M67" t="s">
        <v>28</v>
      </c>
      <c r="N67" t="s">
        <v>2024</v>
      </c>
      <c r="O67" t="s">
        <v>29</v>
      </c>
      <c r="P67" t="s">
        <v>2086</v>
      </c>
      <c r="Q67" t="str">
        <f t="shared" ref="Q67:Q130" si="2">TRIM(LEFT(P67,FIND(" ",P67,1)))</f>
        <v>SMAN</v>
      </c>
      <c r="R67" t="str">
        <f t="shared" ref="R67:R130" si="3">IF(RIGHT(Q67,1)="N","Negeri","Swasta")</f>
        <v>Negeri</v>
      </c>
      <c r="S67" t="s">
        <v>2383</v>
      </c>
      <c r="T67" t="s">
        <v>2024</v>
      </c>
      <c r="U67" t="s">
        <v>29</v>
      </c>
      <c r="V67" t="s">
        <v>35</v>
      </c>
      <c r="W67" t="s">
        <v>2379</v>
      </c>
      <c r="AB67" t="str">
        <f>VLOOKUP(A67,[2]registrasi!$B$2:$C$1500,2,FALSE)</f>
        <v>registrasi</v>
      </c>
      <c r="AC67">
        <f>VLOOKUP(D67,[3]PENDAFTAR!$C$2:$J$43,8,FALSE)</f>
        <v>366</v>
      </c>
      <c r="AD67" t="str">
        <f>VLOOKUP(A67,[2]nim!$A$2:$B$1500,2,FALSE)</f>
        <v>diterima</v>
      </c>
    </row>
    <row r="68" spans="1:30" x14ac:dyDescent="0.3">
      <c r="A68">
        <v>4220062512</v>
      </c>
      <c r="B68">
        <v>1</v>
      </c>
      <c r="D68" s="3">
        <v>3111076</v>
      </c>
      <c r="E68" t="str">
        <f>VLOOKUP(D68,[1]PRODI_2019!$D$2:$F$71,3,FALSE)</f>
        <v>Agribisnis</v>
      </c>
      <c r="F68" t="str">
        <f>VLOOKUP(D68,[1]PRODI_2019!$D$2:$L$71,9,FALSE)</f>
        <v>Pertanian</v>
      </c>
      <c r="H68" t="str">
        <f>VLOOKUP(F68,Sheet1!$H$4:$I$11,2,FALSE)</f>
        <v>4_Pertanian</v>
      </c>
      <c r="I68" t="s">
        <v>158</v>
      </c>
      <c r="J68" t="s">
        <v>34</v>
      </c>
      <c r="K68" t="s">
        <v>1334</v>
      </c>
      <c r="L68" t="s">
        <v>1508</v>
      </c>
      <c r="M68" t="s">
        <v>28</v>
      </c>
      <c r="N68" t="s">
        <v>2024</v>
      </c>
      <c r="O68" t="s">
        <v>29</v>
      </c>
      <c r="P68" t="s">
        <v>2051</v>
      </c>
      <c r="Q68" t="str">
        <f t="shared" si="2"/>
        <v>SMAN</v>
      </c>
      <c r="R68" t="str">
        <f t="shared" si="3"/>
        <v>Negeri</v>
      </c>
      <c r="S68" t="s">
        <v>2383</v>
      </c>
      <c r="T68" t="s">
        <v>2024</v>
      </c>
      <c r="U68" t="s">
        <v>29</v>
      </c>
      <c r="V68" t="s">
        <v>35</v>
      </c>
      <c r="W68" t="s">
        <v>2379</v>
      </c>
      <c r="AB68" t="str">
        <f>VLOOKUP(A68,[2]registrasi!$B$2:$C$1500,2,FALSE)</f>
        <v>registrasi</v>
      </c>
      <c r="AC68">
        <f>VLOOKUP(D68,[3]PENDAFTAR!$C$2:$J$43,8,FALSE)</f>
        <v>794</v>
      </c>
      <c r="AD68" t="str">
        <f>VLOOKUP(A68,[2]nim!$A$2:$B$1500,2,FALSE)</f>
        <v>diterima</v>
      </c>
    </row>
    <row r="69" spans="1:30" x14ac:dyDescent="0.3">
      <c r="A69">
        <v>4220052956</v>
      </c>
      <c r="B69">
        <v>1</v>
      </c>
      <c r="D69" s="3">
        <v>3112114</v>
      </c>
      <c r="E69" t="str">
        <f>VLOOKUP(D69,[1]PRODI_2019!$D$2:$F$71,3,FALSE)</f>
        <v>Pendidikan Guru Pendidikan Anak Usia Dini</v>
      </c>
      <c r="F69" t="str">
        <f>VLOOKUP(D69,[1]PRODI_2019!$D$2:$L$71,9,FALSE)</f>
        <v>FKIP</v>
      </c>
      <c r="H69" t="str">
        <f>VLOOKUP(F69,Sheet1!$H$4:$I$11,2,FALSE)</f>
        <v>2_FKIP</v>
      </c>
      <c r="I69" t="s">
        <v>159</v>
      </c>
      <c r="J69" t="s">
        <v>34</v>
      </c>
      <c r="K69" t="s">
        <v>55</v>
      </c>
      <c r="L69" t="s">
        <v>1509</v>
      </c>
      <c r="M69" t="s">
        <v>28</v>
      </c>
      <c r="N69" t="s">
        <v>37</v>
      </c>
      <c r="O69" t="s">
        <v>29</v>
      </c>
      <c r="P69" t="s">
        <v>2087</v>
      </c>
      <c r="Q69" t="str">
        <f t="shared" si="2"/>
        <v>SMAS</v>
      </c>
      <c r="R69" t="str">
        <f t="shared" si="3"/>
        <v>Swasta</v>
      </c>
      <c r="S69" t="s">
        <v>2383</v>
      </c>
      <c r="T69" t="s">
        <v>37</v>
      </c>
      <c r="U69" t="s">
        <v>29</v>
      </c>
      <c r="V69" t="s">
        <v>30</v>
      </c>
      <c r="W69" t="s">
        <v>2378</v>
      </c>
      <c r="AB69" t="str">
        <f>VLOOKUP(A69,[2]registrasi!$B$2:$C$1500,2,FALSE)</f>
        <v>registrasi</v>
      </c>
      <c r="AC69">
        <f>VLOOKUP(D69,[3]PENDAFTAR!$C$2:$J$43,8,FALSE)</f>
        <v>271</v>
      </c>
      <c r="AD69" t="str">
        <f>VLOOKUP(A69,[2]nim!$A$2:$B$1500,2,FALSE)</f>
        <v>diterima</v>
      </c>
    </row>
    <row r="70" spans="1:30" x14ac:dyDescent="0.3">
      <c r="A70">
        <v>4220602022</v>
      </c>
      <c r="B70">
        <v>1</v>
      </c>
      <c r="D70" s="3">
        <v>3112153</v>
      </c>
      <c r="E70" t="str">
        <f>VLOOKUP(D70,[1]PRODI_2019!$D$2:$F$71,3,FALSE)</f>
        <v>Pendidikan Pancasila dan Kewarganegaraan</v>
      </c>
      <c r="F70" t="str">
        <f>VLOOKUP(D70,[1]PRODI_2019!$D$2:$L$71,9,FALSE)</f>
        <v>FKIP</v>
      </c>
      <c r="H70" t="str">
        <f>VLOOKUP(F70,Sheet1!$H$4:$I$11,2,FALSE)</f>
        <v>2_FKIP</v>
      </c>
      <c r="I70" t="s">
        <v>160</v>
      </c>
      <c r="J70" t="s">
        <v>34</v>
      </c>
      <c r="K70" t="s">
        <v>1334</v>
      </c>
      <c r="L70" t="s">
        <v>1510</v>
      </c>
      <c r="M70" t="s">
        <v>28</v>
      </c>
      <c r="N70" t="s">
        <v>2022</v>
      </c>
      <c r="O70" t="s">
        <v>29</v>
      </c>
      <c r="P70" t="s">
        <v>2088</v>
      </c>
      <c r="Q70" t="str">
        <f t="shared" si="2"/>
        <v>MAS</v>
      </c>
      <c r="R70" t="str">
        <f t="shared" si="3"/>
        <v>Swasta</v>
      </c>
      <c r="S70" t="s">
        <v>2382</v>
      </c>
      <c r="T70" t="s">
        <v>2022</v>
      </c>
      <c r="U70" t="s">
        <v>29</v>
      </c>
      <c r="V70" t="s">
        <v>30</v>
      </c>
      <c r="W70" t="s">
        <v>2379</v>
      </c>
      <c r="AB70" t="str">
        <f>VLOOKUP(A70,[2]registrasi!$B$2:$C$1500,2,FALSE)</f>
        <v>registrasi</v>
      </c>
      <c r="AC70">
        <f>VLOOKUP(D70,[3]PENDAFTAR!$C$2:$J$43,8,FALSE)</f>
        <v>200</v>
      </c>
      <c r="AD70" t="e">
        <f>VLOOKUP(A70,[2]nim!$A$2:$B$1500,2,FALSE)</f>
        <v>#N/A</v>
      </c>
    </row>
    <row r="71" spans="1:30" x14ac:dyDescent="0.3">
      <c r="A71">
        <v>4220063766</v>
      </c>
      <c r="B71">
        <v>1</v>
      </c>
      <c r="D71" s="3">
        <v>3112017</v>
      </c>
      <c r="E71" t="str">
        <f>VLOOKUP(D71,[1]PRODI_2019!$D$2:$F$71,3,FALSE)</f>
        <v>Hukum (S1)</v>
      </c>
      <c r="F71" t="str">
        <f>VLOOKUP(D71,[1]PRODI_2019!$D$2:$L$71,9,FALSE)</f>
        <v>Hukum</v>
      </c>
      <c r="H71" t="str">
        <f>VLOOKUP(F71,Sheet1!$H$4:$I$11,2,FALSE)</f>
        <v>1_Hukum</v>
      </c>
      <c r="I71" t="s">
        <v>161</v>
      </c>
      <c r="J71" t="s">
        <v>34</v>
      </c>
      <c r="K71" t="s">
        <v>1340</v>
      </c>
      <c r="L71" t="s">
        <v>1511</v>
      </c>
      <c r="M71" t="s">
        <v>28</v>
      </c>
      <c r="N71" t="s">
        <v>2023</v>
      </c>
      <c r="O71" t="s">
        <v>29</v>
      </c>
      <c r="P71" t="s">
        <v>2089</v>
      </c>
      <c r="Q71" t="str">
        <f t="shared" si="2"/>
        <v>SMAN</v>
      </c>
      <c r="R71" t="str">
        <f t="shared" si="3"/>
        <v>Negeri</v>
      </c>
      <c r="S71" t="s">
        <v>2383</v>
      </c>
      <c r="T71" t="s">
        <v>2023</v>
      </c>
      <c r="U71" t="s">
        <v>29</v>
      </c>
      <c r="V71" t="s">
        <v>30</v>
      </c>
      <c r="W71" t="s">
        <v>2379</v>
      </c>
      <c r="AB71" t="str">
        <f>VLOOKUP(A71,[2]registrasi!$B$2:$C$1500,2,FALSE)</f>
        <v>registrasi</v>
      </c>
      <c r="AC71">
        <f>VLOOKUP(D71,[3]PENDAFTAR!$C$2:$J$43,8,FALSE)</f>
        <v>1259</v>
      </c>
      <c r="AD71" t="str">
        <f>VLOOKUP(A71,[2]nim!$A$2:$B$1500,2,FALSE)</f>
        <v>diterima</v>
      </c>
    </row>
    <row r="72" spans="1:30" x14ac:dyDescent="0.3">
      <c r="A72">
        <v>4220542921</v>
      </c>
      <c r="B72">
        <v>1</v>
      </c>
      <c r="D72" s="3">
        <v>3112025</v>
      </c>
      <c r="E72" t="str">
        <f>VLOOKUP(D72,[1]PRODI_2019!$D$2:$F$71,3,FALSE)</f>
        <v>Manajemen</v>
      </c>
      <c r="F72" t="str">
        <f>VLOOKUP(D72,[1]PRODI_2019!$D$2:$L$71,9,FALSE)</f>
        <v>FEB</v>
      </c>
      <c r="H72" t="str">
        <f>VLOOKUP(F72,Sheet1!$H$4:$I$11,2,FALSE)</f>
        <v>5_FEB</v>
      </c>
      <c r="I72" t="s">
        <v>162</v>
      </c>
      <c r="J72" t="s">
        <v>26</v>
      </c>
      <c r="K72" t="s">
        <v>55</v>
      </c>
      <c r="L72" t="s">
        <v>1450</v>
      </c>
      <c r="M72" t="s">
        <v>28</v>
      </c>
      <c r="N72" t="s">
        <v>27</v>
      </c>
      <c r="O72" t="s">
        <v>29</v>
      </c>
      <c r="P72" t="s">
        <v>2059</v>
      </c>
      <c r="Q72" t="str">
        <f t="shared" si="2"/>
        <v>MAN</v>
      </c>
      <c r="R72" t="str">
        <f t="shared" si="3"/>
        <v>Negeri</v>
      </c>
      <c r="S72" t="s">
        <v>2382</v>
      </c>
      <c r="T72" t="s">
        <v>27</v>
      </c>
      <c r="U72" t="s">
        <v>29</v>
      </c>
      <c r="V72" t="s">
        <v>35</v>
      </c>
      <c r="W72" t="s">
        <v>2379</v>
      </c>
      <c r="AB72" t="str">
        <f>VLOOKUP(A72,[2]registrasi!$B$2:$C$1500,2,FALSE)</f>
        <v>registrasi</v>
      </c>
      <c r="AC72">
        <f>VLOOKUP(D72,[3]PENDAFTAR!$C$2:$J$43,8,FALSE)</f>
        <v>2053</v>
      </c>
      <c r="AD72" t="str">
        <f>VLOOKUP(A72,[2]nim!$A$2:$B$1500,2,FALSE)</f>
        <v>diterima</v>
      </c>
    </row>
    <row r="73" spans="1:30" x14ac:dyDescent="0.3">
      <c r="A73">
        <v>4220612649</v>
      </c>
      <c r="B73">
        <v>1</v>
      </c>
      <c r="D73" s="3">
        <v>3111084</v>
      </c>
      <c r="E73" t="str">
        <f>VLOOKUP(D73,[1]PRODI_2019!$D$2:$F$71,3,FALSE)</f>
        <v>Agroekoteknologi</v>
      </c>
      <c r="F73" t="str">
        <f>VLOOKUP(D73,[1]PRODI_2019!$D$2:$L$71,9,FALSE)</f>
        <v>Pertanian</v>
      </c>
      <c r="H73" t="str">
        <f>VLOOKUP(F73,Sheet1!$H$4:$I$11,2,FALSE)</f>
        <v>4_Pertanian</v>
      </c>
      <c r="I73" t="s">
        <v>163</v>
      </c>
      <c r="J73" t="s">
        <v>34</v>
      </c>
      <c r="K73" t="s">
        <v>1334</v>
      </c>
      <c r="L73" t="s">
        <v>1474</v>
      </c>
      <c r="M73" t="s">
        <v>28</v>
      </c>
      <c r="N73" t="s">
        <v>2024</v>
      </c>
      <c r="O73" t="s">
        <v>29</v>
      </c>
      <c r="P73" t="s">
        <v>2090</v>
      </c>
      <c r="Q73" t="str">
        <f t="shared" si="2"/>
        <v>SMAN</v>
      </c>
      <c r="R73" t="str">
        <f t="shared" si="3"/>
        <v>Negeri</v>
      </c>
      <c r="S73" t="s">
        <v>2383</v>
      </c>
      <c r="T73" t="s">
        <v>2024</v>
      </c>
      <c r="U73" t="s">
        <v>29</v>
      </c>
      <c r="V73" t="s">
        <v>30</v>
      </c>
      <c r="W73" t="s">
        <v>2379</v>
      </c>
      <c r="AB73" t="str">
        <f>VLOOKUP(A73,[2]registrasi!$B$2:$C$1500,2,FALSE)</f>
        <v>registrasi</v>
      </c>
      <c r="AC73">
        <f>VLOOKUP(D73,[3]PENDAFTAR!$C$2:$J$43,8,FALSE)</f>
        <v>390</v>
      </c>
      <c r="AD73" t="str">
        <f>VLOOKUP(A73,[2]nim!$A$2:$B$1500,2,FALSE)</f>
        <v>diterima</v>
      </c>
    </row>
    <row r="74" spans="1:30" x14ac:dyDescent="0.3">
      <c r="A74">
        <v>4220064818</v>
      </c>
      <c r="B74">
        <v>1</v>
      </c>
      <c r="D74" s="3">
        <v>3111053</v>
      </c>
      <c r="E74" t="str">
        <f>VLOOKUP(D74,[1]PRODI_2019!$D$2:$F$71,3,FALSE)</f>
        <v>Teknik Kimia</v>
      </c>
      <c r="F74" t="str">
        <f>VLOOKUP(D74,[1]PRODI_2019!$D$2:$L$71,9,FALSE)</f>
        <v>Teknik</v>
      </c>
      <c r="H74" t="str">
        <f>VLOOKUP(F74,Sheet1!$H$4:$I$11,2,FALSE)</f>
        <v>3_Teknik</v>
      </c>
      <c r="I74" t="s">
        <v>164</v>
      </c>
      <c r="J74" t="s">
        <v>34</v>
      </c>
      <c r="K74" t="s">
        <v>1345</v>
      </c>
      <c r="L74" t="s">
        <v>1512</v>
      </c>
      <c r="M74" t="s">
        <v>28</v>
      </c>
      <c r="N74" t="s">
        <v>2023</v>
      </c>
      <c r="O74" t="s">
        <v>29</v>
      </c>
      <c r="P74" t="s">
        <v>2089</v>
      </c>
      <c r="Q74" t="str">
        <f t="shared" si="2"/>
        <v>SMAN</v>
      </c>
      <c r="R74" t="str">
        <f t="shared" si="3"/>
        <v>Negeri</v>
      </c>
      <c r="S74" t="s">
        <v>2383</v>
      </c>
      <c r="T74" t="s">
        <v>2023</v>
      </c>
      <c r="U74" t="s">
        <v>29</v>
      </c>
      <c r="V74" t="s">
        <v>35</v>
      </c>
      <c r="W74" t="s">
        <v>2379</v>
      </c>
      <c r="AB74" t="str">
        <f>VLOOKUP(A74,[2]registrasi!$B$2:$C$1500,2,FALSE)</f>
        <v>registrasi</v>
      </c>
      <c r="AC74">
        <f>VLOOKUP(D74,[3]PENDAFTAR!$C$2:$J$43,8,FALSE)</f>
        <v>366</v>
      </c>
      <c r="AD74" t="str">
        <f>VLOOKUP(A74,[2]nim!$A$2:$B$1500,2,FALSE)</f>
        <v>diterima</v>
      </c>
    </row>
    <row r="75" spans="1:30" x14ac:dyDescent="0.3">
      <c r="A75">
        <v>4220064978</v>
      </c>
      <c r="B75">
        <v>1</v>
      </c>
      <c r="D75" s="3">
        <v>3112192</v>
      </c>
      <c r="E75" t="str">
        <f>VLOOKUP(D75,[1]PRODI_2019!$D$2:$F$71,3,FALSE)</f>
        <v>Ilmu Pemerintahan</v>
      </c>
      <c r="F75" t="str">
        <f>VLOOKUP(D75,[1]PRODI_2019!$D$2:$L$71,9,FALSE)</f>
        <v>FISIP</v>
      </c>
      <c r="H75" t="str">
        <f>VLOOKUP(F75,Sheet1!$H$4:$I$11,2,FALSE)</f>
        <v>6_FISIP</v>
      </c>
      <c r="I75" t="s">
        <v>165</v>
      </c>
      <c r="J75" t="s">
        <v>34</v>
      </c>
      <c r="K75" t="s">
        <v>54</v>
      </c>
      <c r="L75" t="s">
        <v>1513</v>
      </c>
      <c r="M75" t="s">
        <v>28</v>
      </c>
      <c r="N75" t="s">
        <v>2025</v>
      </c>
      <c r="O75" t="s">
        <v>29</v>
      </c>
      <c r="P75" t="s">
        <v>2047</v>
      </c>
      <c r="Q75" t="str">
        <f t="shared" si="2"/>
        <v>SMAN</v>
      </c>
      <c r="R75" t="str">
        <f t="shared" si="3"/>
        <v>Negeri</v>
      </c>
      <c r="S75" t="s">
        <v>2383</v>
      </c>
      <c r="T75" t="s">
        <v>2025</v>
      </c>
      <c r="U75" t="s">
        <v>29</v>
      </c>
      <c r="V75" t="s">
        <v>35</v>
      </c>
      <c r="W75" t="s">
        <v>2379</v>
      </c>
      <c r="AB75" t="str">
        <f>VLOOKUP(A75,[2]registrasi!$B$2:$C$1500,2,FALSE)</f>
        <v>registrasi</v>
      </c>
      <c r="AC75">
        <f>VLOOKUP(D75,[3]PENDAFTAR!$C$2:$J$43,8,FALSE)</f>
        <v>600</v>
      </c>
      <c r="AD75" t="str">
        <f>VLOOKUP(A75,[2]nim!$A$2:$B$1500,2,FALSE)</f>
        <v>diterima</v>
      </c>
    </row>
    <row r="76" spans="1:30" x14ac:dyDescent="0.3">
      <c r="A76">
        <v>4220066069</v>
      </c>
      <c r="B76">
        <v>1</v>
      </c>
      <c r="D76" s="3">
        <v>3111215</v>
      </c>
      <c r="E76" t="str">
        <f>VLOOKUP(D76,[1]PRODI_2019!$D$2:$F$71,3,FALSE)</f>
        <v>Informatika</v>
      </c>
      <c r="F76" t="str">
        <f>VLOOKUP(D76,[1]PRODI_2019!$D$2:$L$71,9,FALSE)</f>
        <v>Teknik</v>
      </c>
      <c r="H76" t="str">
        <f>VLOOKUP(F76,Sheet1!$H$4:$I$11,2,FALSE)</f>
        <v>3_Teknik</v>
      </c>
      <c r="I76" t="s">
        <v>166</v>
      </c>
      <c r="J76" t="s">
        <v>34</v>
      </c>
      <c r="K76" t="s">
        <v>54</v>
      </c>
      <c r="L76" t="s">
        <v>1514</v>
      </c>
      <c r="M76" t="s">
        <v>28</v>
      </c>
      <c r="N76" t="s">
        <v>2022</v>
      </c>
      <c r="O76" t="s">
        <v>29</v>
      </c>
      <c r="P76" t="s">
        <v>2069</v>
      </c>
      <c r="Q76" t="str">
        <f t="shared" si="2"/>
        <v>SMKN</v>
      </c>
      <c r="R76" t="str">
        <f t="shared" si="3"/>
        <v>Negeri</v>
      </c>
      <c r="S76" t="s">
        <v>2381</v>
      </c>
      <c r="T76" t="s">
        <v>2022</v>
      </c>
      <c r="U76" t="s">
        <v>29</v>
      </c>
      <c r="V76" t="s">
        <v>35</v>
      </c>
      <c r="W76" t="s">
        <v>2379</v>
      </c>
      <c r="AB76" t="str">
        <f>VLOOKUP(A76,[2]registrasi!$B$2:$C$1500,2,FALSE)</f>
        <v>registrasi</v>
      </c>
      <c r="AC76">
        <f>VLOOKUP(D76,[3]PENDAFTAR!$C$2:$J$43,8,FALSE)</f>
        <v>1335</v>
      </c>
      <c r="AD76" t="str">
        <f>VLOOKUP(A76,[2]nim!$A$2:$B$1500,2,FALSE)</f>
        <v>diterima</v>
      </c>
    </row>
    <row r="77" spans="1:30" x14ac:dyDescent="0.3">
      <c r="A77">
        <v>4220557137</v>
      </c>
      <c r="B77">
        <v>1</v>
      </c>
      <c r="D77" s="3">
        <v>3111053</v>
      </c>
      <c r="E77" t="str">
        <f>VLOOKUP(D77,[1]PRODI_2019!$D$2:$F$71,3,FALSE)</f>
        <v>Teknik Kimia</v>
      </c>
      <c r="F77" t="str">
        <f>VLOOKUP(D77,[1]PRODI_2019!$D$2:$L$71,9,FALSE)</f>
        <v>Teknik</v>
      </c>
      <c r="H77" t="str">
        <f>VLOOKUP(F77,Sheet1!$H$4:$I$11,2,FALSE)</f>
        <v>3_Teknik</v>
      </c>
      <c r="I77" t="s">
        <v>167</v>
      </c>
      <c r="J77" t="s">
        <v>34</v>
      </c>
      <c r="K77" t="s">
        <v>1334</v>
      </c>
      <c r="L77" t="s">
        <v>1515</v>
      </c>
      <c r="M77" t="s">
        <v>28</v>
      </c>
      <c r="N77" t="s">
        <v>2025</v>
      </c>
      <c r="O77" t="s">
        <v>29</v>
      </c>
      <c r="P77" t="s">
        <v>2091</v>
      </c>
      <c r="Q77" t="str">
        <f t="shared" si="2"/>
        <v>SMAN</v>
      </c>
      <c r="R77" t="str">
        <f t="shared" si="3"/>
        <v>Negeri</v>
      </c>
      <c r="S77" t="s">
        <v>2383</v>
      </c>
      <c r="T77" t="s">
        <v>2025</v>
      </c>
      <c r="U77" t="s">
        <v>29</v>
      </c>
      <c r="V77" t="s">
        <v>35</v>
      </c>
      <c r="W77" t="s">
        <v>2379</v>
      </c>
      <c r="AB77" t="str">
        <f>VLOOKUP(A77,[2]registrasi!$B$2:$C$1500,2,FALSE)</f>
        <v>registrasi</v>
      </c>
      <c r="AC77">
        <f>VLOOKUP(D77,[3]PENDAFTAR!$C$2:$J$43,8,FALSE)</f>
        <v>366</v>
      </c>
      <c r="AD77" t="str">
        <f>VLOOKUP(A77,[2]nim!$A$2:$B$1500,2,FALSE)</f>
        <v>diterima</v>
      </c>
    </row>
    <row r="78" spans="1:30" x14ac:dyDescent="0.3">
      <c r="A78">
        <v>4220286124</v>
      </c>
      <c r="B78">
        <v>1</v>
      </c>
      <c r="D78" s="3">
        <v>3112161</v>
      </c>
      <c r="E78" t="str">
        <f>VLOOKUP(D78,[1]PRODI_2019!$D$2:$F$71,3,FALSE)</f>
        <v>Pendidikan Seni Pertunjukan</v>
      </c>
      <c r="F78" t="str">
        <f>VLOOKUP(D78,[1]PRODI_2019!$D$2:$L$71,9,FALSE)</f>
        <v>FKIP</v>
      </c>
      <c r="H78" t="str">
        <f>VLOOKUP(F78,Sheet1!$H$4:$I$11,2,FALSE)</f>
        <v>2_FKIP</v>
      </c>
      <c r="I78" t="s">
        <v>168</v>
      </c>
      <c r="J78" t="s">
        <v>34</v>
      </c>
      <c r="K78" t="s">
        <v>1334</v>
      </c>
      <c r="L78" t="s">
        <v>1516</v>
      </c>
      <c r="M78" t="s">
        <v>28</v>
      </c>
      <c r="N78" t="s">
        <v>2025</v>
      </c>
      <c r="O78" t="s">
        <v>29</v>
      </c>
      <c r="P78" t="s">
        <v>2047</v>
      </c>
      <c r="Q78" t="str">
        <f t="shared" si="2"/>
        <v>SMAN</v>
      </c>
      <c r="R78" t="str">
        <f t="shared" si="3"/>
        <v>Negeri</v>
      </c>
      <c r="S78" t="s">
        <v>2383</v>
      </c>
      <c r="T78" t="s">
        <v>2025</v>
      </c>
      <c r="U78" t="s">
        <v>29</v>
      </c>
      <c r="V78" t="s">
        <v>35</v>
      </c>
      <c r="W78" t="s">
        <v>2379</v>
      </c>
      <c r="AB78" t="str">
        <f>VLOOKUP(A78,[2]registrasi!$B$2:$C$1500,2,FALSE)</f>
        <v>registrasi</v>
      </c>
      <c r="AC78">
        <f>VLOOKUP(D78,[3]PENDAFTAR!$C$2:$J$43,8,FALSE)</f>
        <v>33</v>
      </c>
      <c r="AD78" t="str">
        <f>VLOOKUP(A78,[2]nim!$A$2:$B$1500,2,FALSE)</f>
        <v>diterima</v>
      </c>
    </row>
    <row r="79" spans="1:30" x14ac:dyDescent="0.3">
      <c r="A79">
        <v>4220521189</v>
      </c>
      <c r="B79">
        <v>1</v>
      </c>
      <c r="D79" s="3">
        <v>3111076</v>
      </c>
      <c r="E79" t="str">
        <f>VLOOKUP(D79,[1]PRODI_2019!$D$2:$F$71,3,FALSE)</f>
        <v>Agribisnis</v>
      </c>
      <c r="F79" t="str">
        <f>VLOOKUP(D79,[1]PRODI_2019!$D$2:$L$71,9,FALSE)</f>
        <v>Pertanian</v>
      </c>
      <c r="H79" t="str">
        <f>VLOOKUP(F79,Sheet1!$H$4:$I$11,2,FALSE)</f>
        <v>4_Pertanian</v>
      </c>
      <c r="I79" t="s">
        <v>169</v>
      </c>
      <c r="J79" t="s">
        <v>26</v>
      </c>
      <c r="K79" t="s">
        <v>1346</v>
      </c>
      <c r="L79" t="s">
        <v>1453</v>
      </c>
      <c r="M79" t="s">
        <v>28</v>
      </c>
      <c r="N79" t="s">
        <v>37</v>
      </c>
      <c r="O79" t="s">
        <v>29</v>
      </c>
      <c r="P79" t="s">
        <v>2057</v>
      </c>
      <c r="Q79" t="str">
        <f t="shared" si="2"/>
        <v>SMKN</v>
      </c>
      <c r="R79" t="str">
        <f t="shared" si="3"/>
        <v>Negeri</v>
      </c>
      <c r="S79" t="s">
        <v>2381</v>
      </c>
      <c r="T79" t="s">
        <v>37</v>
      </c>
      <c r="U79" t="s">
        <v>29</v>
      </c>
      <c r="V79" t="s">
        <v>30</v>
      </c>
      <c r="W79" t="s">
        <v>2379</v>
      </c>
      <c r="AB79" t="str">
        <f>VLOOKUP(A79,[2]registrasi!$B$2:$C$1500,2,FALSE)</f>
        <v>registrasi</v>
      </c>
      <c r="AC79">
        <f>VLOOKUP(D79,[3]PENDAFTAR!$C$2:$J$43,8,FALSE)</f>
        <v>794</v>
      </c>
      <c r="AD79" t="e">
        <f>VLOOKUP(A79,[2]nim!$A$2:$B$1500,2,FALSE)</f>
        <v>#N/A</v>
      </c>
    </row>
    <row r="80" spans="1:30" x14ac:dyDescent="0.3">
      <c r="A80">
        <v>4220071861</v>
      </c>
      <c r="B80">
        <v>1</v>
      </c>
      <c r="D80" s="3">
        <v>3111103</v>
      </c>
      <c r="E80" t="str">
        <f>VLOOKUP(D80,[1]PRODI_2019!$D$2:$F$71,3,FALSE)</f>
        <v>Pendidikan Biologi</v>
      </c>
      <c r="F80" t="str">
        <f>VLOOKUP(D80,[1]PRODI_2019!$D$2:$L$71,9,FALSE)</f>
        <v>FKIP</v>
      </c>
      <c r="H80" t="str">
        <f>VLOOKUP(F80,Sheet1!$H$4:$I$11,2,FALSE)</f>
        <v>2_FKIP</v>
      </c>
      <c r="I80" t="s">
        <v>170</v>
      </c>
      <c r="J80" t="s">
        <v>34</v>
      </c>
      <c r="K80" t="s">
        <v>54</v>
      </c>
      <c r="L80" t="s">
        <v>1501</v>
      </c>
      <c r="M80" t="s">
        <v>28</v>
      </c>
      <c r="N80" t="s">
        <v>27</v>
      </c>
      <c r="O80" t="s">
        <v>29</v>
      </c>
      <c r="P80" t="s">
        <v>2092</v>
      </c>
      <c r="Q80" t="str">
        <f t="shared" si="2"/>
        <v>SMAN</v>
      </c>
      <c r="R80" t="str">
        <f t="shared" si="3"/>
        <v>Negeri</v>
      </c>
      <c r="S80" t="s">
        <v>2383</v>
      </c>
      <c r="T80" t="s">
        <v>27</v>
      </c>
      <c r="U80" t="s">
        <v>29</v>
      </c>
      <c r="V80" t="s">
        <v>35</v>
      </c>
      <c r="W80" t="s">
        <v>2378</v>
      </c>
      <c r="AB80" t="str">
        <f>VLOOKUP(A80,[2]registrasi!$B$2:$C$1500,2,FALSE)</f>
        <v>registrasi</v>
      </c>
      <c r="AC80">
        <f>VLOOKUP(D80,[3]PENDAFTAR!$C$2:$J$43,8,FALSE)</f>
        <v>451</v>
      </c>
      <c r="AD80" t="str">
        <f>VLOOKUP(A80,[2]nim!$A$2:$B$1500,2,FALSE)</f>
        <v>diterima</v>
      </c>
    </row>
    <row r="81" spans="1:30" x14ac:dyDescent="0.3">
      <c r="A81">
        <v>4220169179</v>
      </c>
      <c r="B81">
        <v>1</v>
      </c>
      <c r="D81" s="3">
        <v>3111134</v>
      </c>
      <c r="E81" t="str">
        <f>VLOOKUP(D81,[1]PRODI_2019!$D$2:$F$71,3,FALSE)</f>
        <v>Pendidikan Vokasional Teknik Mesin</v>
      </c>
      <c r="F81" t="str">
        <f>VLOOKUP(D81,[1]PRODI_2019!$D$2:$L$71,9,FALSE)</f>
        <v>FKIP</v>
      </c>
      <c r="H81" t="str">
        <f>VLOOKUP(F81,Sheet1!$H$4:$I$11,2,FALSE)</f>
        <v>2_FKIP</v>
      </c>
      <c r="I81" t="s">
        <v>171</v>
      </c>
      <c r="J81" t="s">
        <v>34</v>
      </c>
      <c r="K81" t="s">
        <v>1334</v>
      </c>
      <c r="L81" t="s">
        <v>1445</v>
      </c>
      <c r="M81" t="s">
        <v>28</v>
      </c>
      <c r="N81" t="s">
        <v>2025</v>
      </c>
      <c r="O81" t="s">
        <v>29</v>
      </c>
      <c r="P81" t="s">
        <v>2093</v>
      </c>
      <c r="Q81" t="str">
        <f t="shared" si="2"/>
        <v>SMKN</v>
      </c>
      <c r="R81" t="str">
        <f t="shared" si="3"/>
        <v>Negeri</v>
      </c>
      <c r="S81" t="s">
        <v>2381</v>
      </c>
      <c r="T81" t="s">
        <v>2025</v>
      </c>
      <c r="U81" t="s">
        <v>29</v>
      </c>
      <c r="V81" t="s">
        <v>35</v>
      </c>
      <c r="W81" t="s">
        <v>2379</v>
      </c>
      <c r="AB81" t="str">
        <f>VLOOKUP(A81,[2]registrasi!$B$2:$C$1500,2,FALSE)</f>
        <v>registrasi</v>
      </c>
      <c r="AC81">
        <f>VLOOKUP(D81,[3]PENDAFTAR!$C$2:$J$43,8,FALSE)</f>
        <v>78</v>
      </c>
      <c r="AD81" t="str">
        <f>VLOOKUP(A81,[2]nim!$A$2:$B$1500,2,FALSE)</f>
        <v>diterima</v>
      </c>
    </row>
    <row r="82" spans="1:30" x14ac:dyDescent="0.3">
      <c r="A82">
        <v>4220452958</v>
      </c>
      <c r="B82">
        <v>1</v>
      </c>
      <c r="D82" s="3">
        <v>3112137</v>
      </c>
      <c r="E82" t="str">
        <f>VLOOKUP(D82,[1]PRODI_2019!$D$2:$F$71,3,FALSE)</f>
        <v>Pendidikan Sosiologi</v>
      </c>
      <c r="F82" t="str">
        <f>VLOOKUP(D82,[1]PRODI_2019!$D$2:$L$71,9,FALSE)</f>
        <v>FKIP</v>
      </c>
      <c r="H82" t="str">
        <f>VLOOKUP(F82,Sheet1!$H$4:$I$11,2,FALSE)</f>
        <v>2_FKIP</v>
      </c>
      <c r="I82" t="s">
        <v>172</v>
      </c>
      <c r="J82" t="s">
        <v>34</v>
      </c>
      <c r="K82" t="s">
        <v>1334</v>
      </c>
      <c r="L82" t="s">
        <v>1517</v>
      </c>
      <c r="M82" t="s">
        <v>28</v>
      </c>
      <c r="N82" t="s">
        <v>2024</v>
      </c>
      <c r="O82" t="s">
        <v>29</v>
      </c>
      <c r="P82" t="s">
        <v>2094</v>
      </c>
      <c r="Q82" t="str">
        <f t="shared" si="2"/>
        <v>MAS</v>
      </c>
      <c r="R82" t="str">
        <f t="shared" si="3"/>
        <v>Swasta</v>
      </c>
      <c r="S82" t="s">
        <v>2382</v>
      </c>
      <c r="T82" t="s">
        <v>2024</v>
      </c>
      <c r="U82" t="s">
        <v>29</v>
      </c>
      <c r="V82" t="s">
        <v>30</v>
      </c>
      <c r="W82" t="s">
        <v>2379</v>
      </c>
      <c r="AB82" t="str">
        <f>VLOOKUP(A82,[2]registrasi!$B$2:$C$1500,2,FALSE)</f>
        <v>registrasi</v>
      </c>
      <c r="AC82">
        <f>VLOOKUP(D82,[3]PENDAFTAR!$C$2:$J$43,8,FALSE)</f>
        <v>394</v>
      </c>
      <c r="AD82" t="str">
        <f>VLOOKUP(A82,[2]nim!$A$2:$B$1500,2,FALSE)</f>
        <v>diterima</v>
      </c>
    </row>
    <row r="83" spans="1:30" x14ac:dyDescent="0.3">
      <c r="A83">
        <v>4220568638</v>
      </c>
      <c r="B83">
        <v>1</v>
      </c>
      <c r="D83" s="3">
        <v>3112087</v>
      </c>
      <c r="E83" t="str">
        <f>VLOOKUP(D83,[1]PRODI_2019!$D$2:$F$71,3,FALSE)</f>
        <v>Pendidikan Bahasa Indonesia (S1)</v>
      </c>
      <c r="F83" t="str">
        <f>VLOOKUP(D83,[1]PRODI_2019!$D$2:$L$71,9,FALSE)</f>
        <v>FKIP</v>
      </c>
      <c r="H83" t="str">
        <f>VLOOKUP(F83,Sheet1!$H$4:$I$11,2,FALSE)</f>
        <v>2_FKIP</v>
      </c>
      <c r="I83" t="s">
        <v>173</v>
      </c>
      <c r="J83" t="s">
        <v>34</v>
      </c>
      <c r="K83" t="s">
        <v>1338</v>
      </c>
      <c r="L83" t="s">
        <v>1487</v>
      </c>
      <c r="M83" t="s">
        <v>28</v>
      </c>
      <c r="N83" t="s">
        <v>2024</v>
      </c>
      <c r="O83" t="s">
        <v>29</v>
      </c>
      <c r="P83" t="s">
        <v>2076</v>
      </c>
      <c r="Q83" t="str">
        <f t="shared" si="2"/>
        <v>SMAN</v>
      </c>
      <c r="R83" t="str">
        <f t="shared" si="3"/>
        <v>Negeri</v>
      </c>
      <c r="S83" t="s">
        <v>2383</v>
      </c>
      <c r="T83" t="s">
        <v>2024</v>
      </c>
      <c r="U83" t="s">
        <v>29</v>
      </c>
      <c r="V83" t="s">
        <v>35</v>
      </c>
      <c r="W83" t="s">
        <v>2379</v>
      </c>
      <c r="AB83" t="str">
        <f>VLOOKUP(A83,[2]registrasi!$B$2:$C$1500,2,FALSE)</f>
        <v>registrasi</v>
      </c>
      <c r="AC83">
        <f>VLOOKUP(D83,[3]PENDAFTAR!$C$2:$J$43,8,FALSE)</f>
        <v>563</v>
      </c>
      <c r="AD83" t="str">
        <f>VLOOKUP(A83,[2]nim!$A$2:$B$1500,2,FALSE)</f>
        <v>diterima</v>
      </c>
    </row>
    <row r="84" spans="1:30" x14ac:dyDescent="0.3">
      <c r="A84">
        <v>4220072104</v>
      </c>
      <c r="B84">
        <v>1</v>
      </c>
      <c r="D84" s="3">
        <v>3112025</v>
      </c>
      <c r="E84" t="str">
        <f>VLOOKUP(D84,[1]PRODI_2019!$D$2:$F$71,3,FALSE)</f>
        <v>Manajemen</v>
      </c>
      <c r="F84" t="str">
        <f>VLOOKUP(D84,[1]PRODI_2019!$D$2:$L$71,9,FALSE)</f>
        <v>FEB</v>
      </c>
      <c r="H84" t="str">
        <f>VLOOKUP(F84,Sheet1!$H$4:$I$11,2,FALSE)</f>
        <v>5_FEB</v>
      </c>
      <c r="I84" t="s">
        <v>174</v>
      </c>
      <c r="J84" t="s">
        <v>34</v>
      </c>
      <c r="K84" t="s">
        <v>1334</v>
      </c>
      <c r="L84" t="s">
        <v>1518</v>
      </c>
      <c r="M84" t="s">
        <v>28</v>
      </c>
      <c r="N84" t="s">
        <v>2024</v>
      </c>
      <c r="O84" t="s">
        <v>29</v>
      </c>
      <c r="P84" t="s">
        <v>2095</v>
      </c>
      <c r="Q84" t="str">
        <f t="shared" si="2"/>
        <v>SMAN</v>
      </c>
      <c r="R84" t="str">
        <f t="shared" si="3"/>
        <v>Negeri</v>
      </c>
      <c r="S84" t="s">
        <v>2383</v>
      </c>
      <c r="T84" t="s">
        <v>2024</v>
      </c>
      <c r="U84" t="s">
        <v>29</v>
      </c>
      <c r="V84" t="s">
        <v>30</v>
      </c>
      <c r="W84" t="s">
        <v>2379</v>
      </c>
      <c r="AB84" t="str">
        <f>VLOOKUP(A84,[2]registrasi!$B$2:$C$1500,2,FALSE)</f>
        <v>registrasi</v>
      </c>
      <c r="AC84">
        <f>VLOOKUP(D84,[3]PENDAFTAR!$C$2:$J$43,8,FALSE)</f>
        <v>2053</v>
      </c>
      <c r="AD84" t="str">
        <f>VLOOKUP(A84,[2]nim!$A$2:$B$1500,2,FALSE)</f>
        <v>diterima</v>
      </c>
    </row>
    <row r="85" spans="1:30" x14ac:dyDescent="0.3">
      <c r="A85">
        <v>4220073808</v>
      </c>
      <c r="B85">
        <v>1</v>
      </c>
      <c r="D85" s="3">
        <v>3111084</v>
      </c>
      <c r="E85" t="str">
        <f>VLOOKUP(D85,[1]PRODI_2019!$D$2:$F$71,3,FALSE)</f>
        <v>Agroekoteknologi</v>
      </c>
      <c r="F85" t="str">
        <f>VLOOKUP(D85,[1]PRODI_2019!$D$2:$L$71,9,FALSE)</f>
        <v>Pertanian</v>
      </c>
      <c r="H85" t="str">
        <f>VLOOKUP(F85,Sheet1!$H$4:$I$11,2,FALSE)</f>
        <v>4_Pertanian</v>
      </c>
      <c r="I85" t="s">
        <v>175</v>
      </c>
      <c r="J85" t="s">
        <v>26</v>
      </c>
      <c r="K85" t="s">
        <v>54</v>
      </c>
      <c r="L85" t="s">
        <v>1519</v>
      </c>
      <c r="M85" t="s">
        <v>28</v>
      </c>
      <c r="N85" t="s">
        <v>27</v>
      </c>
      <c r="O85" t="s">
        <v>29</v>
      </c>
      <c r="P85" t="s">
        <v>2054</v>
      </c>
      <c r="Q85" t="str">
        <f t="shared" si="2"/>
        <v>SMKN</v>
      </c>
      <c r="R85" t="str">
        <f t="shared" si="3"/>
        <v>Negeri</v>
      </c>
      <c r="S85" t="s">
        <v>2381</v>
      </c>
      <c r="T85" t="s">
        <v>27</v>
      </c>
      <c r="U85" t="s">
        <v>29</v>
      </c>
      <c r="V85" t="s">
        <v>30</v>
      </c>
      <c r="W85" t="s">
        <v>2378</v>
      </c>
      <c r="AB85" t="str">
        <f>VLOOKUP(A85,[2]registrasi!$B$2:$C$1500,2,FALSE)</f>
        <v>registrasi</v>
      </c>
      <c r="AC85">
        <f>VLOOKUP(D85,[3]PENDAFTAR!$C$2:$J$43,8,FALSE)</f>
        <v>390</v>
      </c>
      <c r="AD85" t="str">
        <f>VLOOKUP(A85,[2]nim!$A$2:$B$1500,2,FALSE)</f>
        <v>diterima</v>
      </c>
    </row>
    <row r="86" spans="1:30" x14ac:dyDescent="0.3">
      <c r="A86">
        <v>4220568738</v>
      </c>
      <c r="B86">
        <v>1</v>
      </c>
      <c r="D86" s="3">
        <v>3112087</v>
      </c>
      <c r="E86" t="str">
        <f>VLOOKUP(D86,[1]PRODI_2019!$D$2:$F$71,3,FALSE)</f>
        <v>Pendidikan Bahasa Indonesia (S1)</v>
      </c>
      <c r="F86" t="str">
        <f>VLOOKUP(D86,[1]PRODI_2019!$D$2:$L$71,9,FALSE)</f>
        <v>FKIP</v>
      </c>
      <c r="H86" t="str">
        <f>VLOOKUP(F86,Sheet1!$H$4:$I$11,2,FALSE)</f>
        <v>2_FKIP</v>
      </c>
      <c r="I86" t="s">
        <v>176</v>
      </c>
      <c r="J86" t="s">
        <v>34</v>
      </c>
      <c r="K86" t="s">
        <v>55</v>
      </c>
      <c r="L86" t="s">
        <v>1469</v>
      </c>
      <c r="M86" t="s">
        <v>28</v>
      </c>
      <c r="N86" t="s">
        <v>27</v>
      </c>
      <c r="O86" t="s">
        <v>29</v>
      </c>
      <c r="P86" t="s">
        <v>2074</v>
      </c>
      <c r="Q86" t="str">
        <f t="shared" si="2"/>
        <v>MAN</v>
      </c>
      <c r="R86" t="str">
        <f t="shared" si="3"/>
        <v>Negeri</v>
      </c>
      <c r="S86" t="s">
        <v>2382</v>
      </c>
      <c r="T86" t="s">
        <v>27</v>
      </c>
      <c r="U86" t="s">
        <v>29</v>
      </c>
      <c r="V86" t="s">
        <v>35</v>
      </c>
      <c r="W86" t="s">
        <v>2379</v>
      </c>
      <c r="AB86" t="str">
        <f>VLOOKUP(A86,[2]registrasi!$B$2:$C$1500,2,FALSE)</f>
        <v>registrasi</v>
      </c>
      <c r="AC86">
        <f>VLOOKUP(D86,[3]PENDAFTAR!$C$2:$J$43,8,FALSE)</f>
        <v>563</v>
      </c>
      <c r="AD86" t="str">
        <f>VLOOKUP(A86,[2]nim!$A$2:$B$1500,2,FALSE)</f>
        <v>diterima</v>
      </c>
    </row>
    <row r="87" spans="1:30" x14ac:dyDescent="0.3">
      <c r="A87">
        <v>4220230974</v>
      </c>
      <c r="B87">
        <v>1</v>
      </c>
      <c r="D87" s="3">
        <v>3112025</v>
      </c>
      <c r="E87" t="str">
        <f>VLOOKUP(D87,[1]PRODI_2019!$D$2:$F$71,3,FALSE)</f>
        <v>Manajemen</v>
      </c>
      <c r="F87" t="str">
        <f>VLOOKUP(D87,[1]PRODI_2019!$D$2:$L$71,9,FALSE)</f>
        <v>FEB</v>
      </c>
      <c r="H87" t="str">
        <f>VLOOKUP(F87,Sheet1!$H$4:$I$11,2,FALSE)</f>
        <v>5_FEB</v>
      </c>
      <c r="I87" t="s">
        <v>177</v>
      </c>
      <c r="J87" t="s">
        <v>34</v>
      </c>
      <c r="K87" t="s">
        <v>1338</v>
      </c>
      <c r="L87" t="s">
        <v>1449</v>
      </c>
      <c r="M87" t="s">
        <v>28</v>
      </c>
      <c r="N87" t="s">
        <v>2024</v>
      </c>
      <c r="O87" t="s">
        <v>29</v>
      </c>
      <c r="P87" t="s">
        <v>2096</v>
      </c>
      <c r="Q87" t="str">
        <f t="shared" si="2"/>
        <v>SMAN</v>
      </c>
      <c r="R87" t="str">
        <f t="shared" si="3"/>
        <v>Negeri</v>
      </c>
      <c r="S87" t="s">
        <v>2383</v>
      </c>
      <c r="T87" t="s">
        <v>2024</v>
      </c>
      <c r="U87" t="s">
        <v>29</v>
      </c>
      <c r="V87" t="s">
        <v>35</v>
      </c>
      <c r="W87" t="s">
        <v>2379</v>
      </c>
      <c r="AB87" t="str">
        <f>VLOOKUP(A87,[2]registrasi!$B$2:$C$1500,2,FALSE)</f>
        <v>registrasi</v>
      </c>
      <c r="AC87">
        <f>VLOOKUP(D87,[3]PENDAFTAR!$C$2:$J$43,8,FALSE)</f>
        <v>2053</v>
      </c>
      <c r="AD87" t="str">
        <f>VLOOKUP(A87,[2]nim!$A$2:$B$1500,2,FALSE)</f>
        <v>diterima</v>
      </c>
    </row>
    <row r="88" spans="1:30" x14ac:dyDescent="0.3">
      <c r="A88">
        <v>4220625991</v>
      </c>
      <c r="B88">
        <v>1</v>
      </c>
      <c r="D88" s="3">
        <v>3112087</v>
      </c>
      <c r="E88" t="str">
        <f>VLOOKUP(D88,[1]PRODI_2019!$D$2:$F$71,3,FALSE)</f>
        <v>Pendidikan Bahasa Indonesia (S1)</v>
      </c>
      <c r="F88" t="str">
        <f>VLOOKUP(D88,[1]PRODI_2019!$D$2:$L$71,9,FALSE)</f>
        <v>FKIP</v>
      </c>
      <c r="H88" t="str">
        <f>VLOOKUP(F88,Sheet1!$H$4:$I$11,2,FALSE)</f>
        <v>2_FKIP</v>
      </c>
      <c r="I88" t="s">
        <v>178</v>
      </c>
      <c r="J88" t="s">
        <v>34</v>
      </c>
      <c r="K88" t="s">
        <v>1338</v>
      </c>
      <c r="L88" t="s">
        <v>1520</v>
      </c>
      <c r="M88" t="s">
        <v>28</v>
      </c>
      <c r="N88" t="s">
        <v>2024</v>
      </c>
      <c r="O88" t="s">
        <v>29</v>
      </c>
      <c r="P88" t="s">
        <v>2097</v>
      </c>
      <c r="Q88" t="str">
        <f t="shared" si="2"/>
        <v>SMAN</v>
      </c>
      <c r="R88" t="str">
        <f t="shared" si="3"/>
        <v>Negeri</v>
      </c>
      <c r="S88" t="s">
        <v>2383</v>
      </c>
      <c r="T88" t="s">
        <v>2024</v>
      </c>
      <c r="U88" t="s">
        <v>29</v>
      </c>
      <c r="V88" t="s">
        <v>35</v>
      </c>
      <c r="W88" t="s">
        <v>2379</v>
      </c>
      <c r="AB88" t="str">
        <f>VLOOKUP(A88,[2]registrasi!$B$2:$C$1500,2,FALSE)</f>
        <v>registrasi</v>
      </c>
      <c r="AC88">
        <f>VLOOKUP(D88,[3]PENDAFTAR!$C$2:$J$43,8,FALSE)</f>
        <v>563</v>
      </c>
      <c r="AD88" t="str">
        <f>VLOOKUP(A88,[2]nim!$A$2:$B$1500,2,FALSE)</f>
        <v>diterima</v>
      </c>
    </row>
    <row r="89" spans="1:30" x14ac:dyDescent="0.3">
      <c r="A89">
        <v>4220553450</v>
      </c>
      <c r="B89">
        <v>1</v>
      </c>
      <c r="D89" s="3">
        <v>3111092</v>
      </c>
      <c r="E89" t="str">
        <f>VLOOKUP(D89,[1]PRODI_2019!$D$2:$F$71,3,FALSE)</f>
        <v>Ilmu Perikanan</v>
      </c>
      <c r="F89" t="str">
        <f>VLOOKUP(D89,[1]PRODI_2019!$D$2:$L$71,9,FALSE)</f>
        <v>Pertanian</v>
      </c>
      <c r="H89" t="str">
        <f>VLOOKUP(F89,Sheet1!$H$4:$I$11,2,FALSE)</f>
        <v>4_Pertanian</v>
      </c>
      <c r="I89" t="s">
        <v>179</v>
      </c>
      <c r="J89" t="s">
        <v>34</v>
      </c>
      <c r="K89" t="s">
        <v>1337</v>
      </c>
      <c r="L89" t="s">
        <v>1521</v>
      </c>
      <c r="M89" t="s">
        <v>28</v>
      </c>
      <c r="N89" t="s">
        <v>2023</v>
      </c>
      <c r="O89" t="s">
        <v>29</v>
      </c>
      <c r="P89" t="s">
        <v>2098</v>
      </c>
      <c r="Q89" t="str">
        <f t="shared" si="2"/>
        <v>SMKN</v>
      </c>
      <c r="R89" t="str">
        <f t="shared" si="3"/>
        <v>Negeri</v>
      </c>
      <c r="S89" t="s">
        <v>2381</v>
      </c>
      <c r="T89" t="s">
        <v>2023</v>
      </c>
      <c r="U89" t="s">
        <v>29</v>
      </c>
      <c r="V89" t="s">
        <v>35</v>
      </c>
      <c r="W89" t="s">
        <v>2378</v>
      </c>
      <c r="AB89" t="str">
        <f>VLOOKUP(A89,[2]registrasi!$B$2:$C$1500,2,FALSE)</f>
        <v>registrasi</v>
      </c>
      <c r="AC89">
        <f>VLOOKUP(D89,[3]PENDAFTAR!$C$2:$J$43,8,FALSE)</f>
        <v>187</v>
      </c>
      <c r="AD89" t="str">
        <f>VLOOKUP(A89,[2]nim!$A$2:$B$1500,2,FALSE)</f>
        <v>diterima</v>
      </c>
    </row>
    <row r="90" spans="1:30" x14ac:dyDescent="0.3">
      <c r="A90">
        <v>4220475160</v>
      </c>
      <c r="B90">
        <v>1</v>
      </c>
      <c r="D90" s="3">
        <v>3111103</v>
      </c>
      <c r="E90" t="str">
        <f>VLOOKUP(D90,[1]PRODI_2019!$D$2:$F$71,3,FALSE)</f>
        <v>Pendidikan Biologi</v>
      </c>
      <c r="F90" t="str">
        <f>VLOOKUP(D90,[1]PRODI_2019!$D$2:$L$71,9,FALSE)</f>
        <v>FKIP</v>
      </c>
      <c r="H90" t="str">
        <f>VLOOKUP(F90,Sheet1!$H$4:$I$11,2,FALSE)</f>
        <v>2_FKIP</v>
      </c>
      <c r="I90" t="s">
        <v>180</v>
      </c>
      <c r="J90" t="s">
        <v>34</v>
      </c>
      <c r="K90" t="s">
        <v>1338</v>
      </c>
      <c r="L90" t="s">
        <v>1450</v>
      </c>
      <c r="M90" t="s">
        <v>28</v>
      </c>
      <c r="N90" t="s">
        <v>2024</v>
      </c>
      <c r="O90" t="s">
        <v>29</v>
      </c>
      <c r="P90" t="s">
        <v>2099</v>
      </c>
      <c r="Q90" t="str">
        <f t="shared" si="2"/>
        <v>SMAN</v>
      </c>
      <c r="R90" t="str">
        <f t="shared" si="3"/>
        <v>Negeri</v>
      </c>
      <c r="S90" t="s">
        <v>2383</v>
      </c>
      <c r="T90" t="s">
        <v>2024</v>
      </c>
      <c r="U90" t="s">
        <v>29</v>
      </c>
      <c r="V90" t="s">
        <v>30</v>
      </c>
      <c r="W90" t="s">
        <v>2379</v>
      </c>
      <c r="AB90" t="str">
        <f>VLOOKUP(A90,[2]registrasi!$B$2:$C$1500,2,FALSE)</f>
        <v>registrasi</v>
      </c>
      <c r="AC90">
        <f>VLOOKUP(D90,[3]PENDAFTAR!$C$2:$J$43,8,FALSE)</f>
        <v>451</v>
      </c>
      <c r="AD90" t="str">
        <f>VLOOKUP(A90,[2]nim!$A$2:$B$1500,2,FALSE)</f>
        <v>diterima</v>
      </c>
    </row>
    <row r="91" spans="1:30" x14ac:dyDescent="0.3">
      <c r="A91">
        <v>4220577881</v>
      </c>
      <c r="B91">
        <v>1</v>
      </c>
      <c r="D91" s="3">
        <v>3112017</v>
      </c>
      <c r="E91" t="str">
        <f>VLOOKUP(D91,[1]PRODI_2019!$D$2:$F$71,3,FALSE)</f>
        <v>Hukum (S1)</v>
      </c>
      <c r="F91" t="str">
        <f>VLOOKUP(D91,[1]PRODI_2019!$D$2:$L$71,9,FALSE)</f>
        <v>Hukum</v>
      </c>
      <c r="H91" t="str">
        <f>VLOOKUP(F91,Sheet1!$H$4:$I$11,2,FALSE)</f>
        <v>1_Hukum</v>
      </c>
      <c r="I91" t="s">
        <v>181</v>
      </c>
      <c r="J91" t="s">
        <v>34</v>
      </c>
      <c r="K91" t="s">
        <v>55</v>
      </c>
      <c r="L91" t="s">
        <v>1498</v>
      </c>
      <c r="M91" t="s">
        <v>28</v>
      </c>
      <c r="N91" t="s">
        <v>27</v>
      </c>
      <c r="O91" t="s">
        <v>29</v>
      </c>
      <c r="P91" t="s">
        <v>2100</v>
      </c>
      <c r="Q91" t="str">
        <f t="shared" si="2"/>
        <v>MAN</v>
      </c>
      <c r="R91" t="str">
        <f t="shared" si="3"/>
        <v>Negeri</v>
      </c>
      <c r="S91" t="s">
        <v>2382</v>
      </c>
      <c r="T91" t="s">
        <v>27</v>
      </c>
      <c r="U91" t="s">
        <v>29</v>
      </c>
      <c r="V91" t="s">
        <v>30</v>
      </c>
      <c r="W91" t="s">
        <v>2379</v>
      </c>
      <c r="AB91" t="str">
        <f>VLOOKUP(A91,[2]registrasi!$B$2:$C$1500,2,FALSE)</f>
        <v>registrasi</v>
      </c>
      <c r="AC91">
        <f>VLOOKUP(D91,[3]PENDAFTAR!$C$2:$J$43,8,FALSE)</f>
        <v>1259</v>
      </c>
      <c r="AD91" t="str">
        <f>VLOOKUP(A91,[2]nim!$A$2:$B$1500,2,FALSE)</f>
        <v>diterima</v>
      </c>
    </row>
    <row r="92" spans="1:30" x14ac:dyDescent="0.3">
      <c r="A92">
        <v>4220577904</v>
      </c>
      <c r="B92">
        <v>1</v>
      </c>
      <c r="D92" s="3">
        <v>3111076</v>
      </c>
      <c r="E92" t="str">
        <f>VLOOKUP(D92,[1]PRODI_2019!$D$2:$F$71,3,FALSE)</f>
        <v>Agribisnis</v>
      </c>
      <c r="F92" t="str">
        <f>VLOOKUP(D92,[1]PRODI_2019!$D$2:$L$71,9,FALSE)</f>
        <v>Pertanian</v>
      </c>
      <c r="H92" t="str">
        <f>VLOOKUP(F92,Sheet1!$H$4:$I$11,2,FALSE)</f>
        <v>4_Pertanian</v>
      </c>
      <c r="I92" t="s">
        <v>182</v>
      </c>
      <c r="J92" t="s">
        <v>34</v>
      </c>
      <c r="K92" t="s">
        <v>1347</v>
      </c>
      <c r="L92" t="s">
        <v>1522</v>
      </c>
      <c r="M92" t="s">
        <v>28</v>
      </c>
      <c r="N92" t="s">
        <v>2023</v>
      </c>
      <c r="O92" t="s">
        <v>29</v>
      </c>
      <c r="P92" t="s">
        <v>2101</v>
      </c>
      <c r="Q92" t="str">
        <f t="shared" si="2"/>
        <v>SMAN</v>
      </c>
      <c r="R92" t="str">
        <f t="shared" si="3"/>
        <v>Negeri</v>
      </c>
      <c r="S92" t="s">
        <v>2383</v>
      </c>
      <c r="T92" t="s">
        <v>2023</v>
      </c>
      <c r="U92" t="s">
        <v>29</v>
      </c>
      <c r="V92" t="s">
        <v>30</v>
      </c>
      <c r="W92" t="s">
        <v>2378</v>
      </c>
      <c r="AB92" t="str">
        <f>VLOOKUP(A92,[2]registrasi!$B$2:$C$1500,2,FALSE)</f>
        <v>registrasi</v>
      </c>
      <c r="AC92">
        <f>VLOOKUP(D92,[3]PENDAFTAR!$C$2:$J$43,8,FALSE)</f>
        <v>794</v>
      </c>
      <c r="AD92" t="str">
        <f>VLOOKUP(A92,[2]nim!$A$2:$B$1500,2,FALSE)</f>
        <v>diterima</v>
      </c>
    </row>
    <row r="93" spans="1:30" x14ac:dyDescent="0.3">
      <c r="A93">
        <v>4220077193</v>
      </c>
      <c r="B93">
        <v>1</v>
      </c>
      <c r="D93" s="3">
        <v>3112153</v>
      </c>
      <c r="E93" t="str">
        <f>VLOOKUP(D93,[1]PRODI_2019!$D$2:$F$71,3,FALSE)</f>
        <v>Pendidikan Pancasila dan Kewarganegaraan</v>
      </c>
      <c r="F93" t="str">
        <f>VLOOKUP(D93,[1]PRODI_2019!$D$2:$L$71,9,FALSE)</f>
        <v>FKIP</v>
      </c>
      <c r="H93" t="str">
        <f>VLOOKUP(F93,Sheet1!$H$4:$I$11,2,FALSE)</f>
        <v>2_FKIP</v>
      </c>
      <c r="I93" t="s">
        <v>183</v>
      </c>
      <c r="J93" t="s">
        <v>34</v>
      </c>
      <c r="K93" t="s">
        <v>1336</v>
      </c>
      <c r="L93" t="s">
        <v>1523</v>
      </c>
      <c r="M93" t="s">
        <v>28</v>
      </c>
      <c r="N93" t="s">
        <v>2023</v>
      </c>
      <c r="O93" t="s">
        <v>29</v>
      </c>
      <c r="P93" t="s">
        <v>2102</v>
      </c>
      <c r="Q93" t="str">
        <f t="shared" si="2"/>
        <v>SMAN</v>
      </c>
      <c r="R93" t="str">
        <f t="shared" si="3"/>
        <v>Negeri</v>
      </c>
      <c r="S93" t="s">
        <v>2383</v>
      </c>
      <c r="T93" t="s">
        <v>2023</v>
      </c>
      <c r="U93" t="s">
        <v>29</v>
      </c>
      <c r="V93" t="s">
        <v>35</v>
      </c>
      <c r="W93" t="s">
        <v>2379</v>
      </c>
      <c r="AB93" t="str">
        <f>VLOOKUP(A93,[2]registrasi!$B$2:$C$1500,2,FALSE)</f>
        <v>registrasi</v>
      </c>
      <c r="AC93">
        <f>VLOOKUP(D93,[3]PENDAFTAR!$C$2:$J$43,8,FALSE)</f>
        <v>200</v>
      </c>
      <c r="AD93" t="str">
        <f>VLOOKUP(A93,[2]nim!$A$2:$B$1500,2,FALSE)</f>
        <v>diterima</v>
      </c>
    </row>
    <row r="94" spans="1:30" x14ac:dyDescent="0.3">
      <c r="A94">
        <v>4220077258</v>
      </c>
      <c r="B94">
        <v>1</v>
      </c>
      <c r="D94" s="3">
        <v>3111134</v>
      </c>
      <c r="E94" t="str">
        <f>VLOOKUP(D94,[1]PRODI_2019!$D$2:$F$71,3,FALSE)</f>
        <v>Pendidikan Vokasional Teknik Mesin</v>
      </c>
      <c r="F94" t="str">
        <f>VLOOKUP(D94,[1]PRODI_2019!$D$2:$L$71,9,FALSE)</f>
        <v>FKIP</v>
      </c>
      <c r="H94" t="str">
        <f>VLOOKUP(F94,Sheet1!$H$4:$I$11,2,FALSE)</f>
        <v>2_FKIP</v>
      </c>
      <c r="I94" t="s">
        <v>184</v>
      </c>
      <c r="J94" t="s">
        <v>26</v>
      </c>
      <c r="K94" t="s">
        <v>1334</v>
      </c>
      <c r="L94" t="s">
        <v>1524</v>
      </c>
      <c r="M94" t="s">
        <v>28</v>
      </c>
      <c r="N94" t="s">
        <v>2025</v>
      </c>
      <c r="O94" t="s">
        <v>29</v>
      </c>
      <c r="P94" t="s">
        <v>2103</v>
      </c>
      <c r="Q94" t="str">
        <f t="shared" si="2"/>
        <v>SMKN</v>
      </c>
      <c r="R94" t="str">
        <f t="shared" si="3"/>
        <v>Negeri</v>
      </c>
      <c r="S94" t="s">
        <v>2381</v>
      </c>
      <c r="T94" t="s">
        <v>2025</v>
      </c>
      <c r="U94" t="s">
        <v>29</v>
      </c>
      <c r="V94" t="s">
        <v>35</v>
      </c>
      <c r="W94" t="s">
        <v>2379</v>
      </c>
      <c r="AB94" t="str">
        <f>VLOOKUP(A94,[2]registrasi!$B$2:$C$1500,2,FALSE)</f>
        <v>registrasi</v>
      </c>
      <c r="AC94">
        <f>VLOOKUP(D94,[3]PENDAFTAR!$C$2:$J$43,8,FALSE)</f>
        <v>78</v>
      </c>
      <c r="AD94" t="str">
        <f>VLOOKUP(A94,[2]nim!$A$2:$B$1500,2,FALSE)</f>
        <v>diterima</v>
      </c>
    </row>
    <row r="95" spans="1:30" x14ac:dyDescent="0.3">
      <c r="A95">
        <v>4220374152</v>
      </c>
      <c r="B95">
        <v>1</v>
      </c>
      <c r="D95" s="3">
        <v>3112033</v>
      </c>
      <c r="E95" t="str">
        <f>VLOOKUP(D95,[1]PRODI_2019!$D$2:$F$71,3,FALSE)</f>
        <v>Akuntansi</v>
      </c>
      <c r="F95" t="str">
        <f>VLOOKUP(D95,[1]PRODI_2019!$D$2:$L$71,9,FALSE)</f>
        <v>FEB</v>
      </c>
      <c r="H95" t="str">
        <f>VLOOKUP(F95,Sheet1!$H$4:$I$11,2,FALSE)</f>
        <v>5_FEB</v>
      </c>
      <c r="I95" t="s">
        <v>185</v>
      </c>
      <c r="J95" t="s">
        <v>34</v>
      </c>
      <c r="K95" t="s">
        <v>1332</v>
      </c>
      <c r="L95" t="s">
        <v>1525</v>
      </c>
      <c r="M95" t="s">
        <v>28</v>
      </c>
      <c r="N95" t="s">
        <v>2022</v>
      </c>
      <c r="O95" t="s">
        <v>29</v>
      </c>
      <c r="P95" t="s">
        <v>2104</v>
      </c>
      <c r="Q95" t="str">
        <f t="shared" si="2"/>
        <v>MAN</v>
      </c>
      <c r="R95" t="str">
        <f t="shared" si="3"/>
        <v>Negeri</v>
      </c>
      <c r="S95" t="s">
        <v>2382</v>
      </c>
      <c r="T95" t="s">
        <v>2022</v>
      </c>
      <c r="U95" t="s">
        <v>29</v>
      </c>
      <c r="V95" t="s">
        <v>35</v>
      </c>
      <c r="W95" t="s">
        <v>2379</v>
      </c>
      <c r="AB95" t="str">
        <f>VLOOKUP(A95,[2]registrasi!$B$2:$C$1500,2,FALSE)</f>
        <v>registrasi</v>
      </c>
      <c r="AC95">
        <f>VLOOKUP(D95,[3]PENDAFTAR!$C$2:$J$43,8,FALSE)</f>
        <v>1038</v>
      </c>
      <c r="AD95" t="str">
        <f>VLOOKUP(A95,[2]nim!$A$2:$B$1500,2,FALSE)</f>
        <v>diterima</v>
      </c>
    </row>
    <row r="96" spans="1:30" x14ac:dyDescent="0.3">
      <c r="A96">
        <v>4220077912</v>
      </c>
      <c r="B96">
        <v>1</v>
      </c>
      <c r="D96" s="3">
        <v>3111173</v>
      </c>
      <c r="E96" t="str">
        <f>VLOOKUP(D96,[1]PRODI_2019!$D$2:$F$71,3,FALSE)</f>
        <v>Teknologi Pangan</v>
      </c>
      <c r="F96" t="str">
        <f>VLOOKUP(D96,[1]PRODI_2019!$D$2:$L$71,9,FALSE)</f>
        <v>Pertanian</v>
      </c>
      <c r="H96" t="str">
        <f>VLOOKUP(F96,Sheet1!$H$4:$I$11,2,FALSE)</f>
        <v>4_Pertanian</v>
      </c>
      <c r="I96" t="s">
        <v>186</v>
      </c>
      <c r="J96" t="s">
        <v>34</v>
      </c>
      <c r="K96" t="s">
        <v>1334</v>
      </c>
      <c r="L96" t="s">
        <v>1526</v>
      </c>
      <c r="M96" t="s">
        <v>28</v>
      </c>
      <c r="N96" t="s">
        <v>2025</v>
      </c>
      <c r="O96" t="s">
        <v>29</v>
      </c>
      <c r="P96" t="s">
        <v>2053</v>
      </c>
      <c r="Q96" t="str">
        <f t="shared" si="2"/>
        <v>SMAN</v>
      </c>
      <c r="R96" t="str">
        <f t="shared" si="3"/>
        <v>Negeri</v>
      </c>
      <c r="S96" t="s">
        <v>2383</v>
      </c>
      <c r="T96" t="s">
        <v>2025</v>
      </c>
      <c r="U96" t="s">
        <v>29</v>
      </c>
      <c r="V96" t="s">
        <v>30</v>
      </c>
      <c r="W96" t="s">
        <v>2379</v>
      </c>
      <c r="AB96" t="str">
        <f>VLOOKUP(A96,[2]registrasi!$B$2:$C$1500,2,FALSE)</f>
        <v>registrasi</v>
      </c>
      <c r="AC96">
        <f>VLOOKUP(D96,[3]PENDAFTAR!$C$2:$J$43,8,FALSE)</f>
        <v>541</v>
      </c>
      <c r="AD96" t="str">
        <f>VLOOKUP(A96,[2]nim!$A$2:$B$1500,2,FALSE)</f>
        <v>diterima</v>
      </c>
    </row>
    <row r="97" spans="1:30" x14ac:dyDescent="0.3">
      <c r="A97">
        <v>4220446790</v>
      </c>
      <c r="B97">
        <v>1</v>
      </c>
      <c r="D97" s="3">
        <v>3111014</v>
      </c>
      <c r="E97" t="str">
        <f>VLOOKUP(D97,[1]PRODI_2019!$D$2:$F$71,3,FALSE)</f>
        <v>Teknik Mesin</v>
      </c>
      <c r="F97" t="str">
        <f>VLOOKUP(D97,[1]PRODI_2019!$D$2:$L$71,9,FALSE)</f>
        <v>Teknik</v>
      </c>
      <c r="H97" t="str">
        <f>VLOOKUP(F97,Sheet1!$H$4:$I$11,2,FALSE)</f>
        <v>3_Teknik</v>
      </c>
      <c r="I97" t="s">
        <v>187</v>
      </c>
      <c r="J97" t="s">
        <v>26</v>
      </c>
      <c r="K97" t="s">
        <v>1334</v>
      </c>
      <c r="L97" t="s">
        <v>1527</v>
      </c>
      <c r="M97" t="s">
        <v>28</v>
      </c>
      <c r="N97" t="s">
        <v>2024</v>
      </c>
      <c r="O97" t="s">
        <v>29</v>
      </c>
      <c r="P97" t="s">
        <v>2105</v>
      </c>
      <c r="Q97" t="str">
        <f t="shared" si="2"/>
        <v>SMKS</v>
      </c>
      <c r="R97" t="str">
        <f t="shared" si="3"/>
        <v>Swasta</v>
      </c>
      <c r="S97" t="s">
        <v>2381</v>
      </c>
      <c r="T97" t="s">
        <v>2024</v>
      </c>
      <c r="U97" t="s">
        <v>29</v>
      </c>
      <c r="V97" t="s">
        <v>35</v>
      </c>
      <c r="W97" t="s">
        <v>2378</v>
      </c>
      <c r="AB97" t="str">
        <f>VLOOKUP(A97,[2]registrasi!$B$2:$C$1500,2,FALSE)</f>
        <v>registrasi</v>
      </c>
      <c r="AC97">
        <f>VLOOKUP(D97,[3]PENDAFTAR!$C$2:$J$43,8,FALSE)</f>
        <v>412</v>
      </c>
      <c r="AD97" t="str">
        <f>VLOOKUP(A97,[2]nim!$A$2:$B$1500,2,FALSE)</f>
        <v>diterima</v>
      </c>
    </row>
    <row r="98" spans="1:30" x14ac:dyDescent="0.3">
      <c r="A98">
        <v>4220125641</v>
      </c>
      <c r="B98">
        <v>1</v>
      </c>
      <c r="D98" s="3">
        <v>3112017</v>
      </c>
      <c r="E98" t="str">
        <f>VLOOKUP(D98,[1]PRODI_2019!$D$2:$F$71,3,FALSE)</f>
        <v>Hukum (S1)</v>
      </c>
      <c r="F98" t="str">
        <f>VLOOKUP(D98,[1]PRODI_2019!$D$2:$L$71,9,FALSE)</f>
        <v>Hukum</v>
      </c>
      <c r="H98" t="str">
        <f>VLOOKUP(F98,Sheet1!$H$4:$I$11,2,FALSE)</f>
        <v>1_Hukum</v>
      </c>
      <c r="I98" t="s">
        <v>188</v>
      </c>
      <c r="J98" t="s">
        <v>34</v>
      </c>
      <c r="K98" t="s">
        <v>54</v>
      </c>
      <c r="L98" t="s">
        <v>1528</v>
      </c>
      <c r="M98" t="s">
        <v>2019</v>
      </c>
      <c r="N98" t="s">
        <v>27</v>
      </c>
      <c r="O98" t="s">
        <v>29</v>
      </c>
      <c r="P98" t="s">
        <v>2106</v>
      </c>
      <c r="Q98" t="str">
        <f t="shared" si="2"/>
        <v>SMAN</v>
      </c>
      <c r="R98" t="str">
        <f t="shared" si="3"/>
        <v>Negeri</v>
      </c>
      <c r="S98" t="s">
        <v>2383</v>
      </c>
      <c r="T98" t="s">
        <v>27</v>
      </c>
      <c r="U98" t="s">
        <v>29</v>
      </c>
      <c r="V98" t="s">
        <v>30</v>
      </c>
      <c r="W98" t="s">
        <v>2379</v>
      </c>
      <c r="AB98" t="str">
        <f>VLOOKUP(A98,[2]registrasi!$B$2:$C$1500,2,FALSE)</f>
        <v>registrasi</v>
      </c>
      <c r="AC98">
        <f>VLOOKUP(D98,[3]PENDAFTAR!$C$2:$J$43,8,FALSE)</f>
        <v>1259</v>
      </c>
      <c r="AD98" t="str">
        <f>VLOOKUP(A98,[2]nim!$A$2:$B$1500,2,FALSE)</f>
        <v>diterima</v>
      </c>
    </row>
    <row r="99" spans="1:30" x14ac:dyDescent="0.3">
      <c r="A99">
        <v>4220079281</v>
      </c>
      <c r="B99">
        <v>1</v>
      </c>
      <c r="D99" s="3">
        <v>3111231</v>
      </c>
      <c r="E99" t="str">
        <f>VLOOKUP(D99,[1]PRODI_2019!$D$2:$F$71,3,FALSE)</f>
        <v>Ilmu Kelautan</v>
      </c>
      <c r="F99" t="str">
        <f>VLOOKUP(D99,[1]PRODI_2019!$D$2:$L$71,9,FALSE)</f>
        <v>Pertanian</v>
      </c>
      <c r="H99" t="str">
        <f>VLOOKUP(F99,Sheet1!$H$4:$I$11,2,FALSE)</f>
        <v>4_Pertanian</v>
      </c>
      <c r="I99" t="s">
        <v>189</v>
      </c>
      <c r="J99" t="s">
        <v>26</v>
      </c>
      <c r="K99" t="s">
        <v>1334</v>
      </c>
      <c r="L99" t="s">
        <v>1529</v>
      </c>
      <c r="M99" t="s">
        <v>28</v>
      </c>
      <c r="N99" t="s">
        <v>2024</v>
      </c>
      <c r="O99" t="s">
        <v>29</v>
      </c>
      <c r="P99" t="s">
        <v>2051</v>
      </c>
      <c r="Q99" t="str">
        <f t="shared" si="2"/>
        <v>SMAN</v>
      </c>
      <c r="R99" t="str">
        <f t="shared" si="3"/>
        <v>Negeri</v>
      </c>
      <c r="S99" t="s">
        <v>2383</v>
      </c>
      <c r="T99" t="s">
        <v>2024</v>
      </c>
      <c r="U99" t="s">
        <v>29</v>
      </c>
      <c r="V99" t="s">
        <v>35</v>
      </c>
      <c r="W99" t="s">
        <v>2379</v>
      </c>
      <c r="AB99" t="str">
        <f>VLOOKUP(A99,[2]registrasi!$B$2:$C$1500,2,FALSE)</f>
        <v>registrasi</v>
      </c>
      <c r="AC99">
        <f>VLOOKUP(D99,[3]PENDAFTAR!$C$2:$J$43,8,FALSE)</f>
        <v>74</v>
      </c>
      <c r="AD99" t="str">
        <f>VLOOKUP(A99,[2]nim!$A$2:$B$1500,2,FALSE)</f>
        <v>diterima</v>
      </c>
    </row>
    <row r="100" spans="1:30" x14ac:dyDescent="0.3">
      <c r="A100">
        <v>4220079311</v>
      </c>
      <c r="B100">
        <v>1</v>
      </c>
      <c r="D100" s="3">
        <v>3111084</v>
      </c>
      <c r="E100" t="str">
        <f>VLOOKUP(D100,[1]PRODI_2019!$D$2:$F$71,3,FALSE)</f>
        <v>Agroekoteknologi</v>
      </c>
      <c r="F100" t="str">
        <f>VLOOKUP(D100,[1]PRODI_2019!$D$2:$L$71,9,FALSE)</f>
        <v>Pertanian</v>
      </c>
      <c r="H100" t="str">
        <f>VLOOKUP(F100,Sheet1!$H$4:$I$11,2,FALSE)</f>
        <v>4_Pertanian</v>
      </c>
      <c r="I100" t="s">
        <v>190</v>
      </c>
      <c r="J100" t="s">
        <v>26</v>
      </c>
      <c r="K100" t="s">
        <v>1348</v>
      </c>
      <c r="L100" t="s">
        <v>1530</v>
      </c>
      <c r="M100" t="s">
        <v>28</v>
      </c>
      <c r="N100" t="s">
        <v>2023</v>
      </c>
      <c r="O100" t="s">
        <v>29</v>
      </c>
      <c r="P100" t="s">
        <v>2107</v>
      </c>
      <c r="Q100" t="str">
        <f t="shared" si="2"/>
        <v>SMAN</v>
      </c>
      <c r="R100" t="str">
        <f t="shared" si="3"/>
        <v>Negeri</v>
      </c>
      <c r="S100" t="s">
        <v>2383</v>
      </c>
      <c r="T100" t="s">
        <v>2023</v>
      </c>
      <c r="U100" t="s">
        <v>29</v>
      </c>
      <c r="V100" t="s">
        <v>30</v>
      </c>
      <c r="W100" t="s">
        <v>2380</v>
      </c>
      <c r="AB100" t="str">
        <f>VLOOKUP(A100,[2]registrasi!$B$2:$C$1500,2,FALSE)</f>
        <v>registrasi</v>
      </c>
      <c r="AC100">
        <f>VLOOKUP(D100,[3]PENDAFTAR!$C$2:$J$43,8,FALSE)</f>
        <v>390</v>
      </c>
      <c r="AD100" t="str">
        <f>VLOOKUP(A100,[2]nim!$A$2:$B$1500,2,FALSE)</f>
        <v>diterima</v>
      </c>
    </row>
    <row r="101" spans="1:30" x14ac:dyDescent="0.3">
      <c r="A101">
        <v>4220469876</v>
      </c>
      <c r="B101">
        <v>1</v>
      </c>
      <c r="D101" s="3">
        <v>3112072</v>
      </c>
      <c r="E101" t="str">
        <f>VLOOKUP(D101,[1]PRODI_2019!$D$2:$F$71,3,FALSE)</f>
        <v>Pendidikan Non Formal</v>
      </c>
      <c r="F101" t="str">
        <f>VLOOKUP(D101,[1]PRODI_2019!$D$2:$L$71,9,FALSE)</f>
        <v>FKIP</v>
      </c>
      <c r="H101" t="str">
        <f>VLOOKUP(F101,Sheet1!$H$4:$I$11,2,FALSE)</f>
        <v>2_FKIP</v>
      </c>
      <c r="I101" t="s">
        <v>191</v>
      </c>
      <c r="J101" t="s">
        <v>34</v>
      </c>
      <c r="K101" t="s">
        <v>54</v>
      </c>
      <c r="L101" t="s">
        <v>1531</v>
      </c>
      <c r="M101" t="s">
        <v>28</v>
      </c>
      <c r="N101" t="s">
        <v>27</v>
      </c>
      <c r="O101" t="s">
        <v>29</v>
      </c>
      <c r="P101" t="s">
        <v>2108</v>
      </c>
      <c r="Q101" t="str">
        <f t="shared" si="2"/>
        <v>SMKN</v>
      </c>
      <c r="R101" t="str">
        <f t="shared" si="3"/>
        <v>Negeri</v>
      </c>
      <c r="S101" t="s">
        <v>2381</v>
      </c>
      <c r="T101" t="s">
        <v>27</v>
      </c>
      <c r="U101" t="s">
        <v>29</v>
      </c>
      <c r="V101" t="s">
        <v>35</v>
      </c>
      <c r="W101" t="s">
        <v>2378</v>
      </c>
      <c r="AB101" t="str">
        <f>VLOOKUP(A101,[2]registrasi!$B$2:$C$1500,2,FALSE)</f>
        <v>registrasi</v>
      </c>
      <c r="AC101">
        <f>VLOOKUP(D101,[3]PENDAFTAR!$C$2:$J$43,8,FALSE)</f>
        <v>109</v>
      </c>
      <c r="AD101" t="str">
        <f>VLOOKUP(A101,[2]nim!$A$2:$B$1500,2,FALSE)</f>
        <v>diterima</v>
      </c>
    </row>
    <row r="102" spans="1:30" x14ac:dyDescent="0.3">
      <c r="A102">
        <v>4220079481</v>
      </c>
      <c r="B102">
        <v>1</v>
      </c>
      <c r="D102" s="3">
        <v>3112017</v>
      </c>
      <c r="E102" t="str">
        <f>VLOOKUP(D102,[1]PRODI_2019!$D$2:$F$71,3,FALSE)</f>
        <v>Hukum (S1)</v>
      </c>
      <c r="F102" t="str">
        <f>VLOOKUP(D102,[1]PRODI_2019!$D$2:$L$71,9,FALSE)</f>
        <v>Hukum</v>
      </c>
      <c r="H102" t="str">
        <f>VLOOKUP(F102,Sheet1!$H$4:$I$11,2,FALSE)</f>
        <v>1_Hukum</v>
      </c>
      <c r="I102" t="s">
        <v>192</v>
      </c>
      <c r="J102" t="s">
        <v>34</v>
      </c>
      <c r="K102" t="s">
        <v>1334</v>
      </c>
      <c r="L102" t="s">
        <v>1532</v>
      </c>
      <c r="M102" t="s">
        <v>28</v>
      </c>
      <c r="N102" t="s">
        <v>2024</v>
      </c>
      <c r="O102" t="s">
        <v>29</v>
      </c>
      <c r="P102" t="s">
        <v>2109</v>
      </c>
      <c r="Q102" t="str">
        <f t="shared" si="2"/>
        <v>SMKN</v>
      </c>
      <c r="R102" t="str">
        <f t="shared" si="3"/>
        <v>Negeri</v>
      </c>
      <c r="S102" t="s">
        <v>2381</v>
      </c>
      <c r="T102" t="s">
        <v>2024</v>
      </c>
      <c r="U102" t="s">
        <v>29</v>
      </c>
      <c r="V102" t="s">
        <v>30</v>
      </c>
      <c r="W102" t="s">
        <v>2378</v>
      </c>
      <c r="AB102" t="str">
        <f>VLOOKUP(A102,[2]registrasi!$B$2:$C$1500,2,FALSE)</f>
        <v>registrasi</v>
      </c>
      <c r="AC102">
        <f>VLOOKUP(D102,[3]PENDAFTAR!$C$2:$J$43,8,FALSE)</f>
        <v>1259</v>
      </c>
      <c r="AD102" t="str">
        <f>VLOOKUP(A102,[2]nim!$A$2:$B$1500,2,FALSE)</f>
        <v>diterima</v>
      </c>
    </row>
    <row r="103" spans="1:30" x14ac:dyDescent="0.3">
      <c r="A103">
        <v>4220079605</v>
      </c>
      <c r="B103">
        <v>1</v>
      </c>
      <c r="D103" s="3">
        <v>3111045</v>
      </c>
      <c r="E103" t="str">
        <f>VLOOKUP(D103,[1]PRODI_2019!$D$2:$F$71,3,FALSE)</f>
        <v>Teknik Metalurgi</v>
      </c>
      <c r="F103" t="str">
        <f>VLOOKUP(D103,[1]PRODI_2019!$D$2:$L$71,9,FALSE)</f>
        <v>Teknik</v>
      </c>
      <c r="H103" t="str">
        <f>VLOOKUP(F103,Sheet1!$H$4:$I$11,2,FALSE)</f>
        <v>3_Teknik</v>
      </c>
      <c r="I103" t="s">
        <v>193</v>
      </c>
      <c r="J103" t="s">
        <v>26</v>
      </c>
      <c r="K103" t="s">
        <v>1338</v>
      </c>
      <c r="L103" t="s">
        <v>1533</v>
      </c>
      <c r="M103" t="s">
        <v>28</v>
      </c>
      <c r="N103" t="s">
        <v>2024</v>
      </c>
      <c r="O103" t="s">
        <v>29</v>
      </c>
      <c r="P103" t="s">
        <v>2110</v>
      </c>
      <c r="Q103" t="str">
        <f t="shared" si="2"/>
        <v>SMKN</v>
      </c>
      <c r="R103" t="str">
        <f t="shared" si="3"/>
        <v>Negeri</v>
      </c>
      <c r="S103" t="s">
        <v>2381</v>
      </c>
      <c r="T103" t="s">
        <v>2024</v>
      </c>
      <c r="U103" t="s">
        <v>29</v>
      </c>
      <c r="V103" t="s">
        <v>35</v>
      </c>
      <c r="W103" t="s">
        <v>2378</v>
      </c>
      <c r="AB103" t="str">
        <f>VLOOKUP(A103,[2]registrasi!$B$2:$C$1500,2,FALSE)</f>
        <v>registrasi</v>
      </c>
      <c r="AC103">
        <f>VLOOKUP(D103,[3]PENDAFTAR!$C$2:$J$43,8,FALSE)</f>
        <v>364</v>
      </c>
      <c r="AD103" t="str">
        <f>VLOOKUP(A103,[2]nim!$A$2:$B$1500,2,FALSE)</f>
        <v>diterima</v>
      </c>
    </row>
    <row r="104" spans="1:30" x14ac:dyDescent="0.3">
      <c r="A104">
        <v>4220347366</v>
      </c>
      <c r="B104">
        <v>1</v>
      </c>
      <c r="D104" s="3">
        <v>3111022</v>
      </c>
      <c r="E104" t="str">
        <f>VLOOKUP(D104,[1]PRODI_2019!$D$2:$F$71,3,FALSE)</f>
        <v>Teknik Elektro</v>
      </c>
      <c r="F104" t="str">
        <f>VLOOKUP(D104,[1]PRODI_2019!$D$2:$L$71,9,FALSE)</f>
        <v>Teknik</v>
      </c>
      <c r="H104" t="str">
        <f>VLOOKUP(F104,Sheet1!$H$4:$I$11,2,FALSE)</f>
        <v>3_Teknik</v>
      </c>
      <c r="I104" t="s">
        <v>194</v>
      </c>
      <c r="J104" t="s">
        <v>26</v>
      </c>
      <c r="K104" t="s">
        <v>1349</v>
      </c>
      <c r="L104" t="s">
        <v>1534</v>
      </c>
      <c r="M104" t="s">
        <v>28</v>
      </c>
      <c r="N104" t="s">
        <v>2025</v>
      </c>
      <c r="O104" t="s">
        <v>29</v>
      </c>
      <c r="P104" t="s">
        <v>2111</v>
      </c>
      <c r="Q104" t="str">
        <f t="shared" si="2"/>
        <v>SMKN</v>
      </c>
      <c r="R104" t="str">
        <f t="shared" si="3"/>
        <v>Negeri</v>
      </c>
      <c r="S104" t="s">
        <v>2381</v>
      </c>
      <c r="T104" t="s">
        <v>2025</v>
      </c>
      <c r="U104" t="s">
        <v>29</v>
      </c>
      <c r="V104" t="s">
        <v>30</v>
      </c>
      <c r="W104" t="s">
        <v>2379</v>
      </c>
      <c r="AB104" t="str">
        <f>VLOOKUP(A104,[2]registrasi!$B$2:$C$1500,2,FALSE)</f>
        <v>registrasi</v>
      </c>
      <c r="AC104">
        <f>VLOOKUP(D104,[3]PENDAFTAR!$C$2:$J$43,8,FALSE)</f>
        <v>402</v>
      </c>
      <c r="AD104" t="str">
        <f>VLOOKUP(A104,[2]nim!$A$2:$B$1500,2,FALSE)</f>
        <v>diterima</v>
      </c>
    </row>
    <row r="105" spans="1:30" x14ac:dyDescent="0.3">
      <c r="A105">
        <v>4220081508</v>
      </c>
      <c r="B105">
        <v>1</v>
      </c>
      <c r="D105" s="3">
        <v>3112192</v>
      </c>
      <c r="E105" t="str">
        <f>VLOOKUP(D105,[1]PRODI_2019!$D$2:$F$71,3,FALSE)</f>
        <v>Ilmu Pemerintahan</v>
      </c>
      <c r="F105" t="str">
        <f>VLOOKUP(D105,[1]PRODI_2019!$D$2:$L$71,9,FALSE)</f>
        <v>FISIP</v>
      </c>
      <c r="H105" t="str">
        <f>VLOOKUP(F105,Sheet1!$H$4:$I$11,2,FALSE)</f>
        <v>6_FISIP</v>
      </c>
      <c r="I105" t="s">
        <v>195</v>
      </c>
      <c r="J105" t="s">
        <v>34</v>
      </c>
      <c r="K105" t="s">
        <v>1337</v>
      </c>
      <c r="L105" t="s">
        <v>1535</v>
      </c>
      <c r="M105" t="s">
        <v>28</v>
      </c>
      <c r="N105" t="s">
        <v>2022</v>
      </c>
      <c r="O105" t="s">
        <v>29</v>
      </c>
      <c r="P105" t="s">
        <v>2069</v>
      </c>
      <c r="Q105" t="str">
        <f t="shared" si="2"/>
        <v>SMKN</v>
      </c>
      <c r="R105" t="str">
        <f t="shared" si="3"/>
        <v>Negeri</v>
      </c>
      <c r="S105" t="s">
        <v>2381</v>
      </c>
      <c r="T105" t="s">
        <v>2022</v>
      </c>
      <c r="U105" t="s">
        <v>29</v>
      </c>
      <c r="V105" t="s">
        <v>30</v>
      </c>
      <c r="W105" t="s">
        <v>2379</v>
      </c>
      <c r="AB105" t="str">
        <f>VLOOKUP(A105,[2]registrasi!$B$2:$C$1500,2,FALSE)</f>
        <v>registrasi</v>
      </c>
      <c r="AC105">
        <f>VLOOKUP(D105,[3]PENDAFTAR!$C$2:$J$43,8,FALSE)</f>
        <v>600</v>
      </c>
      <c r="AD105" t="str">
        <f>VLOOKUP(A105,[2]nim!$A$2:$B$1500,2,FALSE)</f>
        <v>diterima</v>
      </c>
    </row>
    <row r="106" spans="1:30" x14ac:dyDescent="0.3">
      <c r="A106">
        <v>4220082371</v>
      </c>
      <c r="B106">
        <v>1</v>
      </c>
      <c r="D106" s="3">
        <v>3112056</v>
      </c>
      <c r="E106" t="str">
        <f>VLOOKUP(D106,[1]PRODI_2019!$D$2:$F$71,3,FALSE)</f>
        <v>Administrasi Publik</v>
      </c>
      <c r="F106" t="str">
        <f>VLOOKUP(D106,[1]PRODI_2019!$D$2:$L$71,9,FALSE)</f>
        <v>FISIP</v>
      </c>
      <c r="H106" t="str">
        <f>VLOOKUP(F106,Sheet1!$H$4:$I$11,2,FALSE)</f>
        <v>6_FISIP</v>
      </c>
      <c r="I106" t="s">
        <v>196</v>
      </c>
      <c r="J106" t="s">
        <v>34</v>
      </c>
      <c r="K106" t="s">
        <v>55</v>
      </c>
      <c r="L106" t="s">
        <v>1536</v>
      </c>
      <c r="M106" t="s">
        <v>28</v>
      </c>
      <c r="N106" t="s">
        <v>27</v>
      </c>
      <c r="O106" t="s">
        <v>29</v>
      </c>
      <c r="P106" t="s">
        <v>2100</v>
      </c>
      <c r="Q106" t="str">
        <f t="shared" si="2"/>
        <v>MAN</v>
      </c>
      <c r="R106" t="str">
        <f t="shared" si="3"/>
        <v>Negeri</v>
      </c>
      <c r="S106" t="s">
        <v>2382</v>
      </c>
      <c r="T106" t="s">
        <v>27</v>
      </c>
      <c r="U106" t="s">
        <v>29</v>
      </c>
      <c r="V106" t="s">
        <v>30</v>
      </c>
      <c r="W106" t="s">
        <v>2379</v>
      </c>
      <c r="AB106" t="str">
        <f>VLOOKUP(A106,[2]registrasi!$B$2:$C$1500,2,FALSE)</f>
        <v>registrasi</v>
      </c>
      <c r="AC106">
        <f>VLOOKUP(D106,[3]PENDAFTAR!$C$2:$J$43,8,FALSE)</f>
        <v>1118</v>
      </c>
      <c r="AD106" t="str">
        <f>VLOOKUP(A106,[2]nim!$A$2:$B$1500,2,FALSE)</f>
        <v>diterima</v>
      </c>
    </row>
    <row r="107" spans="1:30" x14ac:dyDescent="0.3">
      <c r="A107">
        <v>4220082989</v>
      </c>
      <c r="B107">
        <v>1</v>
      </c>
      <c r="D107" s="3">
        <v>3111076</v>
      </c>
      <c r="E107" t="str">
        <f>VLOOKUP(D107,[1]PRODI_2019!$D$2:$F$71,3,FALSE)</f>
        <v>Agribisnis</v>
      </c>
      <c r="F107" t="str">
        <f>VLOOKUP(D107,[1]PRODI_2019!$D$2:$L$71,9,FALSE)</f>
        <v>Pertanian</v>
      </c>
      <c r="H107" t="str">
        <f>VLOOKUP(F107,Sheet1!$H$4:$I$11,2,FALSE)</f>
        <v>4_Pertanian</v>
      </c>
      <c r="I107" t="s">
        <v>197</v>
      </c>
      <c r="J107" t="s">
        <v>34</v>
      </c>
      <c r="K107" t="s">
        <v>1338</v>
      </c>
      <c r="L107" t="s">
        <v>1537</v>
      </c>
      <c r="M107" t="s">
        <v>28</v>
      </c>
      <c r="N107" t="s">
        <v>2024</v>
      </c>
      <c r="O107" t="s">
        <v>29</v>
      </c>
      <c r="P107" t="s">
        <v>2112</v>
      </c>
      <c r="Q107" t="str">
        <f t="shared" si="2"/>
        <v>SMKN</v>
      </c>
      <c r="R107" t="str">
        <f t="shared" si="3"/>
        <v>Negeri</v>
      </c>
      <c r="S107" t="s">
        <v>2381</v>
      </c>
      <c r="T107" t="s">
        <v>2024</v>
      </c>
      <c r="U107" t="s">
        <v>29</v>
      </c>
      <c r="V107" t="s">
        <v>35</v>
      </c>
      <c r="W107" t="s">
        <v>2379</v>
      </c>
      <c r="AB107" t="str">
        <f>VLOOKUP(A107,[2]registrasi!$B$2:$C$1500,2,FALSE)</f>
        <v>registrasi</v>
      </c>
      <c r="AC107">
        <f>VLOOKUP(D107,[3]PENDAFTAR!$C$2:$J$43,8,FALSE)</f>
        <v>794</v>
      </c>
      <c r="AD107" t="str">
        <f>VLOOKUP(A107,[2]nim!$A$2:$B$1500,2,FALSE)</f>
        <v>diterima</v>
      </c>
    </row>
    <row r="108" spans="1:30" x14ac:dyDescent="0.3">
      <c r="A108">
        <v>4220083802</v>
      </c>
      <c r="B108">
        <v>1</v>
      </c>
      <c r="D108" s="3">
        <v>3112106</v>
      </c>
      <c r="E108" t="str">
        <f>VLOOKUP(D108,[1]PRODI_2019!$D$2:$F$71,3,FALSE)</f>
        <v>Pendidikan Guru Sekolah Dasar</v>
      </c>
      <c r="F108" t="str">
        <f>VLOOKUP(D108,[1]PRODI_2019!$D$2:$L$71,9,FALSE)</f>
        <v>FKIP</v>
      </c>
      <c r="H108" t="str">
        <f>VLOOKUP(F108,Sheet1!$H$4:$I$11,2,FALSE)</f>
        <v>2_FKIP</v>
      </c>
      <c r="I108" t="s">
        <v>198</v>
      </c>
      <c r="J108" t="s">
        <v>34</v>
      </c>
      <c r="K108" t="s">
        <v>1337</v>
      </c>
      <c r="L108" t="s">
        <v>1538</v>
      </c>
      <c r="M108" t="s">
        <v>28</v>
      </c>
      <c r="N108" t="s">
        <v>2022</v>
      </c>
      <c r="O108" t="s">
        <v>29</v>
      </c>
      <c r="P108" t="s">
        <v>2113</v>
      </c>
      <c r="Q108" t="str">
        <f t="shared" si="2"/>
        <v>SMAN</v>
      </c>
      <c r="R108" t="str">
        <f t="shared" si="3"/>
        <v>Negeri</v>
      </c>
      <c r="S108" t="s">
        <v>2383</v>
      </c>
      <c r="T108" t="s">
        <v>2022</v>
      </c>
      <c r="U108" t="s">
        <v>29</v>
      </c>
      <c r="V108" t="s">
        <v>35</v>
      </c>
      <c r="W108" t="s">
        <v>2379</v>
      </c>
      <c r="AB108" t="str">
        <f>VLOOKUP(A108,[2]registrasi!$B$2:$C$1500,2,FALSE)</f>
        <v>registrasi</v>
      </c>
      <c r="AC108">
        <f>VLOOKUP(D108,[3]PENDAFTAR!$C$2:$J$43,8,FALSE)</f>
        <v>828</v>
      </c>
      <c r="AD108" t="str">
        <f>VLOOKUP(A108,[2]nim!$A$2:$B$1500,2,FALSE)</f>
        <v>diterima</v>
      </c>
    </row>
    <row r="109" spans="1:30" x14ac:dyDescent="0.3">
      <c r="A109">
        <v>4220517063</v>
      </c>
      <c r="B109">
        <v>1</v>
      </c>
      <c r="D109" s="3">
        <v>3112137</v>
      </c>
      <c r="E109" t="str">
        <f>VLOOKUP(D109,[1]PRODI_2019!$D$2:$F$71,3,FALSE)</f>
        <v>Pendidikan Sosiologi</v>
      </c>
      <c r="F109" t="str">
        <f>VLOOKUP(D109,[1]PRODI_2019!$D$2:$L$71,9,FALSE)</f>
        <v>FKIP</v>
      </c>
      <c r="H109" t="str">
        <f>VLOOKUP(F109,Sheet1!$H$4:$I$11,2,FALSE)</f>
        <v>2_FKIP</v>
      </c>
      <c r="I109" t="s">
        <v>199</v>
      </c>
      <c r="J109" t="s">
        <v>34</v>
      </c>
      <c r="K109" t="s">
        <v>1334</v>
      </c>
      <c r="L109" t="s">
        <v>1539</v>
      </c>
      <c r="M109" t="s">
        <v>28</v>
      </c>
      <c r="N109" t="s">
        <v>2024</v>
      </c>
      <c r="O109" t="s">
        <v>29</v>
      </c>
      <c r="P109" t="s">
        <v>2051</v>
      </c>
      <c r="Q109" t="str">
        <f t="shared" si="2"/>
        <v>SMAN</v>
      </c>
      <c r="R109" t="str">
        <f t="shared" si="3"/>
        <v>Negeri</v>
      </c>
      <c r="S109" t="s">
        <v>2383</v>
      </c>
      <c r="T109" t="s">
        <v>2024</v>
      </c>
      <c r="U109" t="s">
        <v>29</v>
      </c>
      <c r="V109" t="s">
        <v>35</v>
      </c>
      <c r="W109" t="s">
        <v>2379</v>
      </c>
      <c r="AB109" t="str">
        <f>VLOOKUP(A109,[2]registrasi!$B$2:$C$1500,2,FALSE)</f>
        <v>registrasi</v>
      </c>
      <c r="AC109">
        <f>VLOOKUP(D109,[3]PENDAFTAR!$C$2:$J$43,8,FALSE)</f>
        <v>394</v>
      </c>
      <c r="AD109" t="str">
        <f>VLOOKUP(A109,[2]nim!$A$2:$B$1500,2,FALSE)</f>
        <v>diterima</v>
      </c>
    </row>
    <row r="110" spans="1:30" x14ac:dyDescent="0.3">
      <c r="A110">
        <v>4220084242</v>
      </c>
      <c r="B110">
        <v>1</v>
      </c>
      <c r="D110" s="3">
        <v>3111207</v>
      </c>
      <c r="E110" t="str">
        <f>VLOOKUP(D110,[1]PRODI_2019!$D$2:$F$71,3,FALSE)</f>
        <v>Kedokteran</v>
      </c>
      <c r="F110" t="str">
        <f>VLOOKUP(D110,[1]PRODI_2019!$D$2:$L$71,9,FALSE)</f>
        <v>Kedokteran</v>
      </c>
      <c r="H110" t="str">
        <f>VLOOKUP(F110,Sheet1!$H$4:$I$11,2,FALSE)</f>
        <v>8_Kedokteran</v>
      </c>
      <c r="I110" t="s">
        <v>200</v>
      </c>
      <c r="J110" t="s">
        <v>34</v>
      </c>
      <c r="K110" t="s">
        <v>1334</v>
      </c>
      <c r="L110" t="s">
        <v>1540</v>
      </c>
      <c r="M110" t="s">
        <v>28</v>
      </c>
      <c r="N110" t="s">
        <v>2025</v>
      </c>
      <c r="O110" t="s">
        <v>29</v>
      </c>
      <c r="P110" t="s">
        <v>2114</v>
      </c>
      <c r="Q110" t="str">
        <f t="shared" si="2"/>
        <v>MAN</v>
      </c>
      <c r="R110" t="str">
        <f t="shared" si="3"/>
        <v>Negeri</v>
      </c>
      <c r="S110" t="s">
        <v>2382</v>
      </c>
      <c r="T110" t="s">
        <v>2025</v>
      </c>
      <c r="U110" t="s">
        <v>29</v>
      </c>
      <c r="V110" t="s">
        <v>30</v>
      </c>
      <c r="W110" t="s">
        <v>2379</v>
      </c>
      <c r="AB110" t="str">
        <f>VLOOKUP(A110,[2]registrasi!$B$2:$C$1500,2,FALSE)</f>
        <v>registrasi</v>
      </c>
      <c r="AC110">
        <f>VLOOKUP(D110,[3]PENDAFTAR!$C$2:$J$43,8,FALSE)</f>
        <v>718</v>
      </c>
      <c r="AD110" t="str">
        <f>VLOOKUP(A110,[2]nim!$A$2:$B$1500,2,FALSE)</f>
        <v>diterima</v>
      </c>
    </row>
    <row r="111" spans="1:30" x14ac:dyDescent="0.3">
      <c r="A111">
        <v>4220361330</v>
      </c>
      <c r="B111">
        <v>1</v>
      </c>
      <c r="D111" s="3">
        <v>3111181</v>
      </c>
      <c r="E111" t="str">
        <f>VLOOKUP(D111,[1]PRODI_2019!$D$2:$F$71,3,FALSE)</f>
        <v>Ilmu Keolahragaan</v>
      </c>
      <c r="F111" t="str">
        <f>VLOOKUP(D111,[1]PRODI_2019!$D$2:$L$71,9,FALSE)</f>
        <v>Kedokteran</v>
      </c>
      <c r="H111" t="str">
        <f>VLOOKUP(F111,Sheet1!$H$4:$I$11,2,FALSE)</f>
        <v>8_Kedokteran</v>
      </c>
      <c r="I111" t="s">
        <v>201</v>
      </c>
      <c r="J111" t="s">
        <v>26</v>
      </c>
      <c r="K111" t="s">
        <v>54</v>
      </c>
      <c r="L111" t="s">
        <v>1541</v>
      </c>
      <c r="M111" t="s">
        <v>28</v>
      </c>
      <c r="N111" t="s">
        <v>37</v>
      </c>
      <c r="O111" t="s">
        <v>29</v>
      </c>
      <c r="P111" t="s">
        <v>2115</v>
      </c>
      <c r="Q111" t="str">
        <f t="shared" si="2"/>
        <v>SMAN</v>
      </c>
      <c r="R111" t="str">
        <f t="shared" si="3"/>
        <v>Negeri</v>
      </c>
      <c r="S111" t="s">
        <v>2383</v>
      </c>
      <c r="T111" t="s">
        <v>37</v>
      </c>
      <c r="U111" t="s">
        <v>29</v>
      </c>
      <c r="V111" t="s">
        <v>30</v>
      </c>
      <c r="W111" t="s">
        <v>2379</v>
      </c>
      <c r="AB111" t="str">
        <f>VLOOKUP(A111,[2]registrasi!$B$2:$C$1500,2,FALSE)</f>
        <v>registrasi</v>
      </c>
      <c r="AC111">
        <f>VLOOKUP(D111,[3]PENDAFTAR!$C$2:$J$43,8,FALSE)</f>
        <v>48</v>
      </c>
      <c r="AD111" t="str">
        <f>VLOOKUP(A111,[2]nim!$A$2:$B$1500,2,FALSE)</f>
        <v>diterima</v>
      </c>
    </row>
    <row r="112" spans="1:30" x14ac:dyDescent="0.3">
      <c r="A112">
        <v>4220056332</v>
      </c>
      <c r="B112">
        <v>1</v>
      </c>
      <c r="D112" s="3">
        <v>3112192</v>
      </c>
      <c r="E112" t="str">
        <f>VLOOKUP(D112,[1]PRODI_2019!$D$2:$F$71,3,FALSE)</f>
        <v>Ilmu Pemerintahan</v>
      </c>
      <c r="F112" t="str">
        <f>VLOOKUP(D112,[1]PRODI_2019!$D$2:$L$71,9,FALSE)</f>
        <v>FISIP</v>
      </c>
      <c r="H112" t="str">
        <f>VLOOKUP(F112,Sheet1!$H$4:$I$11,2,FALSE)</f>
        <v>6_FISIP</v>
      </c>
      <c r="I112" t="s">
        <v>202</v>
      </c>
      <c r="J112" t="s">
        <v>34</v>
      </c>
      <c r="K112" t="s">
        <v>53</v>
      </c>
      <c r="L112" t="s">
        <v>1542</v>
      </c>
      <c r="M112" t="s">
        <v>28</v>
      </c>
      <c r="N112" t="s">
        <v>27</v>
      </c>
      <c r="O112" t="s">
        <v>29</v>
      </c>
      <c r="P112" t="s">
        <v>2116</v>
      </c>
      <c r="Q112" t="str">
        <f t="shared" si="2"/>
        <v>SMAN</v>
      </c>
      <c r="R112" t="str">
        <f t="shared" si="3"/>
        <v>Negeri</v>
      </c>
      <c r="S112" t="s">
        <v>2383</v>
      </c>
      <c r="T112" t="s">
        <v>27</v>
      </c>
      <c r="U112" t="s">
        <v>29</v>
      </c>
      <c r="V112" t="s">
        <v>30</v>
      </c>
      <c r="W112" t="s">
        <v>2379</v>
      </c>
      <c r="AB112" t="str">
        <f>VLOOKUP(A112,[2]registrasi!$B$2:$C$1500,2,FALSE)</f>
        <v>registrasi</v>
      </c>
      <c r="AC112">
        <f>VLOOKUP(D112,[3]PENDAFTAR!$C$2:$J$43,8,FALSE)</f>
        <v>600</v>
      </c>
      <c r="AD112" t="str">
        <f>VLOOKUP(A112,[2]nim!$A$2:$B$1500,2,FALSE)</f>
        <v>diterima</v>
      </c>
    </row>
    <row r="113" spans="1:30" x14ac:dyDescent="0.3">
      <c r="A113">
        <v>4220488048</v>
      </c>
      <c r="B113">
        <v>1</v>
      </c>
      <c r="D113" s="3">
        <v>3111037</v>
      </c>
      <c r="E113" t="str">
        <f>VLOOKUP(D113,[1]PRODI_2019!$D$2:$F$71,3,FALSE)</f>
        <v>Teknik Industri</v>
      </c>
      <c r="F113" t="str">
        <f>VLOOKUP(D113,[1]PRODI_2019!$D$2:$L$71,9,FALSE)</f>
        <v>Teknik</v>
      </c>
      <c r="H113" t="str">
        <f>VLOOKUP(F113,Sheet1!$H$4:$I$11,2,FALSE)</f>
        <v>3_Teknik</v>
      </c>
      <c r="I113" t="s">
        <v>203</v>
      </c>
      <c r="J113" t="s">
        <v>26</v>
      </c>
      <c r="K113" t="s">
        <v>52</v>
      </c>
      <c r="L113" t="s">
        <v>1498</v>
      </c>
      <c r="M113" t="s">
        <v>28</v>
      </c>
      <c r="N113" t="s">
        <v>2024</v>
      </c>
      <c r="O113" t="s">
        <v>29</v>
      </c>
      <c r="P113" t="s">
        <v>2105</v>
      </c>
      <c r="Q113" t="str">
        <f t="shared" si="2"/>
        <v>SMKS</v>
      </c>
      <c r="R113" t="str">
        <f t="shared" si="3"/>
        <v>Swasta</v>
      </c>
      <c r="S113" t="s">
        <v>2381</v>
      </c>
      <c r="T113" t="s">
        <v>2024</v>
      </c>
      <c r="U113" t="s">
        <v>29</v>
      </c>
      <c r="V113" t="s">
        <v>30</v>
      </c>
      <c r="W113" t="s">
        <v>2378</v>
      </c>
      <c r="AB113" t="e">
        <f>VLOOKUP(A113,[2]registrasi!$B$2:$C$1500,2,FALSE)</f>
        <v>#N/A</v>
      </c>
      <c r="AC113">
        <f>VLOOKUP(D113,[3]PENDAFTAR!$C$2:$J$43,8,FALSE)</f>
        <v>1099</v>
      </c>
      <c r="AD113" t="e">
        <f>VLOOKUP(A113,[2]nim!$A$2:$B$1500,2,FALSE)</f>
        <v>#N/A</v>
      </c>
    </row>
    <row r="114" spans="1:30" x14ac:dyDescent="0.3">
      <c r="A114">
        <v>4220084895</v>
      </c>
      <c r="B114">
        <v>1</v>
      </c>
      <c r="D114" s="3">
        <v>3112153</v>
      </c>
      <c r="E114" t="str">
        <f>VLOOKUP(D114,[1]PRODI_2019!$D$2:$F$71,3,FALSE)</f>
        <v>Pendidikan Pancasila dan Kewarganegaraan</v>
      </c>
      <c r="F114" t="str">
        <f>VLOOKUP(D114,[1]PRODI_2019!$D$2:$L$71,9,FALSE)</f>
        <v>FKIP</v>
      </c>
      <c r="H114" t="str">
        <f>VLOOKUP(F114,Sheet1!$H$4:$I$11,2,FALSE)</f>
        <v>2_FKIP</v>
      </c>
      <c r="I114" t="s">
        <v>204</v>
      </c>
      <c r="J114" t="s">
        <v>34</v>
      </c>
      <c r="K114" t="s">
        <v>1337</v>
      </c>
      <c r="L114" t="s">
        <v>1447</v>
      </c>
      <c r="M114" t="s">
        <v>28</v>
      </c>
      <c r="N114" t="s">
        <v>2023</v>
      </c>
      <c r="O114" t="s">
        <v>29</v>
      </c>
      <c r="P114" t="s">
        <v>2117</v>
      </c>
      <c r="Q114" t="str">
        <f t="shared" si="2"/>
        <v>SMAN</v>
      </c>
      <c r="R114" t="str">
        <f t="shared" si="3"/>
        <v>Negeri</v>
      </c>
      <c r="S114" t="s">
        <v>2383</v>
      </c>
      <c r="T114" t="s">
        <v>2023</v>
      </c>
      <c r="U114" t="s">
        <v>29</v>
      </c>
      <c r="V114" t="s">
        <v>35</v>
      </c>
      <c r="W114" t="s">
        <v>2379</v>
      </c>
      <c r="AB114" t="str">
        <f>VLOOKUP(A114,[2]registrasi!$B$2:$C$1500,2,FALSE)</f>
        <v>registrasi</v>
      </c>
      <c r="AC114">
        <f>VLOOKUP(D114,[3]PENDAFTAR!$C$2:$J$43,8,FALSE)</f>
        <v>200</v>
      </c>
      <c r="AD114" t="str">
        <f>VLOOKUP(A114,[2]nim!$A$2:$B$1500,2,FALSE)</f>
        <v>diterima</v>
      </c>
    </row>
    <row r="115" spans="1:30" x14ac:dyDescent="0.3">
      <c r="A115">
        <v>4220578573</v>
      </c>
      <c r="B115">
        <v>1</v>
      </c>
      <c r="D115" s="3">
        <v>3111045</v>
      </c>
      <c r="E115" t="str">
        <f>VLOOKUP(D115,[1]PRODI_2019!$D$2:$F$71,3,FALSE)</f>
        <v>Teknik Metalurgi</v>
      </c>
      <c r="F115" t="str">
        <f>VLOOKUP(D115,[1]PRODI_2019!$D$2:$L$71,9,FALSE)</f>
        <v>Teknik</v>
      </c>
      <c r="H115" t="str">
        <f>VLOOKUP(F115,Sheet1!$H$4:$I$11,2,FALSE)</f>
        <v>3_Teknik</v>
      </c>
      <c r="I115" t="s">
        <v>205</v>
      </c>
      <c r="J115" t="s">
        <v>26</v>
      </c>
      <c r="K115" t="s">
        <v>55</v>
      </c>
      <c r="L115" t="s">
        <v>1543</v>
      </c>
      <c r="M115" t="s">
        <v>28</v>
      </c>
      <c r="N115" t="s">
        <v>27</v>
      </c>
      <c r="O115" t="s">
        <v>29</v>
      </c>
      <c r="P115" t="s">
        <v>2116</v>
      </c>
      <c r="Q115" t="str">
        <f t="shared" si="2"/>
        <v>SMAN</v>
      </c>
      <c r="R115" t="str">
        <f t="shared" si="3"/>
        <v>Negeri</v>
      </c>
      <c r="S115" t="s">
        <v>2383</v>
      </c>
      <c r="T115" t="s">
        <v>27</v>
      </c>
      <c r="U115" t="s">
        <v>29</v>
      </c>
      <c r="V115" t="s">
        <v>30</v>
      </c>
      <c r="W115" t="s">
        <v>2379</v>
      </c>
      <c r="AB115" t="str">
        <f>VLOOKUP(A115,[2]registrasi!$B$2:$C$1500,2,FALSE)</f>
        <v>registrasi</v>
      </c>
      <c r="AC115">
        <f>VLOOKUP(D115,[3]PENDAFTAR!$C$2:$J$43,8,FALSE)</f>
        <v>364</v>
      </c>
      <c r="AD115" t="str">
        <f>VLOOKUP(A115,[2]nim!$A$2:$B$1500,2,FALSE)</f>
        <v>diterima</v>
      </c>
    </row>
    <row r="116" spans="1:30" x14ac:dyDescent="0.3">
      <c r="A116">
        <v>4220578604</v>
      </c>
      <c r="B116">
        <v>1</v>
      </c>
      <c r="D116" s="3">
        <v>3111053</v>
      </c>
      <c r="E116" t="str">
        <f>VLOOKUP(D116,[1]PRODI_2019!$D$2:$F$71,3,FALSE)</f>
        <v>Teknik Kimia</v>
      </c>
      <c r="F116" t="str">
        <f>VLOOKUP(D116,[1]PRODI_2019!$D$2:$L$71,9,FALSE)</f>
        <v>Teknik</v>
      </c>
      <c r="H116" t="str">
        <f>VLOOKUP(F116,Sheet1!$H$4:$I$11,2,FALSE)</f>
        <v>3_Teknik</v>
      </c>
      <c r="I116" t="s">
        <v>206</v>
      </c>
      <c r="J116" t="s">
        <v>34</v>
      </c>
      <c r="K116" t="s">
        <v>1334</v>
      </c>
      <c r="L116" t="s">
        <v>1544</v>
      </c>
      <c r="M116" t="s">
        <v>28</v>
      </c>
      <c r="N116" t="s">
        <v>2024</v>
      </c>
      <c r="O116" t="s">
        <v>29</v>
      </c>
      <c r="P116" t="s">
        <v>2051</v>
      </c>
      <c r="Q116" t="str">
        <f t="shared" si="2"/>
        <v>SMAN</v>
      </c>
      <c r="R116" t="str">
        <f t="shared" si="3"/>
        <v>Negeri</v>
      </c>
      <c r="S116" t="s">
        <v>2383</v>
      </c>
      <c r="T116" t="s">
        <v>2024</v>
      </c>
      <c r="U116" t="s">
        <v>29</v>
      </c>
      <c r="V116" t="s">
        <v>35</v>
      </c>
      <c r="W116" t="s">
        <v>2379</v>
      </c>
      <c r="AB116" t="str">
        <f>VLOOKUP(A116,[2]registrasi!$B$2:$C$1500,2,FALSE)</f>
        <v>registrasi</v>
      </c>
      <c r="AC116">
        <f>VLOOKUP(D116,[3]PENDAFTAR!$C$2:$J$43,8,FALSE)</f>
        <v>366</v>
      </c>
      <c r="AD116" t="str">
        <f>VLOOKUP(A116,[2]nim!$A$2:$B$1500,2,FALSE)</f>
        <v>diterima</v>
      </c>
    </row>
    <row r="117" spans="1:30" x14ac:dyDescent="0.3">
      <c r="A117">
        <v>4220569772</v>
      </c>
      <c r="B117">
        <v>1</v>
      </c>
      <c r="D117" s="3">
        <v>3112153</v>
      </c>
      <c r="E117" t="str">
        <f>VLOOKUP(D117,[1]PRODI_2019!$D$2:$F$71,3,FALSE)</f>
        <v>Pendidikan Pancasila dan Kewarganegaraan</v>
      </c>
      <c r="F117" t="str">
        <f>VLOOKUP(D117,[1]PRODI_2019!$D$2:$L$71,9,FALSE)</f>
        <v>FKIP</v>
      </c>
      <c r="H117" t="str">
        <f>VLOOKUP(F117,Sheet1!$H$4:$I$11,2,FALSE)</f>
        <v>2_FKIP</v>
      </c>
      <c r="I117" t="s">
        <v>207</v>
      </c>
      <c r="J117" t="s">
        <v>34</v>
      </c>
      <c r="K117" t="s">
        <v>1334</v>
      </c>
      <c r="L117" t="s">
        <v>1545</v>
      </c>
      <c r="M117" t="s">
        <v>28</v>
      </c>
      <c r="N117" t="s">
        <v>2024</v>
      </c>
      <c r="O117" t="s">
        <v>29</v>
      </c>
      <c r="P117" t="s">
        <v>2118</v>
      </c>
      <c r="Q117" t="str">
        <f t="shared" si="2"/>
        <v>SMK</v>
      </c>
      <c r="R117" t="str">
        <f t="shared" si="3"/>
        <v>Swasta</v>
      </c>
      <c r="S117" t="s">
        <v>2381</v>
      </c>
      <c r="T117" t="s">
        <v>2024</v>
      </c>
      <c r="U117" t="s">
        <v>29</v>
      </c>
      <c r="V117" t="s">
        <v>30</v>
      </c>
      <c r="W117" t="s">
        <v>2378</v>
      </c>
      <c r="AB117" t="str">
        <f>VLOOKUP(A117,[2]registrasi!$B$2:$C$1500,2,FALSE)</f>
        <v>registrasi</v>
      </c>
      <c r="AC117">
        <f>VLOOKUP(D117,[3]PENDAFTAR!$C$2:$J$43,8,FALSE)</f>
        <v>200</v>
      </c>
      <c r="AD117" t="str">
        <f>VLOOKUP(A117,[2]nim!$A$2:$B$1500,2,FALSE)</f>
        <v>diterima</v>
      </c>
    </row>
    <row r="118" spans="1:30" x14ac:dyDescent="0.3">
      <c r="A118">
        <v>4220613734</v>
      </c>
      <c r="B118">
        <v>1</v>
      </c>
      <c r="D118" s="3">
        <v>3112072</v>
      </c>
      <c r="E118" t="str">
        <f>VLOOKUP(D118,[1]PRODI_2019!$D$2:$F$71,3,FALSE)</f>
        <v>Pendidikan Non Formal</v>
      </c>
      <c r="F118" t="str">
        <f>VLOOKUP(D118,[1]PRODI_2019!$D$2:$L$71,9,FALSE)</f>
        <v>FKIP</v>
      </c>
      <c r="H118" t="str">
        <f>VLOOKUP(F118,Sheet1!$H$4:$I$11,2,FALSE)</f>
        <v>2_FKIP</v>
      </c>
      <c r="I118" t="s">
        <v>208</v>
      </c>
      <c r="J118" t="s">
        <v>34</v>
      </c>
      <c r="K118" t="s">
        <v>1334</v>
      </c>
      <c r="L118" t="s">
        <v>1546</v>
      </c>
      <c r="M118" t="s">
        <v>28</v>
      </c>
      <c r="N118" t="s">
        <v>2024</v>
      </c>
      <c r="O118" t="s">
        <v>29</v>
      </c>
      <c r="P118" t="s">
        <v>2118</v>
      </c>
      <c r="Q118" t="str">
        <f t="shared" si="2"/>
        <v>SMK</v>
      </c>
      <c r="R118" t="str">
        <f t="shared" si="3"/>
        <v>Swasta</v>
      </c>
      <c r="S118" t="s">
        <v>2381</v>
      </c>
      <c r="T118" t="s">
        <v>2024</v>
      </c>
      <c r="U118" t="s">
        <v>29</v>
      </c>
      <c r="V118" t="s">
        <v>30</v>
      </c>
      <c r="W118" t="s">
        <v>2378</v>
      </c>
      <c r="AB118" t="str">
        <f>VLOOKUP(A118,[2]registrasi!$B$2:$C$1500,2,FALSE)</f>
        <v>registrasi</v>
      </c>
      <c r="AC118">
        <f>VLOOKUP(D118,[3]PENDAFTAR!$C$2:$J$43,8,FALSE)</f>
        <v>109</v>
      </c>
      <c r="AD118" t="str">
        <f>VLOOKUP(A118,[2]nim!$A$2:$B$1500,2,FALSE)</f>
        <v>diterima</v>
      </c>
    </row>
    <row r="119" spans="1:30" x14ac:dyDescent="0.3">
      <c r="A119">
        <v>4220086967</v>
      </c>
      <c r="B119">
        <v>1</v>
      </c>
      <c r="D119" s="3">
        <v>3112064</v>
      </c>
      <c r="E119" t="str">
        <f>VLOOKUP(D119,[1]PRODI_2019!$D$2:$F$71,3,FALSE)</f>
        <v>Ilmu Komunikasi</v>
      </c>
      <c r="F119" t="str">
        <f>VLOOKUP(D119,[1]PRODI_2019!$D$2:$L$71,9,FALSE)</f>
        <v>FISIP</v>
      </c>
      <c r="H119" t="str">
        <f>VLOOKUP(F119,Sheet1!$H$4:$I$11,2,FALSE)</f>
        <v>6_FISIP</v>
      </c>
      <c r="I119" t="s">
        <v>209</v>
      </c>
      <c r="J119" t="s">
        <v>34</v>
      </c>
      <c r="K119" t="s">
        <v>1342</v>
      </c>
      <c r="L119" t="s">
        <v>1547</v>
      </c>
      <c r="M119" t="s">
        <v>28</v>
      </c>
      <c r="N119" t="s">
        <v>40</v>
      </c>
      <c r="O119" t="s">
        <v>29</v>
      </c>
      <c r="P119" t="s">
        <v>49</v>
      </c>
      <c r="Q119" t="str">
        <f t="shared" si="2"/>
        <v>SMKN</v>
      </c>
      <c r="R119" t="str">
        <f t="shared" si="3"/>
        <v>Negeri</v>
      </c>
      <c r="S119" t="s">
        <v>2381</v>
      </c>
      <c r="T119" t="s">
        <v>40</v>
      </c>
      <c r="U119" t="s">
        <v>29</v>
      </c>
      <c r="V119" t="s">
        <v>30</v>
      </c>
      <c r="W119" t="s">
        <v>2379</v>
      </c>
      <c r="AB119" t="str">
        <f>VLOOKUP(A119,[2]registrasi!$B$2:$C$1500,2,FALSE)</f>
        <v>registrasi</v>
      </c>
      <c r="AC119">
        <f>VLOOKUP(D119,[3]PENDAFTAR!$C$2:$J$43,8,FALSE)</f>
        <v>2170</v>
      </c>
      <c r="AD119" t="str">
        <f>VLOOKUP(A119,[2]nim!$A$2:$B$1500,2,FALSE)</f>
        <v>diterima</v>
      </c>
    </row>
    <row r="120" spans="1:30" x14ac:dyDescent="0.3">
      <c r="A120">
        <v>4220578733</v>
      </c>
      <c r="B120">
        <v>1</v>
      </c>
      <c r="D120" s="3">
        <v>3112033</v>
      </c>
      <c r="E120" t="str">
        <f>VLOOKUP(D120,[1]PRODI_2019!$D$2:$F$71,3,FALSE)</f>
        <v>Akuntansi</v>
      </c>
      <c r="F120" t="str">
        <f>VLOOKUP(D120,[1]PRODI_2019!$D$2:$L$71,9,FALSE)</f>
        <v>FEB</v>
      </c>
      <c r="H120" t="str">
        <f>VLOOKUP(F120,Sheet1!$H$4:$I$11,2,FALSE)</f>
        <v>5_FEB</v>
      </c>
      <c r="I120" t="s">
        <v>210</v>
      </c>
      <c r="J120" t="s">
        <v>34</v>
      </c>
      <c r="K120" t="s">
        <v>1335</v>
      </c>
      <c r="L120" t="s">
        <v>1548</v>
      </c>
      <c r="M120" t="s">
        <v>28</v>
      </c>
      <c r="N120" t="s">
        <v>2025</v>
      </c>
      <c r="O120" t="s">
        <v>29</v>
      </c>
      <c r="P120" t="s">
        <v>2119</v>
      </c>
      <c r="Q120" t="str">
        <f t="shared" si="2"/>
        <v>SMAN</v>
      </c>
      <c r="R120" t="str">
        <f t="shared" si="3"/>
        <v>Negeri</v>
      </c>
      <c r="S120" t="s">
        <v>2383</v>
      </c>
      <c r="T120" t="s">
        <v>2025</v>
      </c>
      <c r="U120" t="s">
        <v>29</v>
      </c>
      <c r="V120" t="s">
        <v>30</v>
      </c>
      <c r="W120" t="s">
        <v>2379</v>
      </c>
      <c r="AB120" t="str">
        <f>VLOOKUP(A120,[2]registrasi!$B$2:$C$1500,2,FALSE)</f>
        <v>registrasi</v>
      </c>
      <c r="AC120">
        <f>VLOOKUP(D120,[3]PENDAFTAR!$C$2:$J$43,8,FALSE)</f>
        <v>1038</v>
      </c>
      <c r="AD120" t="str">
        <f>VLOOKUP(A120,[2]nim!$A$2:$B$1500,2,FALSE)</f>
        <v>diterima</v>
      </c>
    </row>
    <row r="121" spans="1:30" x14ac:dyDescent="0.3">
      <c r="A121">
        <v>4220476394</v>
      </c>
      <c r="B121">
        <v>1</v>
      </c>
      <c r="D121" s="3">
        <v>3112137</v>
      </c>
      <c r="E121" t="str">
        <f>VLOOKUP(D121,[1]PRODI_2019!$D$2:$F$71,3,FALSE)</f>
        <v>Pendidikan Sosiologi</v>
      </c>
      <c r="F121" t="str">
        <f>VLOOKUP(D121,[1]PRODI_2019!$D$2:$L$71,9,FALSE)</f>
        <v>FKIP</v>
      </c>
      <c r="H121" t="str">
        <f>VLOOKUP(F121,Sheet1!$H$4:$I$11,2,FALSE)</f>
        <v>2_FKIP</v>
      </c>
      <c r="I121" t="s">
        <v>211</v>
      </c>
      <c r="J121" t="s">
        <v>34</v>
      </c>
      <c r="K121" t="s">
        <v>1334</v>
      </c>
      <c r="L121" t="s">
        <v>1549</v>
      </c>
      <c r="M121" t="s">
        <v>28</v>
      </c>
      <c r="N121" t="s">
        <v>2025</v>
      </c>
      <c r="O121" t="s">
        <v>29</v>
      </c>
      <c r="P121" t="s">
        <v>2120</v>
      </c>
      <c r="Q121" t="str">
        <f t="shared" si="2"/>
        <v>MAN</v>
      </c>
      <c r="R121" t="str">
        <f t="shared" si="3"/>
        <v>Negeri</v>
      </c>
      <c r="S121" t="s">
        <v>2382</v>
      </c>
      <c r="T121" t="s">
        <v>2025</v>
      </c>
      <c r="U121" t="s">
        <v>29</v>
      </c>
      <c r="V121" t="s">
        <v>30</v>
      </c>
      <c r="W121" t="s">
        <v>2379</v>
      </c>
      <c r="AB121" t="str">
        <f>VLOOKUP(A121,[2]registrasi!$B$2:$C$1500,2,FALSE)</f>
        <v>registrasi</v>
      </c>
      <c r="AC121">
        <f>VLOOKUP(D121,[3]PENDAFTAR!$C$2:$J$43,8,FALSE)</f>
        <v>394</v>
      </c>
      <c r="AD121" t="str">
        <f>VLOOKUP(A121,[2]nim!$A$2:$B$1500,2,FALSE)</f>
        <v>diterima</v>
      </c>
    </row>
    <row r="122" spans="1:30" x14ac:dyDescent="0.3">
      <c r="A122">
        <v>4220482424</v>
      </c>
      <c r="B122">
        <v>1</v>
      </c>
      <c r="D122" s="3">
        <v>3111037</v>
      </c>
      <c r="E122" t="str">
        <f>VLOOKUP(D122,[1]PRODI_2019!$D$2:$F$71,3,FALSE)</f>
        <v>Teknik Industri</v>
      </c>
      <c r="F122" t="str">
        <f>VLOOKUP(D122,[1]PRODI_2019!$D$2:$L$71,9,FALSE)</f>
        <v>Teknik</v>
      </c>
      <c r="H122" t="str">
        <f>VLOOKUP(F122,Sheet1!$H$4:$I$11,2,FALSE)</f>
        <v>3_Teknik</v>
      </c>
      <c r="I122" t="s">
        <v>212</v>
      </c>
      <c r="J122" t="s">
        <v>34</v>
      </c>
      <c r="K122" t="s">
        <v>1339</v>
      </c>
      <c r="L122" t="s">
        <v>1550</v>
      </c>
      <c r="M122" t="s">
        <v>28</v>
      </c>
      <c r="N122" t="s">
        <v>2024</v>
      </c>
      <c r="O122" t="s">
        <v>29</v>
      </c>
      <c r="P122" t="s">
        <v>2063</v>
      </c>
      <c r="Q122" t="str">
        <f t="shared" si="2"/>
        <v>SMAN</v>
      </c>
      <c r="R122" t="str">
        <f t="shared" si="3"/>
        <v>Negeri</v>
      </c>
      <c r="S122" t="s">
        <v>2383</v>
      </c>
      <c r="T122" t="s">
        <v>2024</v>
      </c>
      <c r="U122" t="s">
        <v>29</v>
      </c>
      <c r="V122" t="s">
        <v>35</v>
      </c>
      <c r="W122" t="s">
        <v>2379</v>
      </c>
      <c r="AB122" t="str">
        <f>VLOOKUP(A122,[2]registrasi!$B$2:$C$1500,2,FALSE)</f>
        <v>registrasi</v>
      </c>
      <c r="AC122">
        <f>VLOOKUP(D122,[3]PENDAFTAR!$C$2:$J$43,8,FALSE)</f>
        <v>1099</v>
      </c>
      <c r="AD122" t="str">
        <f>VLOOKUP(A122,[2]nim!$A$2:$B$1500,2,FALSE)</f>
        <v>diterima</v>
      </c>
    </row>
    <row r="123" spans="1:30" x14ac:dyDescent="0.3">
      <c r="A123">
        <v>4220043411</v>
      </c>
      <c r="B123">
        <v>1</v>
      </c>
      <c r="D123" s="3">
        <v>3111215</v>
      </c>
      <c r="E123" t="str">
        <f>VLOOKUP(D123,[1]PRODI_2019!$D$2:$F$71,3,FALSE)</f>
        <v>Informatika</v>
      </c>
      <c r="F123" t="str">
        <f>VLOOKUP(D123,[1]PRODI_2019!$D$2:$L$71,9,FALSE)</f>
        <v>Teknik</v>
      </c>
      <c r="H123" t="str">
        <f>VLOOKUP(F123,Sheet1!$H$4:$I$11,2,FALSE)</f>
        <v>3_Teknik</v>
      </c>
      <c r="I123" t="s">
        <v>213</v>
      </c>
      <c r="J123" t="s">
        <v>26</v>
      </c>
      <c r="K123" t="s">
        <v>1342</v>
      </c>
      <c r="L123" t="s">
        <v>1551</v>
      </c>
      <c r="M123" t="s">
        <v>28</v>
      </c>
      <c r="N123" t="s">
        <v>40</v>
      </c>
      <c r="O123" t="s">
        <v>29</v>
      </c>
      <c r="P123" t="s">
        <v>2071</v>
      </c>
      <c r="Q123" t="str">
        <f t="shared" si="2"/>
        <v>MAS</v>
      </c>
      <c r="R123" t="str">
        <f t="shared" si="3"/>
        <v>Swasta</v>
      </c>
      <c r="S123" t="s">
        <v>2382</v>
      </c>
      <c r="T123" t="s">
        <v>40</v>
      </c>
      <c r="U123" t="s">
        <v>29</v>
      </c>
      <c r="V123" t="s">
        <v>35</v>
      </c>
      <c r="W123" t="s">
        <v>2378</v>
      </c>
      <c r="AB123" t="str">
        <f>VLOOKUP(A123,[2]registrasi!$B$2:$C$1500,2,FALSE)</f>
        <v>registrasi</v>
      </c>
      <c r="AC123">
        <f>VLOOKUP(D123,[3]PENDAFTAR!$C$2:$J$43,8,FALSE)</f>
        <v>1335</v>
      </c>
      <c r="AD123" t="e">
        <f>VLOOKUP(A123,[2]nim!$A$2:$B$1500,2,FALSE)</f>
        <v>#N/A</v>
      </c>
    </row>
    <row r="124" spans="1:30" x14ac:dyDescent="0.3">
      <c r="A124">
        <v>4220603670</v>
      </c>
      <c r="B124">
        <v>1</v>
      </c>
      <c r="D124" s="3">
        <v>3112184</v>
      </c>
      <c r="E124" t="str">
        <f>VLOOKUP(D124,[1]PRODI_2019!$D$2:$F$71,3,FALSE)</f>
        <v>Pendidikan Khusus</v>
      </c>
      <c r="F124" t="str">
        <f>VLOOKUP(D124,[1]PRODI_2019!$D$2:$L$71,9,FALSE)</f>
        <v>FKIP</v>
      </c>
      <c r="H124" t="str">
        <f>VLOOKUP(F124,Sheet1!$H$4:$I$11,2,FALSE)</f>
        <v>2_FKIP</v>
      </c>
      <c r="I124" t="s">
        <v>214</v>
      </c>
      <c r="J124" t="s">
        <v>34</v>
      </c>
      <c r="K124" t="s">
        <v>54</v>
      </c>
      <c r="L124" t="s">
        <v>1552</v>
      </c>
      <c r="M124" t="s">
        <v>28</v>
      </c>
      <c r="N124" t="s">
        <v>37</v>
      </c>
      <c r="O124" t="s">
        <v>29</v>
      </c>
      <c r="P124" t="s">
        <v>2121</v>
      </c>
      <c r="Q124" t="str">
        <f t="shared" si="2"/>
        <v>SMKS</v>
      </c>
      <c r="R124" t="str">
        <f t="shared" si="3"/>
        <v>Swasta</v>
      </c>
      <c r="S124" t="s">
        <v>2381</v>
      </c>
      <c r="T124" t="s">
        <v>37</v>
      </c>
      <c r="U124" t="s">
        <v>29</v>
      </c>
      <c r="V124" t="s">
        <v>30</v>
      </c>
      <c r="W124" t="s">
        <v>2379</v>
      </c>
      <c r="AB124" t="str">
        <f>VLOOKUP(A124,[2]registrasi!$B$2:$C$1500,2,FALSE)</f>
        <v>registrasi</v>
      </c>
      <c r="AC124">
        <f>VLOOKUP(D124,[3]PENDAFTAR!$C$2:$J$43,8,FALSE)</f>
        <v>89</v>
      </c>
      <c r="AD124" t="str">
        <f>VLOOKUP(A124,[2]nim!$A$2:$B$1500,2,FALSE)</f>
        <v>diterima</v>
      </c>
    </row>
    <row r="125" spans="1:30" x14ac:dyDescent="0.3">
      <c r="A125">
        <v>4220592856</v>
      </c>
      <c r="B125">
        <v>1</v>
      </c>
      <c r="D125" s="3">
        <v>3112033</v>
      </c>
      <c r="E125" t="str">
        <f>VLOOKUP(D125,[1]PRODI_2019!$D$2:$F$71,3,FALSE)</f>
        <v>Akuntansi</v>
      </c>
      <c r="F125" t="str">
        <f>VLOOKUP(D125,[1]PRODI_2019!$D$2:$L$71,9,FALSE)</f>
        <v>FEB</v>
      </c>
      <c r="H125" t="str">
        <f>VLOOKUP(F125,Sheet1!$H$4:$I$11,2,FALSE)</f>
        <v>5_FEB</v>
      </c>
      <c r="I125" t="s">
        <v>215</v>
      </c>
      <c r="J125" t="s">
        <v>34</v>
      </c>
      <c r="K125" t="s">
        <v>1350</v>
      </c>
      <c r="L125" t="s">
        <v>1553</v>
      </c>
      <c r="M125" t="s">
        <v>28</v>
      </c>
      <c r="N125" t="s">
        <v>2024</v>
      </c>
      <c r="O125" t="s">
        <v>29</v>
      </c>
      <c r="P125" t="s">
        <v>2085</v>
      </c>
      <c r="Q125" t="str">
        <f t="shared" si="2"/>
        <v>MAS</v>
      </c>
      <c r="R125" t="str">
        <f t="shared" si="3"/>
        <v>Swasta</v>
      </c>
      <c r="S125" t="s">
        <v>2382</v>
      </c>
      <c r="T125" t="s">
        <v>2024</v>
      </c>
      <c r="U125" t="s">
        <v>29</v>
      </c>
      <c r="V125" t="s">
        <v>30</v>
      </c>
      <c r="W125" t="s">
        <v>2379</v>
      </c>
      <c r="AB125" t="str">
        <f>VLOOKUP(A125,[2]registrasi!$B$2:$C$1500,2,FALSE)</f>
        <v>registrasi</v>
      </c>
      <c r="AC125">
        <f>VLOOKUP(D125,[3]PENDAFTAR!$C$2:$J$43,8,FALSE)</f>
        <v>1038</v>
      </c>
      <c r="AD125" t="str">
        <f>VLOOKUP(A125,[2]nim!$A$2:$B$1500,2,FALSE)</f>
        <v>diterima</v>
      </c>
    </row>
    <row r="126" spans="1:30" x14ac:dyDescent="0.3">
      <c r="A126">
        <v>4220482746</v>
      </c>
      <c r="B126">
        <v>1</v>
      </c>
      <c r="D126" s="3">
        <v>3112087</v>
      </c>
      <c r="E126" t="str">
        <f>VLOOKUP(D126,[1]PRODI_2019!$D$2:$F$71,3,FALSE)</f>
        <v>Pendidikan Bahasa Indonesia (S1)</v>
      </c>
      <c r="F126" t="str">
        <f>VLOOKUP(D126,[1]PRODI_2019!$D$2:$L$71,9,FALSE)</f>
        <v>FKIP</v>
      </c>
      <c r="H126" t="str">
        <f>VLOOKUP(F126,Sheet1!$H$4:$I$11,2,FALSE)</f>
        <v>2_FKIP</v>
      </c>
      <c r="I126" t="s">
        <v>216</v>
      </c>
      <c r="J126" t="s">
        <v>34</v>
      </c>
      <c r="K126" t="s">
        <v>1342</v>
      </c>
      <c r="L126" t="s">
        <v>1554</v>
      </c>
      <c r="M126" t="s">
        <v>28</v>
      </c>
      <c r="N126" t="s">
        <v>40</v>
      </c>
      <c r="O126" t="s">
        <v>29</v>
      </c>
      <c r="P126" t="s">
        <v>2122</v>
      </c>
      <c r="Q126" t="str">
        <f t="shared" si="2"/>
        <v>MAN</v>
      </c>
      <c r="R126" t="str">
        <f t="shared" si="3"/>
        <v>Negeri</v>
      </c>
      <c r="S126" t="s">
        <v>2382</v>
      </c>
      <c r="T126" t="s">
        <v>40</v>
      </c>
      <c r="U126" t="s">
        <v>29</v>
      </c>
      <c r="V126" t="s">
        <v>35</v>
      </c>
      <c r="W126" t="s">
        <v>2379</v>
      </c>
      <c r="AB126" t="str">
        <f>VLOOKUP(A126,[2]registrasi!$B$2:$C$1500,2,FALSE)</f>
        <v>registrasi</v>
      </c>
      <c r="AC126">
        <f>VLOOKUP(D126,[3]PENDAFTAR!$C$2:$J$43,8,FALSE)</f>
        <v>563</v>
      </c>
      <c r="AD126" t="str">
        <f>VLOOKUP(A126,[2]nim!$A$2:$B$1500,2,FALSE)</f>
        <v>diterima</v>
      </c>
    </row>
    <row r="127" spans="1:30" x14ac:dyDescent="0.3">
      <c r="A127">
        <v>4220452763</v>
      </c>
      <c r="B127">
        <v>1</v>
      </c>
      <c r="D127" s="3">
        <v>3112064</v>
      </c>
      <c r="E127" t="str">
        <f>VLOOKUP(D127,[1]PRODI_2019!$D$2:$F$71,3,FALSE)</f>
        <v>Ilmu Komunikasi</v>
      </c>
      <c r="F127" t="str">
        <f>VLOOKUP(D127,[1]PRODI_2019!$D$2:$L$71,9,FALSE)</f>
        <v>FISIP</v>
      </c>
      <c r="H127" t="str">
        <f>VLOOKUP(F127,Sheet1!$H$4:$I$11,2,FALSE)</f>
        <v>6_FISIP</v>
      </c>
      <c r="I127" t="s">
        <v>217</v>
      </c>
      <c r="J127" t="s">
        <v>26</v>
      </c>
      <c r="K127" t="s">
        <v>1351</v>
      </c>
      <c r="L127" t="s">
        <v>1462</v>
      </c>
      <c r="M127" t="s">
        <v>28</v>
      </c>
      <c r="N127" t="s">
        <v>2025</v>
      </c>
      <c r="O127" t="s">
        <v>29</v>
      </c>
      <c r="P127" t="s">
        <v>2123</v>
      </c>
      <c r="Q127" t="str">
        <f t="shared" si="2"/>
        <v>SMKS</v>
      </c>
      <c r="R127" t="str">
        <f t="shared" si="3"/>
        <v>Swasta</v>
      </c>
      <c r="S127" t="s">
        <v>2381</v>
      </c>
      <c r="T127" t="s">
        <v>2025</v>
      </c>
      <c r="U127" t="s">
        <v>29</v>
      </c>
      <c r="V127" t="s">
        <v>30</v>
      </c>
      <c r="W127" t="s">
        <v>2379</v>
      </c>
      <c r="AB127" t="str">
        <f>VLOOKUP(A127,[2]registrasi!$B$2:$C$1500,2,FALSE)</f>
        <v>registrasi</v>
      </c>
      <c r="AC127">
        <f>VLOOKUP(D127,[3]PENDAFTAR!$C$2:$J$43,8,FALSE)</f>
        <v>2170</v>
      </c>
      <c r="AD127" t="str">
        <f>VLOOKUP(A127,[2]nim!$A$2:$B$1500,2,FALSE)</f>
        <v>diterima</v>
      </c>
    </row>
    <row r="128" spans="1:30" x14ac:dyDescent="0.3">
      <c r="A128">
        <v>4220499986</v>
      </c>
      <c r="B128">
        <v>1</v>
      </c>
      <c r="D128" s="3">
        <v>3112017</v>
      </c>
      <c r="E128" t="str">
        <f>VLOOKUP(D128,[1]PRODI_2019!$D$2:$F$71,3,FALSE)</f>
        <v>Hukum (S1)</v>
      </c>
      <c r="F128" t="str">
        <f>VLOOKUP(D128,[1]PRODI_2019!$D$2:$L$71,9,FALSE)</f>
        <v>Hukum</v>
      </c>
      <c r="H128" t="str">
        <f>VLOOKUP(F128,Sheet1!$H$4:$I$11,2,FALSE)</f>
        <v>1_Hukum</v>
      </c>
      <c r="I128" t="s">
        <v>218</v>
      </c>
      <c r="J128" t="s">
        <v>34</v>
      </c>
      <c r="K128" t="s">
        <v>54</v>
      </c>
      <c r="L128" t="s">
        <v>1555</v>
      </c>
      <c r="M128" t="s">
        <v>28</v>
      </c>
      <c r="N128" t="s">
        <v>27</v>
      </c>
      <c r="O128" t="s">
        <v>29</v>
      </c>
      <c r="P128" t="s">
        <v>2124</v>
      </c>
      <c r="Q128" t="str">
        <f t="shared" si="2"/>
        <v>SMAN</v>
      </c>
      <c r="R128" t="str">
        <f t="shared" si="3"/>
        <v>Negeri</v>
      </c>
      <c r="S128" t="s">
        <v>2383</v>
      </c>
      <c r="T128" t="s">
        <v>27</v>
      </c>
      <c r="U128" t="s">
        <v>29</v>
      </c>
      <c r="V128" t="s">
        <v>30</v>
      </c>
      <c r="W128" t="s">
        <v>2379</v>
      </c>
      <c r="AB128" t="str">
        <f>VLOOKUP(A128,[2]registrasi!$B$2:$C$1500,2,FALSE)</f>
        <v>registrasi</v>
      </c>
      <c r="AC128">
        <f>VLOOKUP(D128,[3]PENDAFTAR!$C$2:$J$43,8,FALSE)</f>
        <v>1259</v>
      </c>
      <c r="AD128" t="str">
        <f>VLOOKUP(A128,[2]nim!$A$2:$B$1500,2,FALSE)</f>
        <v>diterima</v>
      </c>
    </row>
    <row r="129" spans="1:30" x14ac:dyDescent="0.3">
      <c r="A129">
        <v>4220334784</v>
      </c>
      <c r="B129">
        <v>1</v>
      </c>
      <c r="D129" s="3">
        <v>3112033</v>
      </c>
      <c r="E129" t="str">
        <f>VLOOKUP(D129,[1]PRODI_2019!$D$2:$F$71,3,FALSE)</f>
        <v>Akuntansi</v>
      </c>
      <c r="F129" t="str">
        <f>VLOOKUP(D129,[1]PRODI_2019!$D$2:$L$71,9,FALSE)</f>
        <v>FEB</v>
      </c>
      <c r="H129" t="str">
        <f>VLOOKUP(F129,Sheet1!$H$4:$I$11,2,FALSE)</f>
        <v>5_FEB</v>
      </c>
      <c r="I129" t="s">
        <v>219</v>
      </c>
      <c r="J129" t="s">
        <v>34</v>
      </c>
      <c r="K129" t="s">
        <v>1338</v>
      </c>
      <c r="L129" t="s">
        <v>1556</v>
      </c>
      <c r="M129" t="s">
        <v>28</v>
      </c>
      <c r="N129" t="s">
        <v>2023</v>
      </c>
      <c r="O129" t="s">
        <v>29</v>
      </c>
      <c r="P129" t="s">
        <v>2125</v>
      </c>
      <c r="Q129" t="str">
        <f t="shared" si="2"/>
        <v>SMAS</v>
      </c>
      <c r="R129" t="str">
        <f t="shared" si="3"/>
        <v>Swasta</v>
      </c>
      <c r="S129" t="s">
        <v>2383</v>
      </c>
      <c r="T129" t="s">
        <v>2023</v>
      </c>
      <c r="U129" t="s">
        <v>29</v>
      </c>
      <c r="V129" t="s">
        <v>30</v>
      </c>
      <c r="W129" t="s">
        <v>2379</v>
      </c>
      <c r="AB129" t="str">
        <f>VLOOKUP(A129,[2]registrasi!$B$2:$C$1500,2,FALSE)</f>
        <v>registrasi</v>
      </c>
      <c r="AC129">
        <f>VLOOKUP(D129,[3]PENDAFTAR!$C$2:$J$43,8,FALSE)</f>
        <v>1038</v>
      </c>
      <c r="AD129" t="str">
        <f>VLOOKUP(A129,[2]nim!$A$2:$B$1500,2,FALSE)</f>
        <v>diterima</v>
      </c>
    </row>
    <row r="130" spans="1:30" x14ac:dyDescent="0.3">
      <c r="A130">
        <v>4220528091</v>
      </c>
      <c r="B130">
        <v>1</v>
      </c>
      <c r="D130" s="3">
        <v>3111076</v>
      </c>
      <c r="E130" t="str">
        <f>VLOOKUP(D130,[1]PRODI_2019!$D$2:$F$71,3,FALSE)</f>
        <v>Agribisnis</v>
      </c>
      <c r="F130" t="str">
        <f>VLOOKUP(D130,[1]PRODI_2019!$D$2:$L$71,9,FALSE)</f>
        <v>Pertanian</v>
      </c>
      <c r="H130" t="str">
        <f>VLOOKUP(F130,Sheet1!$H$4:$I$11,2,FALSE)</f>
        <v>4_Pertanian</v>
      </c>
      <c r="I130" t="s">
        <v>220</v>
      </c>
      <c r="J130" t="s">
        <v>26</v>
      </c>
      <c r="K130" t="s">
        <v>54</v>
      </c>
      <c r="L130" t="s">
        <v>1557</v>
      </c>
      <c r="M130" t="s">
        <v>28</v>
      </c>
      <c r="N130" t="s">
        <v>37</v>
      </c>
      <c r="O130" t="s">
        <v>29</v>
      </c>
      <c r="P130" t="s">
        <v>2126</v>
      </c>
      <c r="Q130" t="str">
        <f t="shared" si="2"/>
        <v>SMKS</v>
      </c>
      <c r="R130" t="str">
        <f t="shared" si="3"/>
        <v>Swasta</v>
      </c>
      <c r="S130" t="s">
        <v>2381</v>
      </c>
      <c r="T130" t="s">
        <v>37</v>
      </c>
      <c r="U130" t="s">
        <v>29</v>
      </c>
      <c r="V130" t="s">
        <v>30</v>
      </c>
      <c r="W130" t="s">
        <v>2379</v>
      </c>
      <c r="AB130" t="str">
        <f>VLOOKUP(A130,[2]registrasi!$B$2:$C$1500,2,FALSE)</f>
        <v>registrasi</v>
      </c>
      <c r="AC130">
        <f>VLOOKUP(D130,[3]PENDAFTAR!$C$2:$J$43,8,FALSE)</f>
        <v>794</v>
      </c>
      <c r="AD130" t="e">
        <f>VLOOKUP(A130,[2]nim!$A$2:$B$1500,2,FALSE)</f>
        <v>#N/A</v>
      </c>
    </row>
    <row r="131" spans="1:30" x14ac:dyDescent="0.3">
      <c r="A131">
        <v>4220095185</v>
      </c>
      <c r="B131">
        <v>1</v>
      </c>
      <c r="D131" s="3">
        <v>3112017</v>
      </c>
      <c r="E131" t="str">
        <f>VLOOKUP(D131,[1]PRODI_2019!$D$2:$F$71,3,FALSE)</f>
        <v>Hukum (S1)</v>
      </c>
      <c r="F131" t="str">
        <f>VLOOKUP(D131,[1]PRODI_2019!$D$2:$L$71,9,FALSE)</f>
        <v>Hukum</v>
      </c>
      <c r="H131" t="str">
        <f>VLOOKUP(F131,Sheet1!$H$4:$I$11,2,FALSE)</f>
        <v>1_Hukum</v>
      </c>
      <c r="I131" t="s">
        <v>221</v>
      </c>
      <c r="J131" t="s">
        <v>26</v>
      </c>
      <c r="K131" t="s">
        <v>1332</v>
      </c>
      <c r="L131" t="s">
        <v>1558</v>
      </c>
      <c r="M131" t="s">
        <v>28</v>
      </c>
      <c r="N131" t="s">
        <v>2022</v>
      </c>
      <c r="O131" t="s">
        <v>29</v>
      </c>
      <c r="P131" t="s">
        <v>2069</v>
      </c>
      <c r="Q131" t="str">
        <f t="shared" ref="Q131:Q194" si="4">TRIM(LEFT(P131,FIND(" ",P131,1)))</f>
        <v>SMKN</v>
      </c>
      <c r="R131" t="str">
        <f t="shared" ref="R131:R194" si="5">IF(RIGHT(Q131,1)="N","Negeri","Swasta")</f>
        <v>Negeri</v>
      </c>
      <c r="S131" t="s">
        <v>2381</v>
      </c>
      <c r="T131" t="s">
        <v>2022</v>
      </c>
      <c r="U131" t="s">
        <v>29</v>
      </c>
      <c r="V131" t="s">
        <v>30</v>
      </c>
      <c r="W131" t="s">
        <v>2379</v>
      </c>
      <c r="AB131" t="str">
        <f>VLOOKUP(A131,[2]registrasi!$B$2:$C$1500,2,FALSE)</f>
        <v>registrasi</v>
      </c>
      <c r="AC131">
        <f>VLOOKUP(D131,[3]PENDAFTAR!$C$2:$J$43,8,FALSE)</f>
        <v>1259</v>
      </c>
      <c r="AD131" t="str">
        <f>VLOOKUP(A131,[2]nim!$A$2:$B$1500,2,FALSE)</f>
        <v>diterima</v>
      </c>
    </row>
    <row r="132" spans="1:30" x14ac:dyDescent="0.3">
      <c r="A132">
        <v>4220512625</v>
      </c>
      <c r="B132">
        <v>1</v>
      </c>
      <c r="D132" s="3">
        <v>3111014</v>
      </c>
      <c r="E132" t="str">
        <f>VLOOKUP(D132,[1]PRODI_2019!$D$2:$F$71,3,FALSE)</f>
        <v>Teknik Mesin</v>
      </c>
      <c r="F132" t="str">
        <f>VLOOKUP(D132,[1]PRODI_2019!$D$2:$L$71,9,FALSE)</f>
        <v>Teknik</v>
      </c>
      <c r="H132" t="str">
        <f>VLOOKUP(F132,Sheet1!$H$4:$I$11,2,FALSE)</f>
        <v>3_Teknik</v>
      </c>
      <c r="I132" t="s">
        <v>222</v>
      </c>
      <c r="J132" t="s">
        <v>26</v>
      </c>
      <c r="K132" t="s">
        <v>1340</v>
      </c>
      <c r="L132" t="s">
        <v>1559</v>
      </c>
      <c r="M132" t="s">
        <v>28</v>
      </c>
      <c r="N132" t="s">
        <v>2023</v>
      </c>
      <c r="O132" t="s">
        <v>29</v>
      </c>
      <c r="P132" t="s">
        <v>2117</v>
      </c>
      <c r="Q132" t="str">
        <f t="shared" si="4"/>
        <v>SMAN</v>
      </c>
      <c r="R132" t="str">
        <f t="shared" si="5"/>
        <v>Negeri</v>
      </c>
      <c r="S132" t="s">
        <v>2383</v>
      </c>
      <c r="T132" t="s">
        <v>2023</v>
      </c>
      <c r="U132" t="s">
        <v>29</v>
      </c>
      <c r="V132" t="s">
        <v>30</v>
      </c>
      <c r="W132" t="s">
        <v>2379</v>
      </c>
      <c r="AB132" t="str">
        <f>VLOOKUP(A132,[2]registrasi!$B$2:$C$1500,2,FALSE)</f>
        <v>registrasi</v>
      </c>
      <c r="AC132">
        <f>VLOOKUP(D132,[3]PENDAFTAR!$C$2:$J$43,8,FALSE)</f>
        <v>412</v>
      </c>
      <c r="AD132" t="str">
        <f>VLOOKUP(A132,[2]nim!$A$2:$B$1500,2,FALSE)</f>
        <v>diterima</v>
      </c>
    </row>
    <row r="133" spans="1:30" x14ac:dyDescent="0.3">
      <c r="A133">
        <v>4220593315</v>
      </c>
      <c r="B133">
        <v>1</v>
      </c>
      <c r="D133" s="3">
        <v>3112041</v>
      </c>
      <c r="E133" t="str">
        <f>VLOOKUP(D133,[1]PRODI_2019!$D$2:$F$71,3,FALSE)</f>
        <v>Ilmu Ekonomi Pembangunan</v>
      </c>
      <c r="F133" t="str">
        <f>VLOOKUP(D133,[1]PRODI_2019!$D$2:$L$71,9,FALSE)</f>
        <v>FEB</v>
      </c>
      <c r="H133" t="str">
        <f>VLOOKUP(F133,Sheet1!$H$4:$I$11,2,FALSE)</f>
        <v>5_FEB</v>
      </c>
      <c r="I133" t="s">
        <v>223</v>
      </c>
      <c r="J133" t="s">
        <v>34</v>
      </c>
      <c r="K133" t="s">
        <v>1335</v>
      </c>
      <c r="L133" t="s">
        <v>1560</v>
      </c>
      <c r="M133" t="s">
        <v>28</v>
      </c>
      <c r="N133" t="s">
        <v>37</v>
      </c>
      <c r="O133" t="s">
        <v>29</v>
      </c>
      <c r="P133" t="s">
        <v>2127</v>
      </c>
      <c r="Q133" t="str">
        <f t="shared" si="4"/>
        <v>SMAS</v>
      </c>
      <c r="R133" t="str">
        <f t="shared" si="5"/>
        <v>Swasta</v>
      </c>
      <c r="S133" t="s">
        <v>2383</v>
      </c>
      <c r="T133" t="s">
        <v>37</v>
      </c>
      <c r="U133" t="s">
        <v>29</v>
      </c>
      <c r="V133" t="s">
        <v>30</v>
      </c>
      <c r="W133" t="s">
        <v>2379</v>
      </c>
      <c r="AB133" t="str">
        <f>VLOOKUP(A133,[2]registrasi!$B$2:$C$1500,2,FALSE)</f>
        <v>registrasi</v>
      </c>
      <c r="AC133">
        <f>VLOOKUP(D133,[3]PENDAFTAR!$C$2:$J$43,8,FALSE)</f>
        <v>316</v>
      </c>
      <c r="AD133" t="str">
        <f>VLOOKUP(A133,[2]nim!$A$2:$B$1500,2,FALSE)</f>
        <v>diterima</v>
      </c>
    </row>
    <row r="134" spans="1:30" x14ac:dyDescent="0.3">
      <c r="A134">
        <v>4220506977</v>
      </c>
      <c r="B134">
        <v>1</v>
      </c>
      <c r="D134" s="3">
        <v>3112176</v>
      </c>
      <c r="E134" t="str">
        <f>VLOOKUP(D134,[1]PRODI_2019!$D$2:$F$71,3,FALSE)</f>
        <v>Bimbingan dan Konseling</v>
      </c>
      <c r="F134" t="str">
        <f>VLOOKUP(D134,[1]PRODI_2019!$D$2:$L$71,9,FALSE)</f>
        <v>FKIP</v>
      </c>
      <c r="H134" t="str">
        <f>VLOOKUP(F134,Sheet1!$H$4:$I$11,2,FALSE)</f>
        <v>2_FKIP</v>
      </c>
      <c r="I134" t="s">
        <v>224</v>
      </c>
      <c r="J134" t="s">
        <v>34</v>
      </c>
      <c r="K134" t="s">
        <v>1337</v>
      </c>
      <c r="L134" t="s">
        <v>1497</v>
      </c>
      <c r="M134" t="s">
        <v>28</v>
      </c>
      <c r="N134" t="s">
        <v>2022</v>
      </c>
      <c r="O134" t="s">
        <v>29</v>
      </c>
      <c r="P134" t="s">
        <v>2084</v>
      </c>
      <c r="Q134" t="str">
        <f t="shared" si="4"/>
        <v>SMAS</v>
      </c>
      <c r="R134" t="str">
        <f t="shared" si="5"/>
        <v>Swasta</v>
      </c>
      <c r="S134" t="s">
        <v>2383</v>
      </c>
      <c r="T134" t="s">
        <v>2022</v>
      </c>
      <c r="U134" t="s">
        <v>29</v>
      </c>
      <c r="V134" t="s">
        <v>30</v>
      </c>
      <c r="W134" t="s">
        <v>2379</v>
      </c>
      <c r="AB134" t="str">
        <f>VLOOKUP(A134,[2]registrasi!$B$2:$C$1500,2,FALSE)</f>
        <v>registrasi</v>
      </c>
      <c r="AC134">
        <f>VLOOKUP(D134,[3]PENDAFTAR!$C$2:$J$43,8,FALSE)</f>
        <v>802</v>
      </c>
      <c r="AD134" t="str">
        <f>VLOOKUP(A134,[2]nim!$A$2:$B$1500,2,FALSE)</f>
        <v>diterima</v>
      </c>
    </row>
    <row r="135" spans="1:30" x14ac:dyDescent="0.3">
      <c r="A135">
        <v>4220506979</v>
      </c>
      <c r="B135">
        <v>1</v>
      </c>
      <c r="D135" s="3">
        <v>3111092</v>
      </c>
      <c r="E135" t="str">
        <f>VLOOKUP(D135,[1]PRODI_2019!$D$2:$F$71,3,FALSE)</f>
        <v>Ilmu Perikanan</v>
      </c>
      <c r="F135" t="str">
        <f>VLOOKUP(D135,[1]PRODI_2019!$D$2:$L$71,9,FALSE)</f>
        <v>Pertanian</v>
      </c>
      <c r="H135" t="str">
        <f>VLOOKUP(F135,Sheet1!$H$4:$I$11,2,FALSE)</f>
        <v>4_Pertanian</v>
      </c>
      <c r="I135" t="s">
        <v>225</v>
      </c>
      <c r="J135" t="s">
        <v>26</v>
      </c>
      <c r="K135" t="s">
        <v>55</v>
      </c>
      <c r="L135" t="s">
        <v>1561</v>
      </c>
      <c r="M135" t="s">
        <v>28</v>
      </c>
      <c r="N135" t="s">
        <v>37</v>
      </c>
      <c r="O135" t="s">
        <v>29</v>
      </c>
      <c r="P135" t="s">
        <v>2077</v>
      </c>
      <c r="Q135" t="str">
        <f t="shared" si="4"/>
        <v>SMAS</v>
      </c>
      <c r="R135" t="str">
        <f t="shared" si="5"/>
        <v>Swasta</v>
      </c>
      <c r="S135" t="s">
        <v>2383</v>
      </c>
      <c r="T135" t="s">
        <v>37</v>
      </c>
      <c r="U135" t="s">
        <v>29</v>
      </c>
      <c r="V135" t="s">
        <v>30</v>
      </c>
      <c r="W135" t="s">
        <v>2379</v>
      </c>
      <c r="AB135" t="str">
        <f>VLOOKUP(A135,[2]registrasi!$B$2:$C$1500,2,FALSE)</f>
        <v>registrasi</v>
      </c>
      <c r="AC135">
        <f>VLOOKUP(D135,[3]PENDAFTAR!$C$2:$J$43,8,FALSE)</f>
        <v>187</v>
      </c>
      <c r="AD135" t="str">
        <f>VLOOKUP(A135,[2]nim!$A$2:$B$1500,2,FALSE)</f>
        <v>diterima</v>
      </c>
    </row>
    <row r="136" spans="1:30" x14ac:dyDescent="0.3">
      <c r="A136">
        <v>4220575437</v>
      </c>
      <c r="B136">
        <v>1</v>
      </c>
      <c r="D136" s="3">
        <v>3112145</v>
      </c>
      <c r="E136" t="str">
        <f>VLOOKUP(D136,[1]PRODI_2019!$D$2:$F$71,3,FALSE)</f>
        <v>Pendidikan Sejarah</v>
      </c>
      <c r="F136" t="str">
        <f>VLOOKUP(D136,[1]PRODI_2019!$D$2:$L$71,9,FALSE)</f>
        <v>FKIP</v>
      </c>
      <c r="H136" t="str">
        <f>VLOOKUP(F136,Sheet1!$H$4:$I$11,2,FALSE)</f>
        <v>2_FKIP</v>
      </c>
      <c r="I136" t="s">
        <v>226</v>
      </c>
      <c r="J136" t="s">
        <v>34</v>
      </c>
      <c r="K136" t="s">
        <v>1338</v>
      </c>
      <c r="L136" t="s">
        <v>1562</v>
      </c>
      <c r="M136" t="s">
        <v>28</v>
      </c>
      <c r="N136" t="s">
        <v>2024</v>
      </c>
      <c r="O136" t="s">
        <v>29</v>
      </c>
      <c r="P136" t="s">
        <v>2080</v>
      </c>
      <c r="Q136" t="str">
        <f t="shared" si="4"/>
        <v>SMAN</v>
      </c>
      <c r="R136" t="str">
        <f t="shared" si="5"/>
        <v>Negeri</v>
      </c>
      <c r="S136" t="s">
        <v>2383</v>
      </c>
      <c r="T136" t="s">
        <v>2024</v>
      </c>
      <c r="U136" t="s">
        <v>29</v>
      </c>
      <c r="V136" t="s">
        <v>30</v>
      </c>
      <c r="W136" t="s">
        <v>2379</v>
      </c>
      <c r="AB136" t="str">
        <f>VLOOKUP(A136,[2]registrasi!$B$2:$C$1500,2,FALSE)</f>
        <v>registrasi</v>
      </c>
      <c r="AC136">
        <f>VLOOKUP(D136,[3]PENDAFTAR!$C$2:$J$43,8,FALSE)</f>
        <v>208</v>
      </c>
      <c r="AD136" t="e">
        <f>VLOOKUP(A136,[2]nim!$A$2:$B$1500,2,FALSE)</f>
        <v>#N/A</v>
      </c>
    </row>
    <row r="137" spans="1:30" x14ac:dyDescent="0.3">
      <c r="A137">
        <v>4220098832</v>
      </c>
      <c r="B137">
        <v>1</v>
      </c>
      <c r="D137" s="3">
        <v>3111084</v>
      </c>
      <c r="E137" t="str">
        <f>VLOOKUP(D137,[1]PRODI_2019!$D$2:$F$71,3,FALSE)</f>
        <v>Agroekoteknologi</v>
      </c>
      <c r="F137" t="str">
        <f>VLOOKUP(D137,[1]PRODI_2019!$D$2:$L$71,9,FALSE)</f>
        <v>Pertanian</v>
      </c>
      <c r="H137" t="str">
        <f>VLOOKUP(F137,Sheet1!$H$4:$I$11,2,FALSE)</f>
        <v>4_Pertanian</v>
      </c>
      <c r="I137" t="s">
        <v>227</v>
      </c>
      <c r="J137" t="s">
        <v>34</v>
      </c>
      <c r="K137" t="s">
        <v>1340</v>
      </c>
      <c r="L137" t="s">
        <v>1563</v>
      </c>
      <c r="M137" t="s">
        <v>28</v>
      </c>
      <c r="N137" t="s">
        <v>2023</v>
      </c>
      <c r="O137" t="s">
        <v>29</v>
      </c>
      <c r="P137" t="s">
        <v>2128</v>
      </c>
      <c r="Q137" t="str">
        <f t="shared" si="4"/>
        <v>MAS</v>
      </c>
      <c r="R137" t="str">
        <f t="shared" si="5"/>
        <v>Swasta</v>
      </c>
      <c r="S137" t="s">
        <v>2382</v>
      </c>
      <c r="T137" t="s">
        <v>2023</v>
      </c>
      <c r="U137" t="s">
        <v>29</v>
      </c>
      <c r="V137" t="s">
        <v>35</v>
      </c>
      <c r="W137" t="s">
        <v>2378</v>
      </c>
      <c r="AB137" t="str">
        <f>VLOOKUP(A137,[2]registrasi!$B$2:$C$1500,2,FALSE)</f>
        <v>registrasi</v>
      </c>
      <c r="AC137">
        <f>VLOOKUP(D137,[3]PENDAFTAR!$C$2:$J$43,8,FALSE)</f>
        <v>390</v>
      </c>
      <c r="AD137" t="e">
        <f>VLOOKUP(A137,[2]nim!$A$2:$B$1500,2,FALSE)</f>
        <v>#N/A</v>
      </c>
    </row>
    <row r="138" spans="1:30" x14ac:dyDescent="0.3">
      <c r="A138">
        <v>4220101126</v>
      </c>
      <c r="B138">
        <v>1</v>
      </c>
      <c r="D138" s="3">
        <v>3111061</v>
      </c>
      <c r="E138" t="str">
        <f>VLOOKUP(D138,[1]PRODI_2019!$D$2:$F$71,3,FALSE)</f>
        <v>Teknik Sipil</v>
      </c>
      <c r="F138" t="str">
        <f>VLOOKUP(D138,[1]PRODI_2019!$D$2:$L$71,9,FALSE)</f>
        <v>Teknik</v>
      </c>
      <c r="H138" t="str">
        <f>VLOOKUP(F138,Sheet1!$H$4:$I$11,2,FALSE)</f>
        <v>3_Teknik</v>
      </c>
      <c r="I138" t="s">
        <v>228</v>
      </c>
      <c r="J138" t="s">
        <v>26</v>
      </c>
      <c r="K138" t="s">
        <v>53</v>
      </c>
      <c r="L138" t="s">
        <v>1564</v>
      </c>
      <c r="M138" t="s">
        <v>28</v>
      </c>
      <c r="N138" t="s">
        <v>37</v>
      </c>
      <c r="O138" t="s">
        <v>29</v>
      </c>
      <c r="P138" t="s">
        <v>2129</v>
      </c>
      <c r="Q138" t="str">
        <f t="shared" si="4"/>
        <v>SMKN</v>
      </c>
      <c r="R138" t="str">
        <f t="shared" si="5"/>
        <v>Negeri</v>
      </c>
      <c r="S138" t="s">
        <v>2381</v>
      </c>
      <c r="T138" t="s">
        <v>37</v>
      </c>
      <c r="U138" t="s">
        <v>29</v>
      </c>
      <c r="V138" t="s">
        <v>30</v>
      </c>
      <c r="W138" t="s">
        <v>2379</v>
      </c>
      <c r="AB138" t="e">
        <f>VLOOKUP(A138,[2]registrasi!$B$2:$C$1500,2,FALSE)</f>
        <v>#N/A</v>
      </c>
      <c r="AC138">
        <f>VLOOKUP(D138,[3]PENDAFTAR!$C$2:$J$43,8,FALSE)</f>
        <v>452</v>
      </c>
      <c r="AD138" t="e">
        <f>VLOOKUP(A138,[2]nim!$A$2:$B$1500,2,FALSE)</f>
        <v>#N/A</v>
      </c>
    </row>
    <row r="139" spans="1:30" x14ac:dyDescent="0.3">
      <c r="A139">
        <v>4220101343</v>
      </c>
      <c r="B139">
        <v>1</v>
      </c>
      <c r="D139" s="3">
        <v>3111207</v>
      </c>
      <c r="E139" t="str">
        <f>VLOOKUP(D139,[1]PRODI_2019!$D$2:$F$71,3,FALSE)</f>
        <v>Kedokteran</v>
      </c>
      <c r="F139" t="str">
        <f>VLOOKUP(D139,[1]PRODI_2019!$D$2:$L$71,9,FALSE)</f>
        <v>Kedokteran</v>
      </c>
      <c r="H139" t="str">
        <f>VLOOKUP(F139,Sheet1!$H$4:$I$11,2,FALSE)</f>
        <v>8_Kedokteran</v>
      </c>
      <c r="I139" t="s">
        <v>229</v>
      </c>
      <c r="J139" t="s">
        <v>26</v>
      </c>
      <c r="K139" t="s">
        <v>52</v>
      </c>
      <c r="L139" t="s">
        <v>1565</v>
      </c>
      <c r="M139" t="s">
        <v>28</v>
      </c>
      <c r="N139" t="s">
        <v>40</v>
      </c>
      <c r="O139" t="s">
        <v>29</v>
      </c>
      <c r="P139" t="s">
        <v>48</v>
      </c>
      <c r="Q139" t="str">
        <f t="shared" si="4"/>
        <v>SMAN</v>
      </c>
      <c r="R139" t="str">
        <f t="shared" si="5"/>
        <v>Negeri</v>
      </c>
      <c r="S139" t="s">
        <v>2383</v>
      </c>
      <c r="T139" t="s">
        <v>40</v>
      </c>
      <c r="U139" t="s">
        <v>29</v>
      </c>
      <c r="V139" t="s">
        <v>30</v>
      </c>
      <c r="W139" t="s">
        <v>2379</v>
      </c>
      <c r="AB139" t="str">
        <f>VLOOKUP(A139,[2]registrasi!$B$2:$C$1500,2,FALSE)</f>
        <v>registrasi</v>
      </c>
      <c r="AC139">
        <f>VLOOKUP(D139,[3]PENDAFTAR!$C$2:$J$43,8,FALSE)</f>
        <v>718</v>
      </c>
      <c r="AD139" t="str">
        <f>VLOOKUP(A139,[2]nim!$A$2:$B$1500,2,FALSE)</f>
        <v>diterima</v>
      </c>
    </row>
    <row r="140" spans="1:30" x14ac:dyDescent="0.3">
      <c r="A140">
        <v>4220098376</v>
      </c>
      <c r="B140">
        <v>1</v>
      </c>
      <c r="D140" s="3">
        <v>3112025</v>
      </c>
      <c r="E140" t="str">
        <f>VLOOKUP(D140,[1]PRODI_2019!$D$2:$F$71,3,FALSE)</f>
        <v>Manajemen</v>
      </c>
      <c r="F140" t="str">
        <f>VLOOKUP(D140,[1]PRODI_2019!$D$2:$L$71,9,FALSE)</f>
        <v>FEB</v>
      </c>
      <c r="H140" t="str">
        <f>VLOOKUP(F140,Sheet1!$H$4:$I$11,2,FALSE)</f>
        <v>5_FEB</v>
      </c>
      <c r="I140" t="s">
        <v>230</v>
      </c>
      <c r="J140" t="s">
        <v>34</v>
      </c>
      <c r="K140" t="s">
        <v>1332</v>
      </c>
      <c r="L140" t="s">
        <v>1566</v>
      </c>
      <c r="M140" t="s">
        <v>28</v>
      </c>
      <c r="N140" t="s">
        <v>2022</v>
      </c>
      <c r="O140" t="s">
        <v>29</v>
      </c>
      <c r="P140" t="s">
        <v>2036</v>
      </c>
      <c r="Q140" t="str">
        <f t="shared" si="4"/>
        <v>MAN</v>
      </c>
      <c r="R140" t="str">
        <f t="shared" si="5"/>
        <v>Negeri</v>
      </c>
      <c r="S140" t="s">
        <v>2382</v>
      </c>
      <c r="T140" t="s">
        <v>2022</v>
      </c>
      <c r="U140" t="s">
        <v>29</v>
      </c>
      <c r="V140" t="s">
        <v>30</v>
      </c>
      <c r="W140" t="s">
        <v>2379</v>
      </c>
      <c r="AB140" t="str">
        <f>VLOOKUP(A140,[2]registrasi!$B$2:$C$1500,2,FALSE)</f>
        <v>registrasi</v>
      </c>
      <c r="AC140">
        <f>VLOOKUP(D140,[3]PENDAFTAR!$C$2:$J$43,8,FALSE)</f>
        <v>2053</v>
      </c>
      <c r="AD140" t="str">
        <f>VLOOKUP(A140,[2]nim!$A$2:$B$1500,2,FALSE)</f>
        <v>diterima</v>
      </c>
    </row>
    <row r="141" spans="1:30" x14ac:dyDescent="0.3">
      <c r="A141">
        <v>4220102987</v>
      </c>
      <c r="B141">
        <v>1</v>
      </c>
      <c r="D141" s="3">
        <v>3112087</v>
      </c>
      <c r="E141" t="str">
        <f>VLOOKUP(D141,[1]PRODI_2019!$D$2:$F$71,3,FALSE)</f>
        <v>Pendidikan Bahasa Indonesia (S1)</v>
      </c>
      <c r="F141" t="str">
        <f>VLOOKUP(D141,[1]PRODI_2019!$D$2:$L$71,9,FALSE)</f>
        <v>FKIP</v>
      </c>
      <c r="H141" t="str">
        <f>VLOOKUP(F141,Sheet1!$H$4:$I$11,2,FALSE)</f>
        <v>2_FKIP</v>
      </c>
      <c r="I141" t="s">
        <v>231</v>
      </c>
      <c r="J141" t="s">
        <v>34</v>
      </c>
      <c r="K141" t="s">
        <v>1334</v>
      </c>
      <c r="L141" t="s">
        <v>1567</v>
      </c>
      <c r="M141" t="s">
        <v>28</v>
      </c>
      <c r="N141" t="s">
        <v>2025</v>
      </c>
      <c r="O141" t="s">
        <v>29</v>
      </c>
      <c r="P141" t="s">
        <v>2114</v>
      </c>
      <c r="Q141" t="str">
        <f t="shared" si="4"/>
        <v>MAN</v>
      </c>
      <c r="R141" t="str">
        <f t="shared" si="5"/>
        <v>Negeri</v>
      </c>
      <c r="S141" t="s">
        <v>2382</v>
      </c>
      <c r="T141" t="s">
        <v>2025</v>
      </c>
      <c r="U141" t="s">
        <v>29</v>
      </c>
      <c r="V141" t="s">
        <v>30</v>
      </c>
      <c r="W141" t="s">
        <v>2379</v>
      </c>
      <c r="AB141" t="str">
        <f>VLOOKUP(A141,[2]registrasi!$B$2:$C$1500,2,FALSE)</f>
        <v>registrasi</v>
      </c>
      <c r="AC141">
        <f>VLOOKUP(D141,[3]PENDAFTAR!$C$2:$J$43,8,FALSE)</f>
        <v>563</v>
      </c>
      <c r="AD141" t="str">
        <f>VLOOKUP(A141,[2]nim!$A$2:$B$1500,2,FALSE)</f>
        <v>diterima</v>
      </c>
    </row>
    <row r="142" spans="1:30" x14ac:dyDescent="0.3">
      <c r="A142">
        <v>4220633825</v>
      </c>
      <c r="B142">
        <v>1</v>
      </c>
      <c r="D142" s="3">
        <v>3111215</v>
      </c>
      <c r="E142" t="str">
        <f>VLOOKUP(D142,[1]PRODI_2019!$D$2:$F$71,3,FALSE)</f>
        <v>Informatika</v>
      </c>
      <c r="F142" t="str">
        <f>VLOOKUP(D142,[1]PRODI_2019!$D$2:$L$71,9,FALSE)</f>
        <v>Teknik</v>
      </c>
      <c r="H142" t="str">
        <f>VLOOKUP(F142,Sheet1!$H$4:$I$11,2,FALSE)</f>
        <v>3_Teknik</v>
      </c>
      <c r="I142" t="s">
        <v>232</v>
      </c>
      <c r="J142" t="s">
        <v>26</v>
      </c>
      <c r="K142" t="s">
        <v>1352</v>
      </c>
      <c r="L142" t="s">
        <v>1475</v>
      </c>
      <c r="M142" t="s">
        <v>28</v>
      </c>
      <c r="N142" t="s">
        <v>2025</v>
      </c>
      <c r="O142" t="s">
        <v>29</v>
      </c>
      <c r="P142" t="s">
        <v>2103</v>
      </c>
      <c r="Q142" t="str">
        <f t="shared" si="4"/>
        <v>SMKN</v>
      </c>
      <c r="R142" t="str">
        <f t="shared" si="5"/>
        <v>Negeri</v>
      </c>
      <c r="S142" t="s">
        <v>2381</v>
      </c>
      <c r="T142" t="s">
        <v>2025</v>
      </c>
      <c r="U142" t="s">
        <v>29</v>
      </c>
      <c r="V142" t="s">
        <v>30</v>
      </c>
      <c r="W142" t="s">
        <v>2379</v>
      </c>
      <c r="AB142" t="str">
        <f>VLOOKUP(A142,[2]registrasi!$B$2:$C$1500,2,FALSE)</f>
        <v>registrasi</v>
      </c>
      <c r="AC142">
        <f>VLOOKUP(D142,[3]PENDAFTAR!$C$2:$J$43,8,FALSE)</f>
        <v>1335</v>
      </c>
      <c r="AD142" t="str">
        <f>VLOOKUP(A142,[2]nim!$A$2:$B$1500,2,FALSE)</f>
        <v>diterima</v>
      </c>
    </row>
    <row r="143" spans="1:30" x14ac:dyDescent="0.3">
      <c r="A143">
        <v>4220103915</v>
      </c>
      <c r="B143">
        <v>1</v>
      </c>
      <c r="D143" s="3">
        <v>3111157</v>
      </c>
      <c r="E143" t="str">
        <f>VLOOKUP(D143,[1]PRODI_2019!$D$2:$F$71,3,FALSE)</f>
        <v>Pendidikan Kimia</v>
      </c>
      <c r="F143" t="str">
        <f>VLOOKUP(D143,[1]PRODI_2019!$D$2:$L$71,9,FALSE)</f>
        <v>FKIP</v>
      </c>
      <c r="H143" t="str">
        <f>VLOOKUP(F143,Sheet1!$H$4:$I$11,2,FALSE)</f>
        <v>2_FKIP</v>
      </c>
      <c r="I143" t="s">
        <v>233</v>
      </c>
      <c r="J143" t="s">
        <v>26</v>
      </c>
      <c r="K143" t="s">
        <v>54</v>
      </c>
      <c r="L143" t="s">
        <v>1568</v>
      </c>
      <c r="M143" t="s">
        <v>28</v>
      </c>
      <c r="N143" t="s">
        <v>27</v>
      </c>
      <c r="O143" t="s">
        <v>29</v>
      </c>
      <c r="P143" t="s">
        <v>2130</v>
      </c>
      <c r="Q143" t="str">
        <f t="shared" si="4"/>
        <v>SMAN</v>
      </c>
      <c r="R143" t="str">
        <f t="shared" si="5"/>
        <v>Negeri</v>
      </c>
      <c r="S143" t="s">
        <v>2383</v>
      </c>
      <c r="T143" t="s">
        <v>27</v>
      </c>
      <c r="U143" t="s">
        <v>29</v>
      </c>
      <c r="V143" t="s">
        <v>35</v>
      </c>
      <c r="W143" t="s">
        <v>2379</v>
      </c>
      <c r="AB143" t="str">
        <f>VLOOKUP(A143,[2]registrasi!$B$2:$C$1500,2,FALSE)</f>
        <v>registrasi</v>
      </c>
      <c r="AC143">
        <f>VLOOKUP(D143,[3]PENDAFTAR!$C$2:$J$43,8,FALSE)</f>
        <v>162</v>
      </c>
      <c r="AD143" t="str">
        <f>VLOOKUP(A143,[2]nim!$A$2:$B$1500,2,FALSE)</f>
        <v>diterima</v>
      </c>
    </row>
    <row r="144" spans="1:30" x14ac:dyDescent="0.3">
      <c r="A144">
        <v>4220105300</v>
      </c>
      <c r="B144">
        <v>1</v>
      </c>
      <c r="D144" s="3">
        <v>3112033</v>
      </c>
      <c r="E144" t="str">
        <f>VLOOKUP(D144,[1]PRODI_2019!$D$2:$F$71,3,FALSE)</f>
        <v>Akuntansi</v>
      </c>
      <c r="F144" t="str">
        <f>VLOOKUP(D144,[1]PRODI_2019!$D$2:$L$71,9,FALSE)</f>
        <v>FEB</v>
      </c>
      <c r="H144" t="str">
        <f>VLOOKUP(F144,Sheet1!$H$4:$I$11,2,FALSE)</f>
        <v>5_FEB</v>
      </c>
      <c r="I144" t="s">
        <v>234</v>
      </c>
      <c r="J144" t="s">
        <v>34</v>
      </c>
      <c r="K144" t="s">
        <v>1336</v>
      </c>
      <c r="L144" t="s">
        <v>1569</v>
      </c>
      <c r="M144" t="s">
        <v>28</v>
      </c>
      <c r="N144" t="s">
        <v>2023</v>
      </c>
      <c r="O144" t="s">
        <v>29</v>
      </c>
      <c r="P144" t="s">
        <v>2040</v>
      </c>
      <c r="Q144" t="str">
        <f t="shared" si="4"/>
        <v>SMAN</v>
      </c>
      <c r="R144" t="str">
        <f t="shared" si="5"/>
        <v>Negeri</v>
      </c>
      <c r="S144" t="s">
        <v>2383</v>
      </c>
      <c r="T144" t="s">
        <v>2023</v>
      </c>
      <c r="U144" t="s">
        <v>29</v>
      </c>
      <c r="V144" t="s">
        <v>35</v>
      </c>
      <c r="W144" t="s">
        <v>2379</v>
      </c>
      <c r="AB144" t="str">
        <f>VLOOKUP(A144,[2]registrasi!$B$2:$C$1500,2,FALSE)</f>
        <v>registrasi</v>
      </c>
      <c r="AC144">
        <f>VLOOKUP(D144,[3]PENDAFTAR!$C$2:$J$43,8,FALSE)</f>
        <v>1038</v>
      </c>
      <c r="AD144" t="str">
        <f>VLOOKUP(A144,[2]nim!$A$2:$B$1500,2,FALSE)</f>
        <v>diterima</v>
      </c>
    </row>
    <row r="145" spans="1:30" x14ac:dyDescent="0.3">
      <c r="A145">
        <v>4220108051</v>
      </c>
      <c r="B145">
        <v>1</v>
      </c>
      <c r="D145" s="3">
        <v>3111126</v>
      </c>
      <c r="E145" t="str">
        <f>VLOOKUP(D145,[1]PRODI_2019!$D$2:$F$71,3,FALSE)</f>
        <v>Pendidikan Vokasional Teknik Elektro</v>
      </c>
      <c r="F145" t="str">
        <f>VLOOKUP(D145,[1]PRODI_2019!$D$2:$L$71,9,FALSE)</f>
        <v>FKIP</v>
      </c>
      <c r="H145" t="str">
        <f>VLOOKUP(F145,Sheet1!$H$4:$I$11,2,FALSE)</f>
        <v>2_FKIP</v>
      </c>
      <c r="I145" t="s">
        <v>235</v>
      </c>
      <c r="J145" t="s">
        <v>26</v>
      </c>
      <c r="K145" t="s">
        <v>1351</v>
      </c>
      <c r="L145" t="s">
        <v>1570</v>
      </c>
      <c r="M145" t="s">
        <v>28</v>
      </c>
      <c r="N145" t="s">
        <v>27</v>
      </c>
      <c r="O145" t="s">
        <v>29</v>
      </c>
      <c r="P145" t="s">
        <v>2130</v>
      </c>
      <c r="Q145" t="str">
        <f t="shared" si="4"/>
        <v>SMAN</v>
      </c>
      <c r="R145" t="str">
        <f t="shared" si="5"/>
        <v>Negeri</v>
      </c>
      <c r="S145" t="s">
        <v>2383</v>
      </c>
      <c r="T145" t="s">
        <v>27</v>
      </c>
      <c r="U145" t="s">
        <v>29</v>
      </c>
      <c r="V145" t="s">
        <v>35</v>
      </c>
      <c r="W145" t="s">
        <v>2379</v>
      </c>
      <c r="AB145" t="str">
        <f>VLOOKUP(A145,[2]registrasi!$B$2:$C$1500,2,FALSE)</f>
        <v>registrasi</v>
      </c>
      <c r="AC145">
        <f>VLOOKUP(D145,[3]PENDAFTAR!$C$2:$J$43,8,FALSE)</f>
        <v>68</v>
      </c>
      <c r="AD145" t="str">
        <f>VLOOKUP(A145,[2]nim!$A$2:$B$1500,2,FALSE)</f>
        <v>diterima</v>
      </c>
    </row>
    <row r="146" spans="1:30" x14ac:dyDescent="0.3">
      <c r="A146">
        <v>4220111961</v>
      </c>
      <c r="B146">
        <v>1</v>
      </c>
      <c r="D146" s="3">
        <v>3112192</v>
      </c>
      <c r="E146" t="str">
        <f>VLOOKUP(D146,[1]PRODI_2019!$D$2:$F$71,3,FALSE)</f>
        <v>Ilmu Pemerintahan</v>
      </c>
      <c r="F146" t="str">
        <f>VLOOKUP(D146,[1]PRODI_2019!$D$2:$L$71,9,FALSE)</f>
        <v>FISIP</v>
      </c>
      <c r="H146" t="str">
        <f>VLOOKUP(F146,Sheet1!$H$4:$I$11,2,FALSE)</f>
        <v>6_FISIP</v>
      </c>
      <c r="I146" t="s">
        <v>236</v>
      </c>
      <c r="J146" t="s">
        <v>34</v>
      </c>
      <c r="K146" t="s">
        <v>55</v>
      </c>
      <c r="L146" t="s">
        <v>1571</v>
      </c>
      <c r="M146" t="s">
        <v>28</v>
      </c>
      <c r="N146" t="s">
        <v>40</v>
      </c>
      <c r="O146" t="s">
        <v>29</v>
      </c>
      <c r="P146" t="s">
        <v>2071</v>
      </c>
      <c r="Q146" t="str">
        <f t="shared" si="4"/>
        <v>MAS</v>
      </c>
      <c r="R146" t="str">
        <f t="shared" si="5"/>
        <v>Swasta</v>
      </c>
      <c r="S146" t="s">
        <v>2382</v>
      </c>
      <c r="T146" t="s">
        <v>40</v>
      </c>
      <c r="U146" t="s">
        <v>29</v>
      </c>
      <c r="V146" t="s">
        <v>30</v>
      </c>
      <c r="W146" t="s">
        <v>2378</v>
      </c>
      <c r="AB146" t="e">
        <f>VLOOKUP(A146,[2]registrasi!$B$2:$C$1500,2,FALSE)</f>
        <v>#N/A</v>
      </c>
      <c r="AC146">
        <f>VLOOKUP(D146,[3]PENDAFTAR!$C$2:$J$43,8,FALSE)</f>
        <v>600</v>
      </c>
      <c r="AD146" t="e">
        <f>VLOOKUP(A146,[2]nim!$A$2:$B$1500,2,FALSE)</f>
        <v>#N/A</v>
      </c>
    </row>
    <row r="147" spans="1:30" x14ac:dyDescent="0.3">
      <c r="A147">
        <v>4220112687</v>
      </c>
      <c r="B147">
        <v>1</v>
      </c>
      <c r="D147" s="3">
        <v>3112072</v>
      </c>
      <c r="E147" t="str">
        <f>VLOOKUP(D147,[1]PRODI_2019!$D$2:$F$71,3,FALSE)</f>
        <v>Pendidikan Non Formal</v>
      </c>
      <c r="F147" t="str">
        <f>VLOOKUP(D147,[1]PRODI_2019!$D$2:$L$71,9,FALSE)</f>
        <v>FKIP</v>
      </c>
      <c r="H147" t="str">
        <f>VLOOKUP(F147,Sheet1!$H$4:$I$11,2,FALSE)</f>
        <v>2_FKIP</v>
      </c>
      <c r="I147" t="s">
        <v>237</v>
      </c>
      <c r="J147" t="s">
        <v>34</v>
      </c>
      <c r="K147" t="s">
        <v>1337</v>
      </c>
      <c r="L147" t="s">
        <v>1572</v>
      </c>
      <c r="M147" t="s">
        <v>28</v>
      </c>
      <c r="N147" t="s">
        <v>2022</v>
      </c>
      <c r="O147" t="s">
        <v>29</v>
      </c>
      <c r="P147" t="s">
        <v>2045</v>
      </c>
      <c r="Q147" t="str">
        <f t="shared" si="4"/>
        <v>SMAN</v>
      </c>
      <c r="R147" t="str">
        <f t="shared" si="5"/>
        <v>Negeri</v>
      </c>
      <c r="S147" t="s">
        <v>2383</v>
      </c>
      <c r="T147" t="s">
        <v>2022</v>
      </c>
      <c r="U147" t="s">
        <v>29</v>
      </c>
      <c r="V147" t="s">
        <v>30</v>
      </c>
      <c r="W147" t="s">
        <v>2379</v>
      </c>
      <c r="AB147" t="str">
        <f>VLOOKUP(A147,[2]registrasi!$B$2:$C$1500,2,FALSE)</f>
        <v>registrasi</v>
      </c>
      <c r="AC147">
        <f>VLOOKUP(D147,[3]PENDAFTAR!$C$2:$J$43,8,FALSE)</f>
        <v>109</v>
      </c>
      <c r="AD147" t="e">
        <f>VLOOKUP(A147,[2]nim!$A$2:$B$1500,2,FALSE)</f>
        <v>#N/A</v>
      </c>
    </row>
    <row r="148" spans="1:30" x14ac:dyDescent="0.3">
      <c r="A148">
        <v>4220115301</v>
      </c>
      <c r="B148">
        <v>1</v>
      </c>
      <c r="D148" s="3">
        <v>3112114</v>
      </c>
      <c r="E148" t="str">
        <f>VLOOKUP(D148,[1]PRODI_2019!$D$2:$F$71,3,FALSE)</f>
        <v>Pendidikan Guru Pendidikan Anak Usia Dini</v>
      </c>
      <c r="F148" t="str">
        <f>VLOOKUP(D148,[1]PRODI_2019!$D$2:$L$71,9,FALSE)</f>
        <v>FKIP</v>
      </c>
      <c r="H148" t="str">
        <f>VLOOKUP(F148,Sheet1!$H$4:$I$11,2,FALSE)</f>
        <v>2_FKIP</v>
      </c>
      <c r="I148" t="s">
        <v>238</v>
      </c>
      <c r="J148" t="s">
        <v>34</v>
      </c>
      <c r="K148" t="s">
        <v>52</v>
      </c>
      <c r="L148" t="s">
        <v>1573</v>
      </c>
      <c r="M148" t="s">
        <v>28</v>
      </c>
      <c r="N148" t="s">
        <v>40</v>
      </c>
      <c r="O148" t="s">
        <v>29</v>
      </c>
      <c r="P148" t="s">
        <v>2131</v>
      </c>
      <c r="Q148" t="str">
        <f t="shared" si="4"/>
        <v>SMAN</v>
      </c>
      <c r="R148" t="str">
        <f t="shared" si="5"/>
        <v>Negeri</v>
      </c>
      <c r="S148" t="s">
        <v>2383</v>
      </c>
      <c r="T148" t="s">
        <v>40</v>
      </c>
      <c r="U148" t="s">
        <v>29</v>
      </c>
      <c r="V148" t="s">
        <v>30</v>
      </c>
      <c r="W148" t="s">
        <v>2379</v>
      </c>
      <c r="AB148" t="str">
        <f>VLOOKUP(A148,[2]registrasi!$B$2:$C$1500,2,FALSE)</f>
        <v>registrasi</v>
      </c>
      <c r="AC148">
        <f>VLOOKUP(D148,[3]PENDAFTAR!$C$2:$J$43,8,FALSE)</f>
        <v>271</v>
      </c>
      <c r="AD148" t="e">
        <f>VLOOKUP(A148,[2]nim!$A$2:$B$1500,2,FALSE)</f>
        <v>#N/A</v>
      </c>
    </row>
    <row r="149" spans="1:30" x14ac:dyDescent="0.3">
      <c r="A149">
        <v>4220640976</v>
      </c>
      <c r="B149">
        <v>1</v>
      </c>
      <c r="D149" s="3">
        <v>3112017</v>
      </c>
      <c r="E149" t="str">
        <f>VLOOKUP(D149,[1]PRODI_2019!$D$2:$F$71,3,FALSE)</f>
        <v>Hukum (S1)</v>
      </c>
      <c r="F149" t="str">
        <f>VLOOKUP(D149,[1]PRODI_2019!$D$2:$L$71,9,FALSE)</f>
        <v>Hukum</v>
      </c>
      <c r="H149" t="str">
        <f>VLOOKUP(F149,Sheet1!$H$4:$I$11,2,FALSE)</f>
        <v>1_Hukum</v>
      </c>
      <c r="I149" t="s">
        <v>239</v>
      </c>
      <c r="J149" t="s">
        <v>34</v>
      </c>
      <c r="K149" t="s">
        <v>1335</v>
      </c>
      <c r="L149" t="s">
        <v>1574</v>
      </c>
      <c r="M149" t="s">
        <v>28</v>
      </c>
      <c r="N149" t="s">
        <v>2022</v>
      </c>
      <c r="O149" t="s">
        <v>29</v>
      </c>
      <c r="P149" t="s">
        <v>2132</v>
      </c>
      <c r="Q149" t="str">
        <f t="shared" si="4"/>
        <v>SMAN</v>
      </c>
      <c r="R149" t="str">
        <f t="shared" si="5"/>
        <v>Negeri</v>
      </c>
      <c r="S149" t="s">
        <v>2383</v>
      </c>
      <c r="T149" t="s">
        <v>2022</v>
      </c>
      <c r="U149" t="s">
        <v>29</v>
      </c>
      <c r="V149" t="s">
        <v>35</v>
      </c>
      <c r="W149" t="s">
        <v>2379</v>
      </c>
      <c r="AB149" t="str">
        <f>VLOOKUP(A149,[2]registrasi!$B$2:$C$1500,2,FALSE)</f>
        <v>registrasi</v>
      </c>
      <c r="AC149">
        <f>VLOOKUP(D149,[3]PENDAFTAR!$C$2:$J$43,8,FALSE)</f>
        <v>1259</v>
      </c>
      <c r="AD149" t="str">
        <f>VLOOKUP(A149,[2]nim!$A$2:$B$1500,2,FALSE)</f>
        <v>diterima</v>
      </c>
    </row>
    <row r="150" spans="1:30" x14ac:dyDescent="0.3">
      <c r="A150">
        <v>4220116771</v>
      </c>
      <c r="B150">
        <v>1</v>
      </c>
      <c r="D150" s="3">
        <v>3112095</v>
      </c>
      <c r="E150" t="str">
        <f>VLOOKUP(D150,[1]PRODI_2019!$D$2:$F$71,3,FALSE)</f>
        <v>Pendidikan Bahasa Inggris</v>
      </c>
      <c r="F150" t="str">
        <f>VLOOKUP(D150,[1]PRODI_2019!$D$2:$L$71,9,FALSE)</f>
        <v>FKIP</v>
      </c>
      <c r="H150" t="str">
        <f>VLOOKUP(F150,Sheet1!$H$4:$I$11,2,FALSE)</f>
        <v>2_FKIP</v>
      </c>
      <c r="I150" t="s">
        <v>240</v>
      </c>
      <c r="J150" t="s">
        <v>34</v>
      </c>
      <c r="K150" t="s">
        <v>55</v>
      </c>
      <c r="L150" t="s">
        <v>1575</v>
      </c>
      <c r="M150" t="s">
        <v>28</v>
      </c>
      <c r="N150" t="s">
        <v>37</v>
      </c>
      <c r="O150" t="s">
        <v>29</v>
      </c>
      <c r="P150" t="s">
        <v>2133</v>
      </c>
      <c r="Q150" t="str">
        <f t="shared" si="4"/>
        <v>SMK</v>
      </c>
      <c r="R150" t="str">
        <f t="shared" si="5"/>
        <v>Swasta</v>
      </c>
      <c r="S150" t="s">
        <v>2381</v>
      </c>
      <c r="T150" t="s">
        <v>37</v>
      </c>
      <c r="U150" t="s">
        <v>29</v>
      </c>
      <c r="V150" t="s">
        <v>30</v>
      </c>
      <c r="W150" t="s">
        <v>2379</v>
      </c>
      <c r="AB150" t="str">
        <f>VLOOKUP(A150,[2]registrasi!$B$2:$C$1500,2,FALSE)</f>
        <v>registrasi</v>
      </c>
      <c r="AC150">
        <f>VLOOKUP(D150,[3]PENDAFTAR!$C$2:$J$43,8,FALSE)</f>
        <v>677</v>
      </c>
      <c r="AD150" t="e">
        <f>VLOOKUP(A150,[2]nim!$A$2:$B$1500,2,FALSE)</f>
        <v>#N/A</v>
      </c>
    </row>
    <row r="151" spans="1:30" x14ac:dyDescent="0.3">
      <c r="A151">
        <v>4220116925</v>
      </c>
      <c r="B151">
        <v>1</v>
      </c>
      <c r="D151" s="3">
        <v>3112087</v>
      </c>
      <c r="E151" t="str">
        <f>VLOOKUP(D151,[1]PRODI_2019!$D$2:$F$71,3,FALSE)</f>
        <v>Pendidikan Bahasa Indonesia (S1)</v>
      </c>
      <c r="F151" t="str">
        <f>VLOOKUP(D151,[1]PRODI_2019!$D$2:$L$71,9,FALSE)</f>
        <v>FKIP</v>
      </c>
      <c r="H151" t="str">
        <f>VLOOKUP(F151,Sheet1!$H$4:$I$11,2,FALSE)</f>
        <v>2_FKIP</v>
      </c>
      <c r="I151" t="s">
        <v>241</v>
      </c>
      <c r="J151" t="s">
        <v>34</v>
      </c>
      <c r="K151" t="s">
        <v>1334</v>
      </c>
      <c r="L151" t="s">
        <v>1576</v>
      </c>
      <c r="M151" t="s">
        <v>28</v>
      </c>
      <c r="N151" t="s">
        <v>2025</v>
      </c>
      <c r="O151" t="s">
        <v>29</v>
      </c>
      <c r="P151" t="s">
        <v>2093</v>
      </c>
      <c r="Q151" t="str">
        <f t="shared" si="4"/>
        <v>SMKN</v>
      </c>
      <c r="R151" t="str">
        <f t="shared" si="5"/>
        <v>Negeri</v>
      </c>
      <c r="S151" t="s">
        <v>2381</v>
      </c>
      <c r="T151" t="s">
        <v>2025</v>
      </c>
      <c r="U151" t="s">
        <v>29</v>
      </c>
      <c r="V151" t="s">
        <v>35</v>
      </c>
      <c r="W151" t="s">
        <v>2379</v>
      </c>
      <c r="AB151" t="str">
        <f>VLOOKUP(A151,[2]registrasi!$B$2:$C$1500,2,FALSE)</f>
        <v>registrasi</v>
      </c>
      <c r="AC151">
        <f>VLOOKUP(D151,[3]PENDAFTAR!$C$2:$J$43,8,FALSE)</f>
        <v>563</v>
      </c>
      <c r="AD151" t="str">
        <f>VLOOKUP(A151,[2]nim!$A$2:$B$1500,2,FALSE)</f>
        <v>diterima</v>
      </c>
    </row>
    <row r="152" spans="1:30" x14ac:dyDescent="0.3">
      <c r="A152">
        <v>4220117760</v>
      </c>
      <c r="B152">
        <v>1</v>
      </c>
      <c r="D152" s="3">
        <v>3111142</v>
      </c>
      <c r="E152" t="str">
        <f>VLOOKUP(D152,[1]PRODI_2019!$D$2:$F$71,3,FALSE)</f>
        <v>Pendidikan Fisika</v>
      </c>
      <c r="F152" t="str">
        <f>VLOOKUP(D152,[1]PRODI_2019!$D$2:$L$71,9,FALSE)</f>
        <v>FKIP</v>
      </c>
      <c r="H152" t="str">
        <f>VLOOKUP(F152,Sheet1!$H$4:$I$11,2,FALSE)</f>
        <v>2_FKIP</v>
      </c>
      <c r="I152" t="s">
        <v>242</v>
      </c>
      <c r="J152" t="s">
        <v>34</v>
      </c>
      <c r="K152" t="s">
        <v>1342</v>
      </c>
      <c r="L152" t="s">
        <v>1577</v>
      </c>
      <c r="M152" t="s">
        <v>28</v>
      </c>
      <c r="N152" t="s">
        <v>2024</v>
      </c>
      <c r="O152" t="s">
        <v>29</v>
      </c>
      <c r="P152" t="s">
        <v>2050</v>
      </c>
      <c r="Q152" t="str">
        <f t="shared" si="4"/>
        <v>SMK</v>
      </c>
      <c r="R152" t="str">
        <f t="shared" si="5"/>
        <v>Swasta</v>
      </c>
      <c r="S152" t="s">
        <v>2381</v>
      </c>
      <c r="T152" t="s">
        <v>2024</v>
      </c>
      <c r="U152" t="s">
        <v>29</v>
      </c>
      <c r="V152" t="s">
        <v>30</v>
      </c>
      <c r="W152" t="s">
        <v>2379</v>
      </c>
      <c r="AB152" t="str">
        <f>VLOOKUP(A152,[2]registrasi!$B$2:$C$1500,2,FALSE)</f>
        <v>registrasi</v>
      </c>
      <c r="AC152">
        <f>VLOOKUP(D152,[3]PENDAFTAR!$C$2:$J$43,8,FALSE)</f>
        <v>148</v>
      </c>
      <c r="AD152" t="str">
        <f>VLOOKUP(A152,[2]nim!$A$2:$B$1500,2,FALSE)</f>
        <v>diterima</v>
      </c>
    </row>
    <row r="153" spans="1:30" x14ac:dyDescent="0.3">
      <c r="A153">
        <v>4220119277</v>
      </c>
      <c r="B153">
        <v>1</v>
      </c>
      <c r="D153" s="3">
        <v>3112025</v>
      </c>
      <c r="E153" t="str">
        <f>VLOOKUP(D153,[1]PRODI_2019!$D$2:$F$71,3,FALSE)</f>
        <v>Manajemen</v>
      </c>
      <c r="F153" t="str">
        <f>VLOOKUP(D153,[1]PRODI_2019!$D$2:$L$71,9,FALSE)</f>
        <v>FEB</v>
      </c>
      <c r="H153" t="str">
        <f>VLOOKUP(F153,Sheet1!$H$4:$I$11,2,FALSE)</f>
        <v>5_FEB</v>
      </c>
      <c r="I153" t="s">
        <v>243</v>
      </c>
      <c r="J153" t="s">
        <v>26</v>
      </c>
      <c r="K153" t="s">
        <v>1332</v>
      </c>
      <c r="L153" t="s">
        <v>1578</v>
      </c>
      <c r="M153" t="s">
        <v>28</v>
      </c>
      <c r="N153" t="s">
        <v>2022</v>
      </c>
      <c r="O153" t="s">
        <v>29</v>
      </c>
      <c r="P153" t="s">
        <v>2036</v>
      </c>
      <c r="Q153" t="str">
        <f t="shared" si="4"/>
        <v>MAN</v>
      </c>
      <c r="R153" t="str">
        <f t="shared" si="5"/>
        <v>Negeri</v>
      </c>
      <c r="S153" t="s">
        <v>2382</v>
      </c>
      <c r="T153" t="s">
        <v>2022</v>
      </c>
      <c r="U153" t="s">
        <v>29</v>
      </c>
      <c r="V153" t="s">
        <v>30</v>
      </c>
      <c r="W153" t="s">
        <v>2379</v>
      </c>
      <c r="AB153" t="str">
        <f>VLOOKUP(A153,[2]registrasi!$B$2:$C$1500,2,FALSE)</f>
        <v>registrasi</v>
      </c>
      <c r="AC153">
        <f>VLOOKUP(D153,[3]PENDAFTAR!$C$2:$J$43,8,FALSE)</f>
        <v>2053</v>
      </c>
      <c r="AD153" t="str">
        <f>VLOOKUP(A153,[2]nim!$A$2:$B$1500,2,FALSE)</f>
        <v>diterima</v>
      </c>
    </row>
    <row r="154" spans="1:30" x14ac:dyDescent="0.3">
      <c r="A154">
        <v>4220009500</v>
      </c>
      <c r="B154">
        <v>1</v>
      </c>
      <c r="D154" s="3">
        <v>3112056</v>
      </c>
      <c r="E154" t="str">
        <f>VLOOKUP(D154,[1]PRODI_2019!$D$2:$F$71,3,FALSE)</f>
        <v>Administrasi Publik</v>
      </c>
      <c r="F154" t="str">
        <f>VLOOKUP(D154,[1]PRODI_2019!$D$2:$L$71,9,FALSE)</f>
        <v>FISIP</v>
      </c>
      <c r="H154" t="str">
        <f>VLOOKUP(F154,Sheet1!$H$4:$I$11,2,FALSE)</f>
        <v>6_FISIP</v>
      </c>
      <c r="I154" t="s">
        <v>244</v>
      </c>
      <c r="J154" t="s">
        <v>34</v>
      </c>
      <c r="K154" t="s">
        <v>55</v>
      </c>
      <c r="L154" t="s">
        <v>1579</v>
      </c>
      <c r="M154" t="s">
        <v>56</v>
      </c>
      <c r="N154" t="s">
        <v>27</v>
      </c>
      <c r="O154" t="s">
        <v>29</v>
      </c>
      <c r="P154" t="s">
        <v>2134</v>
      </c>
      <c r="Q154" t="str">
        <f t="shared" si="4"/>
        <v>SMKS</v>
      </c>
      <c r="R154" t="str">
        <f t="shared" si="5"/>
        <v>Swasta</v>
      </c>
      <c r="S154" t="s">
        <v>2381</v>
      </c>
      <c r="T154" t="s">
        <v>27</v>
      </c>
      <c r="U154" t="s">
        <v>29</v>
      </c>
      <c r="V154" t="s">
        <v>30</v>
      </c>
      <c r="W154" t="s">
        <v>2378</v>
      </c>
      <c r="AB154" t="str">
        <f>VLOOKUP(A154,[2]registrasi!$B$2:$C$1500,2,FALSE)</f>
        <v>registrasi</v>
      </c>
      <c r="AC154">
        <f>VLOOKUP(D154,[3]PENDAFTAR!$C$2:$J$43,8,FALSE)</f>
        <v>1118</v>
      </c>
      <c r="AD154" t="str">
        <f>VLOOKUP(A154,[2]nim!$A$2:$B$1500,2,FALSE)</f>
        <v>diterima</v>
      </c>
    </row>
    <row r="155" spans="1:30" x14ac:dyDescent="0.3">
      <c r="A155">
        <v>4220492155</v>
      </c>
      <c r="B155">
        <v>1</v>
      </c>
      <c r="D155" s="3">
        <v>3112056</v>
      </c>
      <c r="E155" t="str">
        <f>VLOOKUP(D155,[1]PRODI_2019!$D$2:$F$71,3,FALSE)</f>
        <v>Administrasi Publik</v>
      </c>
      <c r="F155" t="str">
        <f>VLOOKUP(D155,[1]PRODI_2019!$D$2:$L$71,9,FALSE)</f>
        <v>FISIP</v>
      </c>
      <c r="H155" t="str">
        <f>VLOOKUP(F155,Sheet1!$H$4:$I$11,2,FALSE)</f>
        <v>6_FISIP</v>
      </c>
      <c r="I155" t="s">
        <v>245</v>
      </c>
      <c r="J155" t="s">
        <v>34</v>
      </c>
      <c r="K155" t="s">
        <v>1334</v>
      </c>
      <c r="L155" t="s">
        <v>1580</v>
      </c>
      <c r="M155" t="s">
        <v>28</v>
      </c>
      <c r="N155" t="s">
        <v>2024</v>
      </c>
      <c r="O155" t="s">
        <v>29</v>
      </c>
      <c r="P155" t="s">
        <v>2112</v>
      </c>
      <c r="Q155" t="str">
        <f t="shared" si="4"/>
        <v>SMKN</v>
      </c>
      <c r="R155" t="str">
        <f t="shared" si="5"/>
        <v>Negeri</v>
      </c>
      <c r="S155" t="s">
        <v>2381</v>
      </c>
      <c r="T155" t="s">
        <v>2024</v>
      </c>
      <c r="U155" t="s">
        <v>29</v>
      </c>
      <c r="V155" t="s">
        <v>35</v>
      </c>
      <c r="W155" t="s">
        <v>2379</v>
      </c>
      <c r="AB155" t="str">
        <f>VLOOKUP(A155,[2]registrasi!$B$2:$C$1500,2,FALSE)</f>
        <v>registrasi</v>
      </c>
      <c r="AC155">
        <f>VLOOKUP(D155,[3]PENDAFTAR!$C$2:$J$43,8,FALSE)</f>
        <v>1118</v>
      </c>
      <c r="AD155" t="str">
        <f>VLOOKUP(A155,[2]nim!$A$2:$B$1500,2,FALSE)</f>
        <v>diterima</v>
      </c>
    </row>
    <row r="156" spans="1:30" x14ac:dyDescent="0.3">
      <c r="A156">
        <v>4220120773</v>
      </c>
      <c r="B156">
        <v>1</v>
      </c>
      <c r="D156" s="3">
        <v>3112192</v>
      </c>
      <c r="E156" t="str">
        <f>VLOOKUP(D156,[1]PRODI_2019!$D$2:$F$71,3,FALSE)</f>
        <v>Ilmu Pemerintahan</v>
      </c>
      <c r="F156" t="str">
        <f>VLOOKUP(D156,[1]PRODI_2019!$D$2:$L$71,9,FALSE)</f>
        <v>FISIP</v>
      </c>
      <c r="H156" t="str">
        <f>VLOOKUP(F156,Sheet1!$H$4:$I$11,2,FALSE)</f>
        <v>6_FISIP</v>
      </c>
      <c r="I156" t="s">
        <v>246</v>
      </c>
      <c r="J156" t="s">
        <v>34</v>
      </c>
      <c r="K156" t="s">
        <v>54</v>
      </c>
      <c r="L156" t="s">
        <v>1581</v>
      </c>
      <c r="M156" t="s">
        <v>28</v>
      </c>
      <c r="N156" t="s">
        <v>37</v>
      </c>
      <c r="O156" t="s">
        <v>29</v>
      </c>
      <c r="P156" t="s">
        <v>58</v>
      </c>
      <c r="Q156" t="str">
        <f t="shared" si="4"/>
        <v>SMAS</v>
      </c>
      <c r="R156" t="str">
        <f t="shared" si="5"/>
        <v>Swasta</v>
      </c>
      <c r="S156" t="s">
        <v>2383</v>
      </c>
      <c r="T156" t="s">
        <v>37</v>
      </c>
      <c r="U156" t="s">
        <v>29</v>
      </c>
      <c r="V156" t="s">
        <v>30</v>
      </c>
      <c r="W156" t="s">
        <v>2379</v>
      </c>
      <c r="AB156" t="str">
        <f>VLOOKUP(A156,[2]registrasi!$B$2:$C$1500,2,FALSE)</f>
        <v>registrasi</v>
      </c>
      <c r="AC156">
        <f>VLOOKUP(D156,[3]PENDAFTAR!$C$2:$J$43,8,FALSE)</f>
        <v>600</v>
      </c>
      <c r="AD156" t="e">
        <f>VLOOKUP(A156,[2]nim!$A$2:$B$1500,2,FALSE)</f>
        <v>#N/A</v>
      </c>
    </row>
    <row r="157" spans="1:30" x14ac:dyDescent="0.3">
      <c r="A157">
        <v>4220555517</v>
      </c>
      <c r="B157">
        <v>1</v>
      </c>
      <c r="D157" s="3">
        <v>3112087</v>
      </c>
      <c r="E157" t="str">
        <f>VLOOKUP(D157,[1]PRODI_2019!$D$2:$F$71,3,FALSE)</f>
        <v>Pendidikan Bahasa Indonesia (S1)</v>
      </c>
      <c r="F157" t="str">
        <f>VLOOKUP(D157,[1]PRODI_2019!$D$2:$L$71,9,FALSE)</f>
        <v>FKIP</v>
      </c>
      <c r="H157" t="str">
        <f>VLOOKUP(F157,Sheet1!$H$4:$I$11,2,FALSE)</f>
        <v>2_FKIP</v>
      </c>
      <c r="I157" t="s">
        <v>247</v>
      </c>
      <c r="J157" t="s">
        <v>34</v>
      </c>
      <c r="K157" t="s">
        <v>1334</v>
      </c>
      <c r="L157" t="s">
        <v>1582</v>
      </c>
      <c r="M157" t="s">
        <v>28</v>
      </c>
      <c r="N157" t="s">
        <v>2024</v>
      </c>
      <c r="O157" t="s">
        <v>29</v>
      </c>
      <c r="P157" t="s">
        <v>2094</v>
      </c>
      <c r="Q157" t="str">
        <f t="shared" si="4"/>
        <v>MAS</v>
      </c>
      <c r="R157" t="str">
        <f t="shared" si="5"/>
        <v>Swasta</v>
      </c>
      <c r="S157" t="s">
        <v>2382</v>
      </c>
      <c r="T157" t="s">
        <v>2024</v>
      </c>
      <c r="U157" t="s">
        <v>29</v>
      </c>
      <c r="V157" t="s">
        <v>30</v>
      </c>
      <c r="W157" t="s">
        <v>2379</v>
      </c>
      <c r="AB157" t="str">
        <f>VLOOKUP(A157,[2]registrasi!$B$2:$C$1500,2,FALSE)</f>
        <v>registrasi</v>
      </c>
      <c r="AC157">
        <f>VLOOKUP(D157,[3]PENDAFTAR!$C$2:$J$43,8,FALSE)</f>
        <v>563</v>
      </c>
      <c r="AD157" t="str">
        <f>VLOOKUP(A157,[2]nim!$A$2:$B$1500,2,FALSE)</f>
        <v>diterima</v>
      </c>
    </row>
    <row r="158" spans="1:30" x14ac:dyDescent="0.3">
      <c r="A158">
        <v>4220125557</v>
      </c>
      <c r="B158">
        <v>1</v>
      </c>
      <c r="D158" s="3">
        <v>3111157</v>
      </c>
      <c r="E158" t="str">
        <f>VLOOKUP(D158,[1]PRODI_2019!$D$2:$F$71,3,FALSE)</f>
        <v>Pendidikan Kimia</v>
      </c>
      <c r="F158" t="str">
        <f>VLOOKUP(D158,[1]PRODI_2019!$D$2:$L$71,9,FALSE)</f>
        <v>FKIP</v>
      </c>
      <c r="H158" t="str">
        <f>VLOOKUP(F158,Sheet1!$H$4:$I$11,2,FALSE)</f>
        <v>2_FKIP</v>
      </c>
      <c r="I158" t="s">
        <v>248</v>
      </c>
      <c r="J158" t="s">
        <v>34</v>
      </c>
      <c r="K158" t="s">
        <v>1338</v>
      </c>
      <c r="L158" t="s">
        <v>1583</v>
      </c>
      <c r="M158" t="s">
        <v>28</v>
      </c>
      <c r="N158" t="s">
        <v>2024</v>
      </c>
      <c r="O158" t="s">
        <v>29</v>
      </c>
      <c r="P158" t="s">
        <v>2135</v>
      </c>
      <c r="Q158" t="str">
        <f t="shared" si="4"/>
        <v>SMAN</v>
      </c>
      <c r="R158" t="str">
        <f t="shared" si="5"/>
        <v>Negeri</v>
      </c>
      <c r="S158" t="s">
        <v>2383</v>
      </c>
      <c r="T158" t="s">
        <v>2024</v>
      </c>
      <c r="U158" t="s">
        <v>29</v>
      </c>
      <c r="V158" t="s">
        <v>35</v>
      </c>
      <c r="W158" t="s">
        <v>2378</v>
      </c>
      <c r="AB158" t="str">
        <f>VLOOKUP(A158,[2]registrasi!$B$2:$C$1500,2,FALSE)</f>
        <v>registrasi</v>
      </c>
      <c r="AC158">
        <f>VLOOKUP(D158,[3]PENDAFTAR!$C$2:$J$43,8,FALSE)</f>
        <v>162</v>
      </c>
      <c r="AD158" t="str">
        <f>VLOOKUP(A158,[2]nim!$A$2:$B$1500,2,FALSE)</f>
        <v>diterima</v>
      </c>
    </row>
    <row r="159" spans="1:30" x14ac:dyDescent="0.3">
      <c r="A159">
        <v>4220128521</v>
      </c>
      <c r="B159">
        <v>1</v>
      </c>
      <c r="D159" s="3">
        <v>3112184</v>
      </c>
      <c r="E159" t="str">
        <f>VLOOKUP(D159,[1]PRODI_2019!$D$2:$F$71,3,FALSE)</f>
        <v>Pendidikan Khusus</v>
      </c>
      <c r="F159" t="str">
        <f>VLOOKUP(D159,[1]PRODI_2019!$D$2:$L$71,9,FALSE)</f>
        <v>FKIP</v>
      </c>
      <c r="H159" t="str">
        <f>VLOOKUP(F159,Sheet1!$H$4:$I$11,2,FALSE)</f>
        <v>2_FKIP</v>
      </c>
      <c r="I159" t="s">
        <v>249</v>
      </c>
      <c r="J159" t="s">
        <v>34</v>
      </c>
      <c r="K159" t="s">
        <v>55</v>
      </c>
      <c r="L159" t="s">
        <v>1584</v>
      </c>
      <c r="M159" t="s">
        <v>28</v>
      </c>
      <c r="N159" t="s">
        <v>37</v>
      </c>
      <c r="O159" t="s">
        <v>29</v>
      </c>
      <c r="P159" t="s">
        <v>2136</v>
      </c>
      <c r="Q159" t="str">
        <f t="shared" si="4"/>
        <v>MAS</v>
      </c>
      <c r="R159" t="str">
        <f t="shared" si="5"/>
        <v>Swasta</v>
      </c>
      <c r="S159" t="s">
        <v>2382</v>
      </c>
      <c r="T159" t="s">
        <v>37</v>
      </c>
      <c r="U159" t="s">
        <v>29</v>
      </c>
      <c r="V159" t="s">
        <v>30</v>
      </c>
      <c r="W159" t="s">
        <v>2379</v>
      </c>
      <c r="AB159" t="str">
        <f>VLOOKUP(A159,[2]registrasi!$B$2:$C$1500,2,FALSE)</f>
        <v>registrasi</v>
      </c>
      <c r="AC159">
        <f>VLOOKUP(D159,[3]PENDAFTAR!$C$2:$J$43,8,FALSE)</f>
        <v>89</v>
      </c>
      <c r="AD159" t="e">
        <f>VLOOKUP(A159,[2]nim!$A$2:$B$1500,2,FALSE)</f>
        <v>#N/A</v>
      </c>
    </row>
    <row r="160" spans="1:30" x14ac:dyDescent="0.3">
      <c r="A160">
        <v>4220130734</v>
      </c>
      <c r="B160">
        <v>1</v>
      </c>
      <c r="D160" s="3">
        <v>3112106</v>
      </c>
      <c r="E160" t="str">
        <f>VLOOKUP(D160,[1]PRODI_2019!$D$2:$F$71,3,FALSE)</f>
        <v>Pendidikan Guru Sekolah Dasar</v>
      </c>
      <c r="F160" t="str">
        <f>VLOOKUP(D160,[1]PRODI_2019!$D$2:$L$71,9,FALSE)</f>
        <v>FKIP</v>
      </c>
      <c r="H160" t="str">
        <f>VLOOKUP(F160,Sheet1!$H$4:$I$11,2,FALSE)</f>
        <v>2_FKIP</v>
      </c>
      <c r="I160" t="s">
        <v>250</v>
      </c>
      <c r="J160" t="s">
        <v>34</v>
      </c>
      <c r="K160" t="s">
        <v>54</v>
      </c>
      <c r="L160" t="s">
        <v>1585</v>
      </c>
      <c r="M160" t="s">
        <v>28</v>
      </c>
      <c r="N160" t="s">
        <v>47</v>
      </c>
      <c r="O160" t="s">
        <v>29</v>
      </c>
      <c r="P160" t="s">
        <v>2137</v>
      </c>
      <c r="Q160" t="str">
        <f t="shared" si="4"/>
        <v>SMAS</v>
      </c>
      <c r="R160" t="str">
        <f t="shared" si="5"/>
        <v>Swasta</v>
      </c>
      <c r="S160" t="s">
        <v>2383</v>
      </c>
      <c r="T160" t="s">
        <v>47</v>
      </c>
      <c r="U160" t="s">
        <v>29</v>
      </c>
      <c r="V160" t="s">
        <v>30</v>
      </c>
      <c r="W160" t="s">
        <v>2379</v>
      </c>
      <c r="AB160" t="str">
        <f>VLOOKUP(A160,[2]registrasi!$B$2:$C$1500,2,FALSE)</f>
        <v>registrasi</v>
      </c>
      <c r="AC160">
        <f>VLOOKUP(D160,[3]PENDAFTAR!$C$2:$J$43,8,FALSE)</f>
        <v>828</v>
      </c>
      <c r="AD160" t="str">
        <f>VLOOKUP(A160,[2]nim!$A$2:$B$1500,2,FALSE)</f>
        <v>diterima</v>
      </c>
    </row>
    <row r="161" spans="1:30" x14ac:dyDescent="0.3">
      <c r="A161">
        <v>4220230786</v>
      </c>
      <c r="B161">
        <v>1</v>
      </c>
      <c r="D161" s="3">
        <v>3111215</v>
      </c>
      <c r="E161" t="str">
        <f>VLOOKUP(D161,[1]PRODI_2019!$D$2:$F$71,3,FALSE)</f>
        <v>Informatika</v>
      </c>
      <c r="F161" t="str">
        <f>VLOOKUP(D161,[1]PRODI_2019!$D$2:$L$71,9,FALSE)</f>
        <v>Teknik</v>
      </c>
      <c r="H161" t="str">
        <f>VLOOKUP(F161,Sheet1!$H$4:$I$11,2,FALSE)</f>
        <v>3_Teknik</v>
      </c>
      <c r="I161" t="s">
        <v>251</v>
      </c>
      <c r="J161" t="s">
        <v>26</v>
      </c>
      <c r="K161" t="s">
        <v>1337</v>
      </c>
      <c r="L161" t="s">
        <v>1530</v>
      </c>
      <c r="M161" t="s">
        <v>28</v>
      </c>
      <c r="N161" t="s">
        <v>2025</v>
      </c>
      <c r="O161" t="s">
        <v>29</v>
      </c>
      <c r="P161" t="s">
        <v>2043</v>
      </c>
      <c r="Q161" t="str">
        <f t="shared" si="4"/>
        <v>SMKS</v>
      </c>
      <c r="R161" t="str">
        <f t="shared" si="5"/>
        <v>Swasta</v>
      </c>
      <c r="S161" t="s">
        <v>2381</v>
      </c>
      <c r="T161" t="s">
        <v>2025</v>
      </c>
      <c r="U161" t="s">
        <v>29</v>
      </c>
      <c r="V161" t="s">
        <v>30</v>
      </c>
      <c r="W161" t="s">
        <v>2379</v>
      </c>
      <c r="AB161" t="str">
        <f>VLOOKUP(A161,[2]registrasi!$B$2:$C$1500,2,FALSE)</f>
        <v>registrasi</v>
      </c>
      <c r="AC161">
        <f>VLOOKUP(D161,[3]PENDAFTAR!$C$2:$J$43,8,FALSE)</f>
        <v>1335</v>
      </c>
      <c r="AD161" t="str">
        <f>VLOOKUP(A161,[2]nim!$A$2:$B$1500,2,FALSE)</f>
        <v>diterima</v>
      </c>
    </row>
    <row r="162" spans="1:30" x14ac:dyDescent="0.3">
      <c r="A162">
        <v>4220132472</v>
      </c>
      <c r="B162">
        <v>1</v>
      </c>
      <c r="D162" s="3">
        <v>3111157</v>
      </c>
      <c r="E162" t="str">
        <f>VLOOKUP(D162,[1]PRODI_2019!$D$2:$F$71,3,FALSE)</f>
        <v>Pendidikan Kimia</v>
      </c>
      <c r="F162" t="str">
        <f>VLOOKUP(D162,[1]PRODI_2019!$D$2:$L$71,9,FALSE)</f>
        <v>FKIP</v>
      </c>
      <c r="H162" t="str">
        <f>VLOOKUP(F162,Sheet1!$H$4:$I$11,2,FALSE)</f>
        <v>2_FKIP</v>
      </c>
      <c r="I162" t="s">
        <v>252</v>
      </c>
      <c r="J162" t="s">
        <v>34</v>
      </c>
      <c r="K162" t="s">
        <v>1332</v>
      </c>
      <c r="L162" t="s">
        <v>1586</v>
      </c>
      <c r="M162" t="s">
        <v>28</v>
      </c>
      <c r="N162" t="s">
        <v>2022</v>
      </c>
      <c r="O162" t="s">
        <v>29</v>
      </c>
      <c r="P162" t="s">
        <v>2041</v>
      </c>
      <c r="Q162" t="str">
        <f t="shared" si="4"/>
        <v>MAN</v>
      </c>
      <c r="R162" t="str">
        <f t="shared" si="5"/>
        <v>Negeri</v>
      </c>
      <c r="S162" t="s">
        <v>2382</v>
      </c>
      <c r="T162" t="s">
        <v>2022</v>
      </c>
      <c r="U162" t="s">
        <v>29</v>
      </c>
      <c r="V162" t="s">
        <v>35</v>
      </c>
      <c r="W162" t="s">
        <v>2379</v>
      </c>
      <c r="AB162" t="str">
        <f>VLOOKUP(A162,[2]registrasi!$B$2:$C$1500,2,FALSE)</f>
        <v>registrasi</v>
      </c>
      <c r="AC162">
        <f>VLOOKUP(D162,[3]PENDAFTAR!$C$2:$J$43,8,FALSE)</f>
        <v>162</v>
      </c>
      <c r="AD162" t="str">
        <f>VLOOKUP(A162,[2]nim!$A$2:$B$1500,2,FALSE)</f>
        <v>diterima</v>
      </c>
    </row>
    <row r="163" spans="1:30" x14ac:dyDescent="0.3">
      <c r="A163">
        <v>4220134121</v>
      </c>
      <c r="B163">
        <v>1</v>
      </c>
      <c r="D163" s="3">
        <v>3112025</v>
      </c>
      <c r="E163" t="str">
        <f>VLOOKUP(D163,[1]PRODI_2019!$D$2:$F$71,3,FALSE)</f>
        <v>Manajemen</v>
      </c>
      <c r="F163" t="str">
        <f>VLOOKUP(D163,[1]PRODI_2019!$D$2:$L$71,9,FALSE)</f>
        <v>FEB</v>
      </c>
      <c r="H163" t="str">
        <f>VLOOKUP(F163,Sheet1!$H$4:$I$11,2,FALSE)</f>
        <v>5_FEB</v>
      </c>
      <c r="I163" t="s">
        <v>253</v>
      </c>
      <c r="J163" t="s">
        <v>34</v>
      </c>
      <c r="K163" t="s">
        <v>1332</v>
      </c>
      <c r="L163" t="s">
        <v>1587</v>
      </c>
      <c r="M163" t="s">
        <v>28</v>
      </c>
      <c r="N163" t="s">
        <v>2022</v>
      </c>
      <c r="O163" t="s">
        <v>29</v>
      </c>
      <c r="P163" t="s">
        <v>2069</v>
      </c>
      <c r="Q163" t="str">
        <f t="shared" si="4"/>
        <v>SMKN</v>
      </c>
      <c r="R163" t="str">
        <f t="shared" si="5"/>
        <v>Negeri</v>
      </c>
      <c r="S163" t="s">
        <v>2381</v>
      </c>
      <c r="T163" t="s">
        <v>2022</v>
      </c>
      <c r="U163" t="s">
        <v>29</v>
      </c>
      <c r="V163" t="s">
        <v>30</v>
      </c>
      <c r="W163" t="s">
        <v>2379</v>
      </c>
      <c r="AB163" t="str">
        <f>VLOOKUP(A163,[2]registrasi!$B$2:$C$1500,2,FALSE)</f>
        <v>registrasi</v>
      </c>
      <c r="AC163">
        <f>VLOOKUP(D163,[3]PENDAFTAR!$C$2:$J$43,8,FALSE)</f>
        <v>2053</v>
      </c>
      <c r="AD163" t="str">
        <f>VLOOKUP(A163,[2]nim!$A$2:$B$1500,2,FALSE)</f>
        <v>diterima</v>
      </c>
    </row>
    <row r="164" spans="1:30" x14ac:dyDescent="0.3">
      <c r="A164">
        <v>4220134277</v>
      </c>
      <c r="B164">
        <v>1</v>
      </c>
      <c r="D164" s="3">
        <v>3111022</v>
      </c>
      <c r="E164" t="str">
        <f>VLOOKUP(D164,[1]PRODI_2019!$D$2:$F$71,3,FALSE)</f>
        <v>Teknik Elektro</v>
      </c>
      <c r="F164" t="str">
        <f>VLOOKUP(D164,[1]PRODI_2019!$D$2:$L$71,9,FALSE)</f>
        <v>Teknik</v>
      </c>
      <c r="H164" t="str">
        <f>VLOOKUP(F164,Sheet1!$H$4:$I$11,2,FALSE)</f>
        <v>3_Teknik</v>
      </c>
      <c r="I164" t="s">
        <v>254</v>
      </c>
      <c r="J164" t="s">
        <v>26</v>
      </c>
      <c r="K164" t="s">
        <v>1353</v>
      </c>
      <c r="L164" t="s">
        <v>1588</v>
      </c>
      <c r="M164" t="s">
        <v>28</v>
      </c>
      <c r="N164" t="s">
        <v>40</v>
      </c>
      <c r="O164" t="s">
        <v>29</v>
      </c>
      <c r="P164" t="s">
        <v>2138</v>
      </c>
      <c r="Q164" t="str">
        <f t="shared" si="4"/>
        <v>SMKN</v>
      </c>
      <c r="R164" t="str">
        <f t="shared" si="5"/>
        <v>Negeri</v>
      </c>
      <c r="S164" t="s">
        <v>2381</v>
      </c>
      <c r="T164" t="s">
        <v>40</v>
      </c>
      <c r="U164" t="s">
        <v>29</v>
      </c>
      <c r="V164" t="s">
        <v>30</v>
      </c>
      <c r="W164" t="s">
        <v>2379</v>
      </c>
      <c r="AB164" t="str">
        <f>VLOOKUP(A164,[2]registrasi!$B$2:$C$1500,2,FALSE)</f>
        <v>registrasi</v>
      </c>
      <c r="AC164">
        <f>VLOOKUP(D164,[3]PENDAFTAR!$C$2:$J$43,8,FALSE)</f>
        <v>402</v>
      </c>
      <c r="AD164" t="str">
        <f>VLOOKUP(A164,[2]nim!$A$2:$B$1500,2,FALSE)</f>
        <v>diterima</v>
      </c>
    </row>
    <row r="165" spans="1:30" x14ac:dyDescent="0.3">
      <c r="A165">
        <v>4220136298</v>
      </c>
      <c r="B165">
        <v>1</v>
      </c>
      <c r="D165" s="3">
        <v>3112025</v>
      </c>
      <c r="E165" t="str">
        <f>VLOOKUP(D165,[1]PRODI_2019!$D$2:$F$71,3,FALSE)</f>
        <v>Manajemen</v>
      </c>
      <c r="F165" t="str">
        <f>VLOOKUP(D165,[1]PRODI_2019!$D$2:$L$71,9,FALSE)</f>
        <v>FEB</v>
      </c>
      <c r="H165" t="str">
        <f>VLOOKUP(F165,Sheet1!$H$4:$I$11,2,FALSE)</f>
        <v>5_FEB</v>
      </c>
      <c r="I165" t="s">
        <v>255</v>
      </c>
      <c r="J165" t="s">
        <v>34</v>
      </c>
      <c r="K165" t="s">
        <v>1334</v>
      </c>
      <c r="L165" t="s">
        <v>1589</v>
      </c>
      <c r="M165" t="s">
        <v>28</v>
      </c>
      <c r="N165" t="s">
        <v>2022</v>
      </c>
      <c r="O165" t="s">
        <v>29</v>
      </c>
      <c r="P165" t="s">
        <v>2069</v>
      </c>
      <c r="Q165" t="str">
        <f t="shared" si="4"/>
        <v>SMKN</v>
      </c>
      <c r="R165" t="str">
        <f t="shared" si="5"/>
        <v>Negeri</v>
      </c>
      <c r="S165" t="s">
        <v>2381</v>
      </c>
      <c r="T165" t="s">
        <v>2022</v>
      </c>
      <c r="U165" t="s">
        <v>29</v>
      </c>
      <c r="V165" t="s">
        <v>35</v>
      </c>
      <c r="W165" t="s">
        <v>2379</v>
      </c>
      <c r="AB165" t="str">
        <f>VLOOKUP(A165,[2]registrasi!$B$2:$C$1500,2,FALSE)</f>
        <v>registrasi</v>
      </c>
      <c r="AC165">
        <f>VLOOKUP(D165,[3]PENDAFTAR!$C$2:$J$43,8,FALSE)</f>
        <v>2053</v>
      </c>
      <c r="AD165" t="str">
        <f>VLOOKUP(A165,[2]nim!$A$2:$B$1500,2,FALSE)</f>
        <v>diterima</v>
      </c>
    </row>
    <row r="166" spans="1:30" x14ac:dyDescent="0.3">
      <c r="A166">
        <v>4220136442</v>
      </c>
      <c r="B166">
        <v>1</v>
      </c>
      <c r="D166" s="3">
        <v>3111037</v>
      </c>
      <c r="E166" t="str">
        <f>VLOOKUP(D166,[1]PRODI_2019!$D$2:$F$71,3,FALSE)</f>
        <v>Teknik Industri</v>
      </c>
      <c r="F166" t="str">
        <f>VLOOKUP(D166,[1]PRODI_2019!$D$2:$L$71,9,FALSE)</f>
        <v>Teknik</v>
      </c>
      <c r="H166" t="str">
        <f>VLOOKUP(F166,Sheet1!$H$4:$I$11,2,FALSE)</f>
        <v>3_Teknik</v>
      </c>
      <c r="I166" t="s">
        <v>256</v>
      </c>
      <c r="J166" t="s">
        <v>26</v>
      </c>
      <c r="K166" t="s">
        <v>52</v>
      </c>
      <c r="L166" t="s">
        <v>1590</v>
      </c>
      <c r="M166" t="s">
        <v>28</v>
      </c>
      <c r="N166" t="s">
        <v>40</v>
      </c>
      <c r="O166" t="s">
        <v>29</v>
      </c>
      <c r="P166" t="s">
        <v>2138</v>
      </c>
      <c r="Q166" t="str">
        <f t="shared" si="4"/>
        <v>SMKN</v>
      </c>
      <c r="R166" t="str">
        <f t="shared" si="5"/>
        <v>Negeri</v>
      </c>
      <c r="S166" t="s">
        <v>2381</v>
      </c>
      <c r="T166" t="s">
        <v>40</v>
      </c>
      <c r="U166" t="s">
        <v>29</v>
      </c>
      <c r="V166" t="s">
        <v>35</v>
      </c>
      <c r="W166" t="s">
        <v>2379</v>
      </c>
      <c r="AB166" t="str">
        <f>VLOOKUP(A166,[2]registrasi!$B$2:$C$1500,2,FALSE)</f>
        <v>registrasi</v>
      </c>
      <c r="AC166">
        <f>VLOOKUP(D166,[3]PENDAFTAR!$C$2:$J$43,8,FALSE)</f>
        <v>1099</v>
      </c>
      <c r="AD166" t="str">
        <f>VLOOKUP(A166,[2]nim!$A$2:$B$1500,2,FALSE)</f>
        <v>diterima</v>
      </c>
    </row>
    <row r="167" spans="1:30" x14ac:dyDescent="0.3">
      <c r="A167">
        <v>4220137176</v>
      </c>
      <c r="B167">
        <v>1</v>
      </c>
      <c r="D167" s="3">
        <v>3111014</v>
      </c>
      <c r="E167" t="str">
        <f>VLOOKUP(D167,[1]PRODI_2019!$D$2:$F$71,3,FALSE)</f>
        <v>Teknik Mesin</v>
      </c>
      <c r="F167" t="str">
        <f>VLOOKUP(D167,[1]PRODI_2019!$D$2:$L$71,9,FALSE)</f>
        <v>Teknik</v>
      </c>
      <c r="H167" t="str">
        <f>VLOOKUP(F167,Sheet1!$H$4:$I$11,2,FALSE)</f>
        <v>3_Teknik</v>
      </c>
      <c r="I167" t="s">
        <v>257</v>
      </c>
      <c r="J167" t="s">
        <v>26</v>
      </c>
      <c r="K167" t="s">
        <v>55</v>
      </c>
      <c r="L167" t="s">
        <v>1591</v>
      </c>
      <c r="M167" t="s">
        <v>28</v>
      </c>
      <c r="N167" t="s">
        <v>27</v>
      </c>
      <c r="O167" t="s">
        <v>29</v>
      </c>
      <c r="P167" t="s">
        <v>2079</v>
      </c>
      <c r="Q167" t="str">
        <f t="shared" si="4"/>
        <v>SMKN</v>
      </c>
      <c r="R167" t="str">
        <f t="shared" si="5"/>
        <v>Negeri</v>
      </c>
      <c r="S167" t="s">
        <v>2381</v>
      </c>
      <c r="T167" t="s">
        <v>27</v>
      </c>
      <c r="U167" t="s">
        <v>29</v>
      </c>
      <c r="V167" t="s">
        <v>30</v>
      </c>
      <c r="W167" t="s">
        <v>2379</v>
      </c>
      <c r="AB167" t="str">
        <f>VLOOKUP(A167,[2]registrasi!$B$2:$C$1500,2,FALSE)</f>
        <v>registrasi</v>
      </c>
      <c r="AC167">
        <f>VLOOKUP(D167,[3]PENDAFTAR!$C$2:$J$43,8,FALSE)</f>
        <v>412</v>
      </c>
      <c r="AD167" t="str">
        <f>VLOOKUP(A167,[2]nim!$A$2:$B$1500,2,FALSE)</f>
        <v>diterima</v>
      </c>
    </row>
    <row r="168" spans="1:30" x14ac:dyDescent="0.3">
      <c r="A168">
        <v>4220137224</v>
      </c>
      <c r="B168">
        <v>1</v>
      </c>
      <c r="D168" s="3">
        <v>3111126</v>
      </c>
      <c r="E168" t="str">
        <f>VLOOKUP(D168,[1]PRODI_2019!$D$2:$F$71,3,FALSE)</f>
        <v>Pendidikan Vokasional Teknik Elektro</v>
      </c>
      <c r="F168" t="str">
        <f>VLOOKUP(D168,[1]PRODI_2019!$D$2:$L$71,9,FALSE)</f>
        <v>FKIP</v>
      </c>
      <c r="H168" t="str">
        <f>VLOOKUP(F168,Sheet1!$H$4:$I$11,2,FALSE)</f>
        <v>2_FKIP</v>
      </c>
      <c r="I168" t="s">
        <v>258</v>
      </c>
      <c r="J168" t="s">
        <v>26</v>
      </c>
      <c r="K168" t="s">
        <v>1341</v>
      </c>
      <c r="L168" t="s">
        <v>1592</v>
      </c>
      <c r="M168" t="s">
        <v>28</v>
      </c>
      <c r="N168" t="s">
        <v>37</v>
      </c>
      <c r="O168" t="s">
        <v>29</v>
      </c>
      <c r="P168" t="s">
        <v>2139</v>
      </c>
      <c r="Q168" t="str">
        <f t="shared" si="4"/>
        <v>SMKN</v>
      </c>
      <c r="R168" t="str">
        <f t="shared" si="5"/>
        <v>Negeri</v>
      </c>
      <c r="S168" t="s">
        <v>2381</v>
      </c>
      <c r="T168" t="s">
        <v>37</v>
      </c>
      <c r="U168" t="s">
        <v>29</v>
      </c>
      <c r="V168" t="s">
        <v>30</v>
      </c>
      <c r="W168" t="s">
        <v>2379</v>
      </c>
      <c r="AB168" t="str">
        <f>VLOOKUP(A168,[2]registrasi!$B$2:$C$1500,2,FALSE)</f>
        <v>registrasi</v>
      </c>
      <c r="AC168">
        <f>VLOOKUP(D168,[3]PENDAFTAR!$C$2:$J$43,8,FALSE)</f>
        <v>68</v>
      </c>
      <c r="AD168" t="str">
        <f>VLOOKUP(A168,[2]nim!$A$2:$B$1500,2,FALSE)</f>
        <v>diterima</v>
      </c>
    </row>
    <row r="169" spans="1:30" x14ac:dyDescent="0.3">
      <c r="A169">
        <v>4220143888</v>
      </c>
      <c r="B169">
        <v>1</v>
      </c>
      <c r="D169" s="3">
        <v>3111181</v>
      </c>
      <c r="E169" t="str">
        <f>VLOOKUP(D169,[1]PRODI_2019!$D$2:$F$71,3,FALSE)</f>
        <v>Ilmu Keolahragaan</v>
      </c>
      <c r="F169" t="str">
        <f>VLOOKUP(D169,[1]PRODI_2019!$D$2:$L$71,9,FALSE)</f>
        <v>Kedokteran</v>
      </c>
      <c r="H169" t="str">
        <f>VLOOKUP(F169,Sheet1!$H$4:$I$11,2,FALSE)</f>
        <v>8_Kedokteran</v>
      </c>
      <c r="I169" t="s">
        <v>259</v>
      </c>
      <c r="J169" t="s">
        <v>34</v>
      </c>
      <c r="K169" t="s">
        <v>1338</v>
      </c>
      <c r="L169" t="s">
        <v>1593</v>
      </c>
      <c r="M169" t="s">
        <v>28</v>
      </c>
      <c r="N169" t="s">
        <v>2025</v>
      </c>
      <c r="O169" t="s">
        <v>29</v>
      </c>
      <c r="P169" t="s">
        <v>2119</v>
      </c>
      <c r="Q169" t="str">
        <f t="shared" si="4"/>
        <v>SMAN</v>
      </c>
      <c r="R169" t="str">
        <f t="shared" si="5"/>
        <v>Negeri</v>
      </c>
      <c r="S169" t="s">
        <v>2383</v>
      </c>
      <c r="T169" t="s">
        <v>2025</v>
      </c>
      <c r="U169" t="s">
        <v>29</v>
      </c>
      <c r="V169" t="s">
        <v>30</v>
      </c>
      <c r="W169" t="s">
        <v>2379</v>
      </c>
      <c r="AB169" t="str">
        <f>VLOOKUP(A169,[2]registrasi!$B$2:$C$1500,2,FALSE)</f>
        <v>registrasi</v>
      </c>
      <c r="AC169">
        <f>VLOOKUP(D169,[3]PENDAFTAR!$C$2:$J$43,8,FALSE)</f>
        <v>48</v>
      </c>
      <c r="AD169" t="str">
        <f>VLOOKUP(A169,[2]nim!$A$2:$B$1500,2,FALSE)</f>
        <v>diterima</v>
      </c>
    </row>
    <row r="170" spans="1:30" x14ac:dyDescent="0.3">
      <c r="A170">
        <v>4220146038</v>
      </c>
      <c r="B170">
        <v>1</v>
      </c>
      <c r="D170" s="3">
        <v>3112056</v>
      </c>
      <c r="E170" t="str">
        <f>VLOOKUP(D170,[1]PRODI_2019!$D$2:$F$71,3,FALSE)</f>
        <v>Administrasi Publik</v>
      </c>
      <c r="F170" t="str">
        <f>VLOOKUP(D170,[1]PRODI_2019!$D$2:$L$71,9,FALSE)</f>
        <v>FISIP</v>
      </c>
      <c r="H170" t="str">
        <f>VLOOKUP(F170,Sheet1!$H$4:$I$11,2,FALSE)</f>
        <v>6_FISIP</v>
      </c>
      <c r="I170" t="s">
        <v>260</v>
      </c>
      <c r="J170" t="s">
        <v>34</v>
      </c>
      <c r="K170" t="s">
        <v>1354</v>
      </c>
      <c r="L170" t="s">
        <v>1594</v>
      </c>
      <c r="M170" t="s">
        <v>28</v>
      </c>
      <c r="N170" t="s">
        <v>2025</v>
      </c>
      <c r="O170" t="s">
        <v>29</v>
      </c>
      <c r="P170" t="s">
        <v>2061</v>
      </c>
      <c r="Q170" t="str">
        <f t="shared" si="4"/>
        <v>SMKN</v>
      </c>
      <c r="R170" t="str">
        <f t="shared" si="5"/>
        <v>Negeri</v>
      </c>
      <c r="S170" t="s">
        <v>2381</v>
      </c>
      <c r="T170" t="s">
        <v>2025</v>
      </c>
      <c r="U170" t="s">
        <v>29</v>
      </c>
      <c r="V170" t="s">
        <v>35</v>
      </c>
      <c r="W170" t="s">
        <v>2379</v>
      </c>
      <c r="AB170" t="str">
        <f>VLOOKUP(A170,[2]registrasi!$B$2:$C$1500,2,FALSE)</f>
        <v>registrasi</v>
      </c>
      <c r="AC170">
        <f>VLOOKUP(D170,[3]PENDAFTAR!$C$2:$J$43,8,FALSE)</f>
        <v>1118</v>
      </c>
      <c r="AD170" t="str">
        <f>VLOOKUP(A170,[2]nim!$A$2:$B$1500,2,FALSE)</f>
        <v>diterima</v>
      </c>
    </row>
    <row r="171" spans="1:30" x14ac:dyDescent="0.3">
      <c r="A171">
        <v>4220148502</v>
      </c>
      <c r="B171">
        <v>1</v>
      </c>
      <c r="D171" s="3">
        <v>3112072</v>
      </c>
      <c r="E171" t="str">
        <f>VLOOKUP(D171,[1]PRODI_2019!$D$2:$F$71,3,FALSE)</f>
        <v>Pendidikan Non Formal</v>
      </c>
      <c r="F171" t="str">
        <f>VLOOKUP(D171,[1]PRODI_2019!$D$2:$L$71,9,FALSE)</f>
        <v>FKIP</v>
      </c>
      <c r="H171" t="str">
        <f>VLOOKUP(F171,Sheet1!$H$4:$I$11,2,FALSE)</f>
        <v>2_FKIP</v>
      </c>
      <c r="I171" t="s">
        <v>261</v>
      </c>
      <c r="J171" t="s">
        <v>34</v>
      </c>
      <c r="K171" t="s">
        <v>1332</v>
      </c>
      <c r="L171" t="s">
        <v>1595</v>
      </c>
      <c r="M171" t="s">
        <v>28</v>
      </c>
      <c r="N171" t="s">
        <v>2022</v>
      </c>
      <c r="O171" t="s">
        <v>29</v>
      </c>
      <c r="P171" t="s">
        <v>2065</v>
      </c>
      <c r="Q171" t="str">
        <f t="shared" si="4"/>
        <v>SMAN</v>
      </c>
      <c r="R171" t="str">
        <f t="shared" si="5"/>
        <v>Negeri</v>
      </c>
      <c r="S171" t="s">
        <v>2383</v>
      </c>
      <c r="T171" t="s">
        <v>2022</v>
      </c>
      <c r="U171" t="s">
        <v>29</v>
      </c>
      <c r="V171" t="s">
        <v>30</v>
      </c>
      <c r="W171" t="s">
        <v>2379</v>
      </c>
      <c r="AB171" t="str">
        <f>VLOOKUP(A171,[2]registrasi!$B$2:$C$1500,2,FALSE)</f>
        <v>registrasi</v>
      </c>
      <c r="AC171">
        <f>VLOOKUP(D171,[3]PENDAFTAR!$C$2:$J$43,8,FALSE)</f>
        <v>109</v>
      </c>
      <c r="AD171" t="str">
        <f>VLOOKUP(A171,[2]nim!$A$2:$B$1500,2,FALSE)</f>
        <v>diterima</v>
      </c>
    </row>
    <row r="172" spans="1:30" x14ac:dyDescent="0.3">
      <c r="A172">
        <v>4220002817</v>
      </c>
      <c r="B172">
        <v>1</v>
      </c>
      <c r="D172" s="3">
        <v>3111215</v>
      </c>
      <c r="E172" t="str">
        <f>VLOOKUP(D172,[1]PRODI_2019!$D$2:$F$71,3,FALSE)</f>
        <v>Informatika</v>
      </c>
      <c r="F172" t="str">
        <f>VLOOKUP(D172,[1]PRODI_2019!$D$2:$L$71,9,FALSE)</f>
        <v>Teknik</v>
      </c>
      <c r="H172" t="str">
        <f>VLOOKUP(F172,Sheet1!$H$4:$I$11,2,FALSE)</f>
        <v>3_Teknik</v>
      </c>
      <c r="I172" t="s">
        <v>262</v>
      </c>
      <c r="J172" t="s">
        <v>26</v>
      </c>
      <c r="K172" t="s">
        <v>1337</v>
      </c>
      <c r="L172" t="s">
        <v>1596</v>
      </c>
      <c r="M172" t="s">
        <v>28</v>
      </c>
      <c r="N172" t="s">
        <v>2022</v>
      </c>
      <c r="O172" t="s">
        <v>29</v>
      </c>
      <c r="P172" t="s">
        <v>2069</v>
      </c>
      <c r="Q172" t="str">
        <f t="shared" si="4"/>
        <v>SMKN</v>
      </c>
      <c r="R172" t="str">
        <f t="shared" si="5"/>
        <v>Negeri</v>
      </c>
      <c r="S172" t="s">
        <v>2381</v>
      </c>
      <c r="T172" t="s">
        <v>2022</v>
      </c>
      <c r="U172" t="s">
        <v>29</v>
      </c>
      <c r="V172" t="s">
        <v>35</v>
      </c>
      <c r="W172" t="s">
        <v>2379</v>
      </c>
      <c r="AB172" t="str">
        <f>VLOOKUP(A172,[2]registrasi!$B$2:$C$1500,2,FALSE)</f>
        <v>registrasi</v>
      </c>
      <c r="AC172">
        <f>VLOOKUP(D172,[3]PENDAFTAR!$C$2:$J$43,8,FALSE)</f>
        <v>1335</v>
      </c>
      <c r="AD172" t="str">
        <f>VLOOKUP(A172,[2]nim!$A$2:$B$1500,2,FALSE)</f>
        <v>diterima</v>
      </c>
    </row>
    <row r="173" spans="1:30" x14ac:dyDescent="0.3">
      <c r="A173">
        <v>4220156735</v>
      </c>
      <c r="B173">
        <v>1</v>
      </c>
      <c r="D173" s="3">
        <v>3111076</v>
      </c>
      <c r="E173" t="str">
        <f>VLOOKUP(D173,[1]PRODI_2019!$D$2:$F$71,3,FALSE)</f>
        <v>Agribisnis</v>
      </c>
      <c r="F173" t="str">
        <f>VLOOKUP(D173,[1]PRODI_2019!$D$2:$L$71,9,FALSE)</f>
        <v>Pertanian</v>
      </c>
      <c r="H173" t="str">
        <f>VLOOKUP(F173,Sheet1!$H$4:$I$11,2,FALSE)</f>
        <v>4_Pertanian</v>
      </c>
      <c r="I173" t="s">
        <v>263</v>
      </c>
      <c r="J173" t="s">
        <v>26</v>
      </c>
      <c r="K173" t="s">
        <v>1355</v>
      </c>
      <c r="L173" t="s">
        <v>1597</v>
      </c>
      <c r="M173" t="s">
        <v>2019</v>
      </c>
      <c r="N173" t="s">
        <v>27</v>
      </c>
      <c r="O173" t="s">
        <v>29</v>
      </c>
      <c r="P173" t="s">
        <v>2140</v>
      </c>
      <c r="Q173" t="str">
        <f t="shared" si="4"/>
        <v>SMAN</v>
      </c>
      <c r="R173" t="str">
        <f t="shared" si="5"/>
        <v>Negeri</v>
      </c>
      <c r="S173" t="s">
        <v>2383</v>
      </c>
      <c r="T173" t="s">
        <v>27</v>
      </c>
      <c r="U173" t="s">
        <v>29</v>
      </c>
      <c r="V173" t="s">
        <v>30</v>
      </c>
      <c r="W173" t="s">
        <v>2379</v>
      </c>
      <c r="AB173" t="str">
        <f>VLOOKUP(A173,[2]registrasi!$B$2:$C$1500,2,FALSE)</f>
        <v>registrasi</v>
      </c>
      <c r="AC173">
        <f>VLOOKUP(D173,[3]PENDAFTAR!$C$2:$J$43,8,FALSE)</f>
        <v>794</v>
      </c>
      <c r="AD173" t="str">
        <f>VLOOKUP(A173,[2]nim!$A$2:$B$1500,2,FALSE)</f>
        <v>diterima</v>
      </c>
    </row>
    <row r="174" spans="1:30" x14ac:dyDescent="0.3">
      <c r="A174">
        <v>4220647136</v>
      </c>
      <c r="B174">
        <v>1</v>
      </c>
      <c r="D174" s="3">
        <v>3112017</v>
      </c>
      <c r="E174" t="str">
        <f>VLOOKUP(D174,[1]PRODI_2019!$D$2:$F$71,3,FALSE)</f>
        <v>Hukum (S1)</v>
      </c>
      <c r="F174" t="str">
        <f>VLOOKUP(D174,[1]PRODI_2019!$D$2:$L$71,9,FALSE)</f>
        <v>Hukum</v>
      </c>
      <c r="H174" t="str">
        <f>VLOOKUP(F174,Sheet1!$H$4:$I$11,2,FALSE)</f>
        <v>1_Hukum</v>
      </c>
      <c r="I174" t="s">
        <v>264</v>
      </c>
      <c r="J174" t="s">
        <v>34</v>
      </c>
      <c r="K174" t="s">
        <v>1356</v>
      </c>
      <c r="L174" t="s">
        <v>1598</v>
      </c>
      <c r="M174" t="s">
        <v>28</v>
      </c>
      <c r="N174" t="s">
        <v>2023</v>
      </c>
      <c r="O174" t="s">
        <v>29</v>
      </c>
      <c r="P174" t="s">
        <v>2141</v>
      </c>
      <c r="Q174" t="str">
        <f t="shared" si="4"/>
        <v>SMAS</v>
      </c>
      <c r="R174" t="str">
        <f t="shared" si="5"/>
        <v>Swasta</v>
      </c>
      <c r="S174" t="s">
        <v>2383</v>
      </c>
      <c r="T174" t="s">
        <v>2023</v>
      </c>
      <c r="U174" t="s">
        <v>29</v>
      </c>
      <c r="V174" t="s">
        <v>30</v>
      </c>
      <c r="W174" t="s">
        <v>2378</v>
      </c>
      <c r="AB174" t="str">
        <f>VLOOKUP(A174,[2]registrasi!$B$2:$C$1500,2,FALSE)</f>
        <v>registrasi</v>
      </c>
      <c r="AC174">
        <f>VLOOKUP(D174,[3]PENDAFTAR!$C$2:$J$43,8,FALSE)</f>
        <v>1259</v>
      </c>
      <c r="AD174" t="str">
        <f>VLOOKUP(A174,[2]nim!$A$2:$B$1500,2,FALSE)</f>
        <v>diterima</v>
      </c>
    </row>
    <row r="175" spans="1:30" x14ac:dyDescent="0.3">
      <c r="A175">
        <v>4220159328</v>
      </c>
      <c r="B175">
        <v>1</v>
      </c>
      <c r="D175" s="3">
        <v>3112072</v>
      </c>
      <c r="E175" t="str">
        <f>VLOOKUP(D175,[1]PRODI_2019!$D$2:$F$71,3,FALSE)</f>
        <v>Pendidikan Non Formal</v>
      </c>
      <c r="F175" t="str">
        <f>VLOOKUP(D175,[1]PRODI_2019!$D$2:$L$71,9,FALSE)</f>
        <v>FKIP</v>
      </c>
      <c r="H175" t="str">
        <f>VLOOKUP(F175,Sheet1!$H$4:$I$11,2,FALSE)</f>
        <v>2_FKIP</v>
      </c>
      <c r="I175" t="s">
        <v>265</v>
      </c>
      <c r="J175" t="s">
        <v>34</v>
      </c>
      <c r="K175" t="s">
        <v>1338</v>
      </c>
      <c r="L175" t="s">
        <v>1599</v>
      </c>
      <c r="M175" t="s">
        <v>28</v>
      </c>
      <c r="N175" t="s">
        <v>2024</v>
      </c>
      <c r="O175" t="s">
        <v>29</v>
      </c>
      <c r="P175" t="s">
        <v>2080</v>
      </c>
      <c r="Q175" t="str">
        <f t="shared" si="4"/>
        <v>SMAN</v>
      </c>
      <c r="R175" t="str">
        <f t="shared" si="5"/>
        <v>Negeri</v>
      </c>
      <c r="S175" t="s">
        <v>2383</v>
      </c>
      <c r="T175" t="s">
        <v>2024</v>
      </c>
      <c r="U175" t="s">
        <v>29</v>
      </c>
      <c r="V175" t="s">
        <v>30</v>
      </c>
      <c r="W175" t="s">
        <v>2379</v>
      </c>
      <c r="AB175" t="str">
        <f>VLOOKUP(A175,[2]registrasi!$B$2:$C$1500,2,FALSE)</f>
        <v>registrasi</v>
      </c>
      <c r="AC175">
        <f>VLOOKUP(D175,[3]PENDAFTAR!$C$2:$J$43,8,FALSE)</f>
        <v>109</v>
      </c>
      <c r="AD175" t="str">
        <f>VLOOKUP(A175,[2]nim!$A$2:$B$1500,2,FALSE)</f>
        <v>diterima</v>
      </c>
    </row>
    <row r="176" spans="1:30" x14ac:dyDescent="0.3">
      <c r="A176">
        <v>4220052724</v>
      </c>
      <c r="B176">
        <v>1</v>
      </c>
      <c r="D176" s="3">
        <v>3111053</v>
      </c>
      <c r="E176" t="str">
        <f>VLOOKUP(D176,[1]PRODI_2019!$D$2:$F$71,3,FALSE)</f>
        <v>Teknik Kimia</v>
      </c>
      <c r="F176" t="str">
        <f>VLOOKUP(D176,[1]PRODI_2019!$D$2:$L$71,9,FALSE)</f>
        <v>Teknik</v>
      </c>
      <c r="H176" t="str">
        <f>VLOOKUP(F176,Sheet1!$H$4:$I$11,2,FALSE)</f>
        <v>3_Teknik</v>
      </c>
      <c r="I176" t="s">
        <v>266</v>
      </c>
      <c r="J176" t="s">
        <v>34</v>
      </c>
      <c r="K176" t="s">
        <v>1338</v>
      </c>
      <c r="L176" t="s">
        <v>1600</v>
      </c>
      <c r="M176" t="s">
        <v>28</v>
      </c>
      <c r="N176" t="s">
        <v>2025</v>
      </c>
      <c r="O176" t="s">
        <v>29</v>
      </c>
      <c r="P176" t="s">
        <v>2072</v>
      </c>
      <c r="Q176" t="str">
        <f t="shared" si="4"/>
        <v>SMAS</v>
      </c>
      <c r="R176" t="str">
        <f t="shared" si="5"/>
        <v>Swasta</v>
      </c>
      <c r="S176" t="s">
        <v>2383</v>
      </c>
      <c r="T176" t="s">
        <v>2025</v>
      </c>
      <c r="U176" t="s">
        <v>29</v>
      </c>
      <c r="V176" t="s">
        <v>35</v>
      </c>
      <c r="W176" t="s">
        <v>2379</v>
      </c>
      <c r="AB176" t="str">
        <f>VLOOKUP(A176,[2]registrasi!$B$2:$C$1500,2,FALSE)</f>
        <v>registrasi</v>
      </c>
      <c r="AC176">
        <f>VLOOKUP(D176,[3]PENDAFTAR!$C$2:$J$43,8,FALSE)</f>
        <v>366</v>
      </c>
      <c r="AD176" t="str">
        <f>VLOOKUP(A176,[2]nim!$A$2:$B$1500,2,FALSE)</f>
        <v>diterima</v>
      </c>
    </row>
    <row r="177" spans="1:30" x14ac:dyDescent="0.3">
      <c r="A177">
        <v>4220545365</v>
      </c>
      <c r="B177">
        <v>1</v>
      </c>
      <c r="D177" s="3">
        <v>3112137</v>
      </c>
      <c r="E177" t="str">
        <f>VLOOKUP(D177,[1]PRODI_2019!$D$2:$F$71,3,FALSE)</f>
        <v>Pendidikan Sosiologi</v>
      </c>
      <c r="F177" t="str">
        <f>VLOOKUP(D177,[1]PRODI_2019!$D$2:$L$71,9,FALSE)</f>
        <v>FKIP</v>
      </c>
      <c r="H177" t="str">
        <f>VLOOKUP(F177,Sheet1!$H$4:$I$11,2,FALSE)</f>
        <v>2_FKIP</v>
      </c>
      <c r="I177" t="s">
        <v>267</v>
      </c>
      <c r="J177" t="s">
        <v>26</v>
      </c>
      <c r="K177" t="s">
        <v>1357</v>
      </c>
      <c r="L177" t="s">
        <v>1601</v>
      </c>
      <c r="M177" t="s">
        <v>28</v>
      </c>
      <c r="N177" t="s">
        <v>2023</v>
      </c>
      <c r="O177" t="s">
        <v>29</v>
      </c>
      <c r="P177" t="s">
        <v>2142</v>
      </c>
      <c r="Q177" t="str">
        <f t="shared" si="4"/>
        <v>SMAN</v>
      </c>
      <c r="R177" t="str">
        <f t="shared" si="5"/>
        <v>Negeri</v>
      </c>
      <c r="S177" t="s">
        <v>2383</v>
      </c>
      <c r="T177" t="s">
        <v>2023</v>
      </c>
      <c r="U177" t="s">
        <v>29</v>
      </c>
      <c r="V177" t="s">
        <v>35</v>
      </c>
      <c r="W177" t="s">
        <v>2379</v>
      </c>
      <c r="AB177" t="str">
        <f>VLOOKUP(A177,[2]registrasi!$B$2:$C$1500,2,FALSE)</f>
        <v>registrasi</v>
      </c>
      <c r="AC177">
        <f>VLOOKUP(D177,[3]PENDAFTAR!$C$2:$J$43,8,FALSE)</f>
        <v>394</v>
      </c>
      <c r="AD177" t="str">
        <f>VLOOKUP(A177,[2]nim!$A$2:$B$1500,2,FALSE)</f>
        <v>diterima</v>
      </c>
    </row>
    <row r="178" spans="1:30" x14ac:dyDescent="0.3">
      <c r="A178">
        <v>4220168807</v>
      </c>
      <c r="B178">
        <v>1</v>
      </c>
      <c r="D178" s="3">
        <v>3111076</v>
      </c>
      <c r="E178" t="str">
        <f>VLOOKUP(D178,[1]PRODI_2019!$D$2:$F$71,3,FALSE)</f>
        <v>Agribisnis</v>
      </c>
      <c r="F178" t="str">
        <f>VLOOKUP(D178,[1]PRODI_2019!$D$2:$L$71,9,FALSE)</f>
        <v>Pertanian</v>
      </c>
      <c r="H178" t="str">
        <f>VLOOKUP(F178,Sheet1!$H$4:$I$11,2,FALSE)</f>
        <v>4_Pertanian</v>
      </c>
      <c r="I178" t="s">
        <v>268</v>
      </c>
      <c r="J178" t="s">
        <v>34</v>
      </c>
      <c r="K178" t="s">
        <v>1334</v>
      </c>
      <c r="L178" t="s">
        <v>1602</v>
      </c>
      <c r="M178" t="s">
        <v>28</v>
      </c>
      <c r="N178" t="s">
        <v>2024</v>
      </c>
      <c r="O178" t="s">
        <v>29</v>
      </c>
      <c r="P178" t="s">
        <v>2051</v>
      </c>
      <c r="Q178" t="str">
        <f t="shared" si="4"/>
        <v>SMAN</v>
      </c>
      <c r="R178" t="str">
        <f t="shared" si="5"/>
        <v>Negeri</v>
      </c>
      <c r="S178" t="s">
        <v>2383</v>
      </c>
      <c r="T178" t="s">
        <v>2024</v>
      </c>
      <c r="U178" t="s">
        <v>29</v>
      </c>
      <c r="V178" t="s">
        <v>35</v>
      </c>
      <c r="W178" t="s">
        <v>2379</v>
      </c>
      <c r="AB178" t="str">
        <f>VLOOKUP(A178,[2]registrasi!$B$2:$C$1500,2,FALSE)</f>
        <v>registrasi</v>
      </c>
      <c r="AC178">
        <f>VLOOKUP(D178,[3]PENDAFTAR!$C$2:$J$43,8,FALSE)</f>
        <v>794</v>
      </c>
      <c r="AD178" t="str">
        <f>VLOOKUP(A178,[2]nim!$A$2:$B$1500,2,FALSE)</f>
        <v>diterima</v>
      </c>
    </row>
    <row r="179" spans="1:30" x14ac:dyDescent="0.3">
      <c r="A179">
        <v>4220168900</v>
      </c>
      <c r="B179">
        <v>1</v>
      </c>
      <c r="D179" s="3">
        <v>3112017</v>
      </c>
      <c r="E179" t="str">
        <f>VLOOKUP(D179,[1]PRODI_2019!$D$2:$F$71,3,FALSE)</f>
        <v>Hukum (S1)</v>
      </c>
      <c r="F179" t="str">
        <f>VLOOKUP(D179,[1]PRODI_2019!$D$2:$L$71,9,FALSE)</f>
        <v>Hukum</v>
      </c>
      <c r="H179" t="str">
        <f>VLOOKUP(F179,Sheet1!$H$4:$I$11,2,FALSE)</f>
        <v>1_Hukum</v>
      </c>
      <c r="I179" t="s">
        <v>269</v>
      </c>
      <c r="J179" t="s">
        <v>34</v>
      </c>
      <c r="K179" t="s">
        <v>1337</v>
      </c>
      <c r="L179" t="s">
        <v>1603</v>
      </c>
      <c r="M179" t="s">
        <v>28</v>
      </c>
      <c r="N179" t="s">
        <v>2022</v>
      </c>
      <c r="O179" t="s">
        <v>29</v>
      </c>
      <c r="P179" t="s">
        <v>2143</v>
      </c>
      <c r="Q179" t="str">
        <f t="shared" si="4"/>
        <v>SMKN</v>
      </c>
      <c r="R179" t="str">
        <f t="shared" si="5"/>
        <v>Negeri</v>
      </c>
      <c r="S179" t="s">
        <v>2381</v>
      </c>
      <c r="T179" t="s">
        <v>2022</v>
      </c>
      <c r="U179" t="s">
        <v>29</v>
      </c>
      <c r="V179" t="s">
        <v>30</v>
      </c>
      <c r="W179" t="s">
        <v>2379</v>
      </c>
      <c r="AB179" t="str">
        <f>VLOOKUP(A179,[2]registrasi!$B$2:$C$1500,2,FALSE)</f>
        <v>registrasi</v>
      </c>
      <c r="AC179">
        <f>VLOOKUP(D179,[3]PENDAFTAR!$C$2:$J$43,8,FALSE)</f>
        <v>1259</v>
      </c>
      <c r="AD179" t="str">
        <f>VLOOKUP(A179,[2]nim!$A$2:$B$1500,2,FALSE)</f>
        <v>diterima</v>
      </c>
    </row>
    <row r="180" spans="1:30" x14ac:dyDescent="0.3">
      <c r="A180">
        <v>4220170052</v>
      </c>
      <c r="B180">
        <v>1</v>
      </c>
      <c r="D180" s="3">
        <v>3111111</v>
      </c>
      <c r="E180" t="str">
        <f>VLOOKUP(D180,[1]PRODI_2019!$D$2:$F$71,3,FALSE)</f>
        <v>Pendidikan Matematika</v>
      </c>
      <c r="F180" t="str">
        <f>VLOOKUP(D180,[1]PRODI_2019!$D$2:$L$71,9,FALSE)</f>
        <v>FKIP</v>
      </c>
      <c r="H180" t="str">
        <f>VLOOKUP(F180,Sheet1!$H$4:$I$11,2,FALSE)</f>
        <v>2_FKIP</v>
      </c>
      <c r="I180" t="s">
        <v>270</v>
      </c>
      <c r="J180" t="s">
        <v>34</v>
      </c>
      <c r="K180" t="s">
        <v>1340</v>
      </c>
      <c r="L180" t="s">
        <v>1486</v>
      </c>
      <c r="M180" t="s">
        <v>28</v>
      </c>
      <c r="N180" t="s">
        <v>2022</v>
      </c>
      <c r="O180" t="s">
        <v>29</v>
      </c>
      <c r="P180" t="s">
        <v>2143</v>
      </c>
      <c r="Q180" t="str">
        <f t="shared" si="4"/>
        <v>SMKN</v>
      </c>
      <c r="R180" t="str">
        <f t="shared" si="5"/>
        <v>Negeri</v>
      </c>
      <c r="S180" t="s">
        <v>2381</v>
      </c>
      <c r="T180" t="s">
        <v>2022</v>
      </c>
      <c r="U180" t="s">
        <v>29</v>
      </c>
      <c r="V180" t="s">
        <v>35</v>
      </c>
      <c r="W180" t="s">
        <v>2379</v>
      </c>
      <c r="AB180" t="str">
        <f>VLOOKUP(A180,[2]registrasi!$B$2:$C$1500,2,FALSE)</f>
        <v>registrasi</v>
      </c>
      <c r="AC180">
        <f>VLOOKUP(D180,[3]PENDAFTAR!$C$2:$J$43,8,FALSE)</f>
        <v>352</v>
      </c>
      <c r="AD180" t="str">
        <f>VLOOKUP(A180,[2]nim!$A$2:$B$1500,2,FALSE)</f>
        <v>diterima</v>
      </c>
    </row>
    <row r="181" spans="1:30" x14ac:dyDescent="0.3">
      <c r="A181">
        <v>4220172015</v>
      </c>
      <c r="B181">
        <v>1</v>
      </c>
      <c r="D181" s="3">
        <v>3112056</v>
      </c>
      <c r="E181" t="str">
        <f>VLOOKUP(D181,[1]PRODI_2019!$D$2:$F$71,3,FALSE)</f>
        <v>Administrasi Publik</v>
      </c>
      <c r="F181" t="str">
        <f>VLOOKUP(D181,[1]PRODI_2019!$D$2:$L$71,9,FALSE)</f>
        <v>FISIP</v>
      </c>
      <c r="H181" t="str">
        <f>VLOOKUP(F181,Sheet1!$H$4:$I$11,2,FALSE)</f>
        <v>6_FISIP</v>
      </c>
      <c r="I181" t="s">
        <v>271</v>
      </c>
      <c r="J181" t="s">
        <v>34</v>
      </c>
      <c r="K181" t="s">
        <v>1340</v>
      </c>
      <c r="L181" t="s">
        <v>1604</v>
      </c>
      <c r="M181" t="s">
        <v>28</v>
      </c>
      <c r="N181" t="s">
        <v>2023</v>
      </c>
      <c r="O181" t="s">
        <v>29</v>
      </c>
      <c r="P181" t="s">
        <v>2102</v>
      </c>
      <c r="Q181" t="str">
        <f t="shared" si="4"/>
        <v>SMAN</v>
      </c>
      <c r="R181" t="str">
        <f t="shared" si="5"/>
        <v>Negeri</v>
      </c>
      <c r="S181" t="s">
        <v>2383</v>
      </c>
      <c r="T181" t="s">
        <v>2023</v>
      </c>
      <c r="U181" t="s">
        <v>29</v>
      </c>
      <c r="V181" t="s">
        <v>35</v>
      </c>
      <c r="W181" t="s">
        <v>2379</v>
      </c>
      <c r="AB181" t="str">
        <f>VLOOKUP(A181,[2]registrasi!$B$2:$C$1500,2,FALSE)</f>
        <v>registrasi</v>
      </c>
      <c r="AC181">
        <f>VLOOKUP(D181,[3]PENDAFTAR!$C$2:$J$43,8,FALSE)</f>
        <v>1118</v>
      </c>
      <c r="AD181" t="str">
        <f>VLOOKUP(A181,[2]nim!$A$2:$B$1500,2,FALSE)</f>
        <v>diterima</v>
      </c>
    </row>
    <row r="182" spans="1:30" x14ac:dyDescent="0.3">
      <c r="A182">
        <v>4220170778</v>
      </c>
      <c r="B182">
        <v>1</v>
      </c>
      <c r="D182" s="3">
        <v>3112025</v>
      </c>
      <c r="E182" t="str">
        <f>VLOOKUP(D182,[1]PRODI_2019!$D$2:$F$71,3,FALSE)</f>
        <v>Manajemen</v>
      </c>
      <c r="F182" t="str">
        <f>VLOOKUP(D182,[1]PRODI_2019!$D$2:$L$71,9,FALSE)</f>
        <v>FEB</v>
      </c>
      <c r="H182" t="str">
        <f>VLOOKUP(F182,Sheet1!$H$4:$I$11,2,FALSE)</f>
        <v>5_FEB</v>
      </c>
      <c r="I182" t="s">
        <v>272</v>
      </c>
      <c r="J182" t="s">
        <v>34</v>
      </c>
      <c r="K182" t="s">
        <v>52</v>
      </c>
      <c r="L182" t="s">
        <v>1532</v>
      </c>
      <c r="M182" t="s">
        <v>28</v>
      </c>
      <c r="N182" t="s">
        <v>40</v>
      </c>
      <c r="O182" t="s">
        <v>29</v>
      </c>
      <c r="P182" t="s">
        <v>2131</v>
      </c>
      <c r="Q182" t="str">
        <f t="shared" si="4"/>
        <v>SMAN</v>
      </c>
      <c r="R182" t="str">
        <f t="shared" si="5"/>
        <v>Negeri</v>
      </c>
      <c r="S182" t="s">
        <v>2383</v>
      </c>
      <c r="T182" t="s">
        <v>40</v>
      </c>
      <c r="U182" t="s">
        <v>29</v>
      </c>
      <c r="V182" t="s">
        <v>30</v>
      </c>
      <c r="W182" t="s">
        <v>2379</v>
      </c>
      <c r="AB182" t="str">
        <f>VLOOKUP(A182,[2]registrasi!$B$2:$C$1500,2,FALSE)</f>
        <v>registrasi</v>
      </c>
      <c r="AC182">
        <f>VLOOKUP(D182,[3]PENDAFTAR!$C$2:$J$43,8,FALSE)</f>
        <v>2053</v>
      </c>
      <c r="AD182" t="str">
        <f>VLOOKUP(A182,[2]nim!$A$2:$B$1500,2,FALSE)</f>
        <v>diterima</v>
      </c>
    </row>
    <row r="183" spans="1:30" x14ac:dyDescent="0.3">
      <c r="A183">
        <v>4220181544</v>
      </c>
      <c r="B183">
        <v>1</v>
      </c>
      <c r="D183" s="3">
        <v>3111173</v>
      </c>
      <c r="E183" t="str">
        <f>VLOOKUP(D183,[1]PRODI_2019!$D$2:$F$71,3,FALSE)</f>
        <v>Teknologi Pangan</v>
      </c>
      <c r="F183" t="str">
        <f>VLOOKUP(D183,[1]PRODI_2019!$D$2:$L$71,9,FALSE)</f>
        <v>Pertanian</v>
      </c>
      <c r="H183" t="str">
        <f>VLOOKUP(F183,Sheet1!$H$4:$I$11,2,FALSE)</f>
        <v>4_Pertanian</v>
      </c>
      <c r="I183" t="s">
        <v>273</v>
      </c>
      <c r="J183" t="s">
        <v>34</v>
      </c>
      <c r="K183" t="s">
        <v>1358</v>
      </c>
      <c r="L183" t="s">
        <v>1605</v>
      </c>
      <c r="M183" t="s">
        <v>28</v>
      </c>
      <c r="N183" t="s">
        <v>2022</v>
      </c>
      <c r="O183" t="s">
        <v>29</v>
      </c>
      <c r="P183" t="s">
        <v>2144</v>
      </c>
      <c r="Q183" t="str">
        <f t="shared" si="4"/>
        <v>SMAN</v>
      </c>
      <c r="R183" t="str">
        <f t="shared" si="5"/>
        <v>Negeri</v>
      </c>
      <c r="S183" t="s">
        <v>2383</v>
      </c>
      <c r="T183" t="s">
        <v>2022</v>
      </c>
      <c r="U183" t="s">
        <v>29</v>
      </c>
      <c r="V183" t="s">
        <v>35</v>
      </c>
      <c r="W183" t="s">
        <v>2378</v>
      </c>
      <c r="AB183" t="str">
        <f>VLOOKUP(A183,[2]registrasi!$B$2:$C$1500,2,FALSE)</f>
        <v>registrasi</v>
      </c>
      <c r="AC183">
        <f>VLOOKUP(D183,[3]PENDAFTAR!$C$2:$J$43,8,FALSE)</f>
        <v>541</v>
      </c>
      <c r="AD183" t="str">
        <f>VLOOKUP(A183,[2]nim!$A$2:$B$1500,2,FALSE)</f>
        <v>diterima</v>
      </c>
    </row>
    <row r="184" spans="1:30" x14ac:dyDescent="0.3">
      <c r="A184">
        <v>4220181738</v>
      </c>
      <c r="B184">
        <v>1</v>
      </c>
      <c r="D184" s="3">
        <v>3111022</v>
      </c>
      <c r="E184" t="str">
        <f>VLOOKUP(D184,[1]PRODI_2019!$D$2:$F$71,3,FALSE)</f>
        <v>Teknik Elektro</v>
      </c>
      <c r="F184" t="str">
        <f>VLOOKUP(D184,[1]PRODI_2019!$D$2:$L$71,9,FALSE)</f>
        <v>Teknik</v>
      </c>
      <c r="H184" t="str">
        <f>VLOOKUP(F184,Sheet1!$H$4:$I$11,2,FALSE)</f>
        <v>3_Teknik</v>
      </c>
      <c r="I184" t="s">
        <v>274</v>
      </c>
      <c r="J184" t="s">
        <v>26</v>
      </c>
      <c r="K184" t="s">
        <v>54</v>
      </c>
      <c r="L184" t="s">
        <v>1606</v>
      </c>
      <c r="M184" t="s">
        <v>28</v>
      </c>
      <c r="N184" t="s">
        <v>37</v>
      </c>
      <c r="O184" t="s">
        <v>29</v>
      </c>
      <c r="P184" t="s">
        <v>2129</v>
      </c>
      <c r="Q184" t="str">
        <f t="shared" si="4"/>
        <v>SMKN</v>
      </c>
      <c r="R184" t="str">
        <f t="shared" si="5"/>
        <v>Negeri</v>
      </c>
      <c r="S184" t="s">
        <v>2381</v>
      </c>
      <c r="T184" t="s">
        <v>37</v>
      </c>
      <c r="U184" t="s">
        <v>29</v>
      </c>
      <c r="V184" t="s">
        <v>30</v>
      </c>
      <c r="W184" t="s">
        <v>2379</v>
      </c>
      <c r="AB184" t="str">
        <f>VLOOKUP(A184,[2]registrasi!$B$2:$C$1500,2,FALSE)</f>
        <v>registrasi</v>
      </c>
      <c r="AC184">
        <f>VLOOKUP(D184,[3]PENDAFTAR!$C$2:$J$43,8,FALSE)</f>
        <v>402</v>
      </c>
      <c r="AD184" t="str">
        <f>VLOOKUP(A184,[2]nim!$A$2:$B$1500,2,FALSE)</f>
        <v>diterima</v>
      </c>
    </row>
    <row r="185" spans="1:30" x14ac:dyDescent="0.3">
      <c r="A185">
        <v>4220182920</v>
      </c>
      <c r="B185">
        <v>1</v>
      </c>
      <c r="D185" s="3">
        <v>3111173</v>
      </c>
      <c r="E185" t="str">
        <f>VLOOKUP(D185,[1]PRODI_2019!$D$2:$F$71,3,FALSE)</f>
        <v>Teknologi Pangan</v>
      </c>
      <c r="F185" t="str">
        <f>VLOOKUP(D185,[1]PRODI_2019!$D$2:$L$71,9,FALSE)</f>
        <v>Pertanian</v>
      </c>
      <c r="H185" t="str">
        <f>VLOOKUP(F185,Sheet1!$H$4:$I$11,2,FALSE)</f>
        <v>4_Pertanian</v>
      </c>
      <c r="I185" t="s">
        <v>275</v>
      </c>
      <c r="J185" t="s">
        <v>34</v>
      </c>
      <c r="K185" t="s">
        <v>1342</v>
      </c>
      <c r="L185" t="s">
        <v>1607</v>
      </c>
      <c r="M185" t="s">
        <v>28</v>
      </c>
      <c r="N185" t="s">
        <v>40</v>
      </c>
      <c r="O185" t="s">
        <v>29</v>
      </c>
      <c r="P185" t="s">
        <v>2068</v>
      </c>
      <c r="Q185" t="str">
        <f t="shared" si="4"/>
        <v>MAN</v>
      </c>
      <c r="R185" t="str">
        <f t="shared" si="5"/>
        <v>Negeri</v>
      </c>
      <c r="S185" t="s">
        <v>2382</v>
      </c>
      <c r="T185" t="s">
        <v>40</v>
      </c>
      <c r="U185" t="s">
        <v>29</v>
      </c>
      <c r="V185" t="s">
        <v>35</v>
      </c>
      <c r="W185" t="s">
        <v>2379</v>
      </c>
      <c r="AB185" t="str">
        <f>VLOOKUP(A185,[2]registrasi!$B$2:$C$1500,2,FALSE)</f>
        <v>registrasi</v>
      </c>
      <c r="AC185">
        <f>VLOOKUP(D185,[3]PENDAFTAR!$C$2:$J$43,8,FALSE)</f>
        <v>541</v>
      </c>
      <c r="AD185" t="str">
        <f>VLOOKUP(A185,[2]nim!$A$2:$B$1500,2,FALSE)</f>
        <v>diterima</v>
      </c>
    </row>
    <row r="186" spans="1:30" x14ac:dyDescent="0.3">
      <c r="A186">
        <v>4220184234</v>
      </c>
      <c r="B186">
        <v>1</v>
      </c>
      <c r="D186" s="3">
        <v>3111181</v>
      </c>
      <c r="E186" t="str">
        <f>VLOOKUP(D186,[1]PRODI_2019!$D$2:$F$71,3,FALSE)</f>
        <v>Ilmu Keolahragaan</v>
      </c>
      <c r="F186" t="str">
        <f>VLOOKUP(D186,[1]PRODI_2019!$D$2:$L$71,9,FALSE)</f>
        <v>Kedokteran</v>
      </c>
      <c r="H186" t="str">
        <f>VLOOKUP(F186,Sheet1!$H$4:$I$11,2,FALSE)</f>
        <v>8_Kedokteran</v>
      </c>
      <c r="I186" t="s">
        <v>276</v>
      </c>
      <c r="J186" t="s">
        <v>34</v>
      </c>
      <c r="K186" t="s">
        <v>1359</v>
      </c>
      <c r="L186" t="s">
        <v>1608</v>
      </c>
      <c r="M186" t="s">
        <v>28</v>
      </c>
      <c r="N186" t="s">
        <v>2025</v>
      </c>
      <c r="O186" t="s">
        <v>29</v>
      </c>
      <c r="P186" t="s">
        <v>2145</v>
      </c>
      <c r="Q186" t="str">
        <f t="shared" si="4"/>
        <v>SMAN</v>
      </c>
      <c r="R186" t="str">
        <f t="shared" si="5"/>
        <v>Negeri</v>
      </c>
      <c r="S186" t="s">
        <v>2383</v>
      </c>
      <c r="T186" t="s">
        <v>2025</v>
      </c>
      <c r="U186" t="s">
        <v>29</v>
      </c>
      <c r="V186" t="s">
        <v>30</v>
      </c>
      <c r="W186" t="s">
        <v>2379</v>
      </c>
      <c r="AB186" t="str">
        <f>VLOOKUP(A186,[2]registrasi!$B$2:$C$1500,2,FALSE)</f>
        <v>registrasi</v>
      </c>
      <c r="AC186">
        <f>VLOOKUP(D186,[3]PENDAFTAR!$C$2:$J$43,8,FALSE)</f>
        <v>48</v>
      </c>
      <c r="AD186" t="str">
        <f>VLOOKUP(A186,[2]nim!$A$2:$B$1500,2,FALSE)</f>
        <v>diterima</v>
      </c>
    </row>
    <row r="187" spans="1:30" x14ac:dyDescent="0.3">
      <c r="A187">
        <v>4220186625</v>
      </c>
      <c r="B187">
        <v>1</v>
      </c>
      <c r="D187" s="3">
        <v>3112017</v>
      </c>
      <c r="E187" t="str">
        <f>VLOOKUP(D187,[1]PRODI_2019!$D$2:$F$71,3,FALSE)</f>
        <v>Hukum (S1)</v>
      </c>
      <c r="F187" t="str">
        <f>VLOOKUP(D187,[1]PRODI_2019!$D$2:$L$71,9,FALSE)</f>
        <v>Hukum</v>
      </c>
      <c r="H187" t="str">
        <f>VLOOKUP(F187,Sheet1!$H$4:$I$11,2,FALSE)</f>
        <v>1_Hukum</v>
      </c>
      <c r="I187" t="s">
        <v>277</v>
      </c>
      <c r="J187" t="s">
        <v>34</v>
      </c>
      <c r="K187" t="s">
        <v>1336</v>
      </c>
      <c r="L187" t="s">
        <v>1565</v>
      </c>
      <c r="M187" t="s">
        <v>28</v>
      </c>
      <c r="N187" t="s">
        <v>2023</v>
      </c>
      <c r="O187" t="s">
        <v>29</v>
      </c>
      <c r="P187" t="s">
        <v>2146</v>
      </c>
      <c r="Q187" t="str">
        <f t="shared" si="4"/>
        <v>SMAN</v>
      </c>
      <c r="R187" t="str">
        <f t="shared" si="5"/>
        <v>Negeri</v>
      </c>
      <c r="S187" t="s">
        <v>2383</v>
      </c>
      <c r="T187" t="s">
        <v>2023</v>
      </c>
      <c r="U187" t="s">
        <v>29</v>
      </c>
      <c r="V187" t="s">
        <v>35</v>
      </c>
      <c r="W187" t="s">
        <v>2379</v>
      </c>
      <c r="AB187" t="str">
        <f>VLOOKUP(A187,[2]registrasi!$B$2:$C$1500,2,FALSE)</f>
        <v>registrasi</v>
      </c>
      <c r="AC187">
        <f>VLOOKUP(D187,[3]PENDAFTAR!$C$2:$J$43,8,FALSE)</f>
        <v>1259</v>
      </c>
      <c r="AD187" t="str">
        <f>VLOOKUP(A187,[2]nim!$A$2:$B$1500,2,FALSE)</f>
        <v>diterima</v>
      </c>
    </row>
    <row r="188" spans="1:30" x14ac:dyDescent="0.3">
      <c r="A188">
        <v>4220187029</v>
      </c>
      <c r="B188">
        <v>1</v>
      </c>
      <c r="D188" s="3">
        <v>3111126</v>
      </c>
      <c r="E188" t="str">
        <f>VLOOKUP(D188,[1]PRODI_2019!$D$2:$F$71,3,FALSE)</f>
        <v>Pendidikan Vokasional Teknik Elektro</v>
      </c>
      <c r="F188" t="str">
        <f>VLOOKUP(D188,[1]PRODI_2019!$D$2:$L$71,9,FALSE)</f>
        <v>FKIP</v>
      </c>
      <c r="H188" t="str">
        <f>VLOOKUP(F188,Sheet1!$H$4:$I$11,2,FALSE)</f>
        <v>2_FKIP</v>
      </c>
      <c r="I188" t="s">
        <v>278</v>
      </c>
      <c r="J188" t="s">
        <v>26</v>
      </c>
      <c r="K188" t="s">
        <v>1337</v>
      </c>
      <c r="L188" t="s">
        <v>1609</v>
      </c>
      <c r="M188" t="s">
        <v>28</v>
      </c>
      <c r="N188" t="s">
        <v>2022</v>
      </c>
      <c r="O188" t="s">
        <v>29</v>
      </c>
      <c r="P188" t="s">
        <v>2147</v>
      </c>
      <c r="Q188" t="str">
        <f t="shared" si="4"/>
        <v>SMKN</v>
      </c>
      <c r="R188" t="str">
        <f t="shared" si="5"/>
        <v>Negeri</v>
      </c>
      <c r="S188" t="s">
        <v>2381</v>
      </c>
      <c r="T188" t="s">
        <v>2022</v>
      </c>
      <c r="U188" t="s">
        <v>29</v>
      </c>
      <c r="V188" t="s">
        <v>30</v>
      </c>
      <c r="W188" t="s">
        <v>2378</v>
      </c>
      <c r="AB188" t="str">
        <f>VLOOKUP(A188,[2]registrasi!$B$2:$C$1500,2,FALSE)</f>
        <v>registrasi</v>
      </c>
      <c r="AC188">
        <f>VLOOKUP(D188,[3]PENDAFTAR!$C$2:$J$43,8,FALSE)</f>
        <v>68</v>
      </c>
      <c r="AD188" t="str">
        <f>VLOOKUP(A188,[2]nim!$A$2:$B$1500,2,FALSE)</f>
        <v>diterima</v>
      </c>
    </row>
    <row r="189" spans="1:30" x14ac:dyDescent="0.3">
      <c r="A189">
        <v>4220187357</v>
      </c>
      <c r="B189">
        <v>1</v>
      </c>
      <c r="D189" s="3">
        <v>3111014</v>
      </c>
      <c r="E189" t="str">
        <f>VLOOKUP(D189,[1]PRODI_2019!$D$2:$F$71,3,FALSE)</f>
        <v>Teknik Mesin</v>
      </c>
      <c r="F189" t="str">
        <f>VLOOKUP(D189,[1]PRODI_2019!$D$2:$L$71,9,FALSE)</f>
        <v>Teknik</v>
      </c>
      <c r="H189" t="str">
        <f>VLOOKUP(F189,Sheet1!$H$4:$I$11,2,FALSE)</f>
        <v>3_Teknik</v>
      </c>
      <c r="I189" t="s">
        <v>279</v>
      </c>
      <c r="J189" t="s">
        <v>26</v>
      </c>
      <c r="K189" t="s">
        <v>1342</v>
      </c>
      <c r="L189" t="s">
        <v>1543</v>
      </c>
      <c r="M189" t="s">
        <v>28</v>
      </c>
      <c r="N189" t="s">
        <v>40</v>
      </c>
      <c r="O189" t="s">
        <v>29</v>
      </c>
      <c r="P189" t="s">
        <v>2138</v>
      </c>
      <c r="Q189" t="str">
        <f t="shared" si="4"/>
        <v>SMKN</v>
      </c>
      <c r="R189" t="str">
        <f t="shared" si="5"/>
        <v>Negeri</v>
      </c>
      <c r="S189" t="s">
        <v>2381</v>
      </c>
      <c r="T189" t="s">
        <v>40</v>
      </c>
      <c r="U189" t="s">
        <v>29</v>
      </c>
      <c r="V189" t="s">
        <v>35</v>
      </c>
      <c r="W189" t="s">
        <v>2379</v>
      </c>
      <c r="AB189" t="str">
        <f>VLOOKUP(A189,[2]registrasi!$B$2:$C$1500,2,FALSE)</f>
        <v>registrasi</v>
      </c>
      <c r="AC189">
        <f>VLOOKUP(D189,[3]PENDAFTAR!$C$2:$J$43,8,FALSE)</f>
        <v>412</v>
      </c>
      <c r="AD189" t="str">
        <f>VLOOKUP(A189,[2]nim!$A$2:$B$1500,2,FALSE)</f>
        <v>diterima</v>
      </c>
    </row>
    <row r="190" spans="1:30" x14ac:dyDescent="0.3">
      <c r="A190">
        <v>4220188147</v>
      </c>
      <c r="B190">
        <v>1</v>
      </c>
      <c r="D190" s="3">
        <v>3111014</v>
      </c>
      <c r="E190" t="str">
        <f>VLOOKUP(D190,[1]PRODI_2019!$D$2:$F$71,3,FALSE)</f>
        <v>Teknik Mesin</v>
      </c>
      <c r="F190" t="str">
        <f>VLOOKUP(D190,[1]PRODI_2019!$D$2:$L$71,9,FALSE)</f>
        <v>Teknik</v>
      </c>
      <c r="H190" t="str">
        <f>VLOOKUP(F190,Sheet1!$H$4:$I$11,2,FALSE)</f>
        <v>3_Teknik</v>
      </c>
      <c r="I190" t="s">
        <v>280</v>
      </c>
      <c r="J190" t="s">
        <v>26</v>
      </c>
      <c r="K190" t="s">
        <v>1338</v>
      </c>
      <c r="L190" t="s">
        <v>1610</v>
      </c>
      <c r="M190" t="s">
        <v>28</v>
      </c>
      <c r="N190" t="s">
        <v>2025</v>
      </c>
      <c r="O190" t="s">
        <v>29</v>
      </c>
      <c r="P190" t="s">
        <v>2123</v>
      </c>
      <c r="Q190" t="str">
        <f t="shared" si="4"/>
        <v>SMKS</v>
      </c>
      <c r="R190" t="str">
        <f t="shared" si="5"/>
        <v>Swasta</v>
      </c>
      <c r="S190" t="s">
        <v>2381</v>
      </c>
      <c r="T190" t="s">
        <v>2025</v>
      </c>
      <c r="U190" t="s">
        <v>29</v>
      </c>
      <c r="V190" t="s">
        <v>30</v>
      </c>
      <c r="W190" t="s">
        <v>2379</v>
      </c>
      <c r="AB190" t="str">
        <f>VLOOKUP(A190,[2]registrasi!$B$2:$C$1500,2,FALSE)</f>
        <v>registrasi</v>
      </c>
      <c r="AC190">
        <f>VLOOKUP(D190,[3]PENDAFTAR!$C$2:$J$43,8,FALSE)</f>
        <v>412</v>
      </c>
      <c r="AD190" t="str">
        <f>VLOOKUP(A190,[2]nim!$A$2:$B$1500,2,FALSE)</f>
        <v>diterima</v>
      </c>
    </row>
    <row r="191" spans="1:30" x14ac:dyDescent="0.3">
      <c r="A191">
        <v>4220190326</v>
      </c>
      <c r="B191">
        <v>1</v>
      </c>
      <c r="D191" s="3">
        <v>3112072</v>
      </c>
      <c r="E191" t="str">
        <f>VLOOKUP(D191,[1]PRODI_2019!$D$2:$F$71,3,FALSE)</f>
        <v>Pendidikan Non Formal</v>
      </c>
      <c r="F191" t="str">
        <f>VLOOKUP(D191,[1]PRODI_2019!$D$2:$L$71,9,FALSE)</f>
        <v>FKIP</v>
      </c>
      <c r="H191" t="str">
        <f>VLOOKUP(F191,Sheet1!$H$4:$I$11,2,FALSE)</f>
        <v>2_FKIP</v>
      </c>
      <c r="I191" t="s">
        <v>281</v>
      </c>
      <c r="J191" t="s">
        <v>34</v>
      </c>
      <c r="K191" t="s">
        <v>1332</v>
      </c>
      <c r="L191" t="s">
        <v>1611</v>
      </c>
      <c r="M191" t="s">
        <v>28</v>
      </c>
      <c r="N191" t="s">
        <v>2022</v>
      </c>
      <c r="O191" t="s">
        <v>29</v>
      </c>
      <c r="P191" t="s">
        <v>2148</v>
      </c>
      <c r="Q191" t="str">
        <f t="shared" si="4"/>
        <v>SMKN</v>
      </c>
      <c r="R191" t="str">
        <f t="shared" si="5"/>
        <v>Negeri</v>
      </c>
      <c r="S191" t="s">
        <v>2381</v>
      </c>
      <c r="T191" t="s">
        <v>2022</v>
      </c>
      <c r="U191" t="s">
        <v>29</v>
      </c>
      <c r="V191" t="s">
        <v>35</v>
      </c>
      <c r="W191" t="s">
        <v>2379</v>
      </c>
      <c r="AB191" t="str">
        <f>VLOOKUP(A191,[2]registrasi!$B$2:$C$1500,2,FALSE)</f>
        <v>registrasi</v>
      </c>
      <c r="AC191">
        <f>VLOOKUP(D191,[3]PENDAFTAR!$C$2:$J$43,8,FALSE)</f>
        <v>109</v>
      </c>
      <c r="AD191" t="str">
        <f>VLOOKUP(A191,[2]nim!$A$2:$B$1500,2,FALSE)</f>
        <v>diterima</v>
      </c>
    </row>
    <row r="192" spans="1:30" x14ac:dyDescent="0.3">
      <c r="A192">
        <v>4220190455</v>
      </c>
      <c r="B192">
        <v>1</v>
      </c>
      <c r="D192" s="3">
        <v>3111037</v>
      </c>
      <c r="E192" t="str">
        <f>VLOOKUP(D192,[1]PRODI_2019!$D$2:$F$71,3,FALSE)</f>
        <v>Teknik Industri</v>
      </c>
      <c r="F192" t="str">
        <f>VLOOKUP(D192,[1]PRODI_2019!$D$2:$L$71,9,FALSE)</f>
        <v>Teknik</v>
      </c>
      <c r="H192" t="str">
        <f>VLOOKUP(F192,Sheet1!$H$4:$I$11,2,FALSE)</f>
        <v>3_Teknik</v>
      </c>
      <c r="I192" t="s">
        <v>282</v>
      </c>
      <c r="J192" t="s">
        <v>26</v>
      </c>
      <c r="K192" t="s">
        <v>1332</v>
      </c>
      <c r="L192" t="s">
        <v>1612</v>
      </c>
      <c r="M192" t="s">
        <v>28</v>
      </c>
      <c r="N192" t="s">
        <v>2022</v>
      </c>
      <c r="O192" t="s">
        <v>29</v>
      </c>
      <c r="P192" t="s">
        <v>2148</v>
      </c>
      <c r="Q192" t="str">
        <f t="shared" si="4"/>
        <v>SMKN</v>
      </c>
      <c r="R192" t="str">
        <f t="shared" si="5"/>
        <v>Negeri</v>
      </c>
      <c r="S192" t="s">
        <v>2381</v>
      </c>
      <c r="T192" t="s">
        <v>2022</v>
      </c>
      <c r="U192" t="s">
        <v>29</v>
      </c>
      <c r="V192" t="s">
        <v>35</v>
      </c>
      <c r="W192" t="s">
        <v>2379</v>
      </c>
      <c r="AB192" t="str">
        <f>VLOOKUP(A192,[2]registrasi!$B$2:$C$1500,2,FALSE)</f>
        <v>registrasi</v>
      </c>
      <c r="AC192">
        <f>VLOOKUP(D192,[3]PENDAFTAR!$C$2:$J$43,8,FALSE)</f>
        <v>1099</v>
      </c>
      <c r="AD192" t="str">
        <f>VLOOKUP(A192,[2]nim!$A$2:$B$1500,2,FALSE)</f>
        <v>diterima</v>
      </c>
    </row>
    <row r="193" spans="1:30" x14ac:dyDescent="0.3">
      <c r="A193">
        <v>4220190929</v>
      </c>
      <c r="B193">
        <v>1</v>
      </c>
      <c r="D193" s="3">
        <v>3112064</v>
      </c>
      <c r="E193" t="str">
        <f>VLOOKUP(D193,[1]PRODI_2019!$D$2:$F$71,3,FALSE)</f>
        <v>Ilmu Komunikasi</v>
      </c>
      <c r="F193" t="str">
        <f>VLOOKUP(D193,[1]PRODI_2019!$D$2:$L$71,9,FALSE)</f>
        <v>FISIP</v>
      </c>
      <c r="H193" t="str">
        <f>VLOOKUP(F193,Sheet1!$H$4:$I$11,2,FALSE)</f>
        <v>6_FISIP</v>
      </c>
      <c r="I193" t="s">
        <v>283</v>
      </c>
      <c r="J193" t="s">
        <v>34</v>
      </c>
      <c r="K193" t="s">
        <v>1337</v>
      </c>
      <c r="L193" t="s">
        <v>1613</v>
      </c>
      <c r="M193" t="s">
        <v>28</v>
      </c>
      <c r="N193" t="s">
        <v>2022</v>
      </c>
      <c r="O193" t="s">
        <v>29</v>
      </c>
      <c r="P193" t="s">
        <v>2045</v>
      </c>
      <c r="Q193" t="str">
        <f t="shared" si="4"/>
        <v>SMAN</v>
      </c>
      <c r="R193" t="str">
        <f t="shared" si="5"/>
        <v>Negeri</v>
      </c>
      <c r="S193" t="s">
        <v>2383</v>
      </c>
      <c r="T193" t="s">
        <v>2022</v>
      </c>
      <c r="U193" t="s">
        <v>29</v>
      </c>
      <c r="V193" t="s">
        <v>30</v>
      </c>
      <c r="W193" t="s">
        <v>2379</v>
      </c>
      <c r="AB193" t="str">
        <f>VLOOKUP(A193,[2]registrasi!$B$2:$C$1500,2,FALSE)</f>
        <v>registrasi</v>
      </c>
      <c r="AC193">
        <f>VLOOKUP(D193,[3]PENDAFTAR!$C$2:$J$43,8,FALSE)</f>
        <v>2170</v>
      </c>
      <c r="AD193" t="str">
        <f>VLOOKUP(A193,[2]nim!$A$2:$B$1500,2,FALSE)</f>
        <v>diterima</v>
      </c>
    </row>
    <row r="194" spans="1:30" x14ac:dyDescent="0.3">
      <c r="A194">
        <v>4220194900</v>
      </c>
      <c r="B194">
        <v>1</v>
      </c>
      <c r="D194" s="3">
        <v>3111231</v>
      </c>
      <c r="E194" t="str">
        <f>VLOOKUP(D194,[1]PRODI_2019!$D$2:$F$71,3,FALSE)</f>
        <v>Ilmu Kelautan</v>
      </c>
      <c r="F194" t="str">
        <f>VLOOKUP(D194,[1]PRODI_2019!$D$2:$L$71,9,FALSE)</f>
        <v>Pertanian</v>
      </c>
      <c r="H194" t="str">
        <f>VLOOKUP(F194,Sheet1!$H$4:$I$11,2,FALSE)</f>
        <v>4_Pertanian</v>
      </c>
      <c r="I194" t="s">
        <v>284</v>
      </c>
      <c r="J194" t="s">
        <v>26</v>
      </c>
      <c r="K194" t="s">
        <v>1338</v>
      </c>
      <c r="L194" t="s">
        <v>1614</v>
      </c>
      <c r="M194" t="s">
        <v>28</v>
      </c>
      <c r="N194" t="s">
        <v>2024</v>
      </c>
      <c r="O194" t="s">
        <v>29</v>
      </c>
      <c r="P194" t="s">
        <v>2149</v>
      </c>
      <c r="Q194" t="str">
        <f t="shared" si="4"/>
        <v>SMAN</v>
      </c>
      <c r="R194" t="str">
        <f t="shared" si="5"/>
        <v>Negeri</v>
      </c>
      <c r="S194" t="s">
        <v>2383</v>
      </c>
      <c r="T194" t="s">
        <v>2024</v>
      </c>
      <c r="U194" t="s">
        <v>29</v>
      </c>
      <c r="V194" t="s">
        <v>30</v>
      </c>
      <c r="W194" t="s">
        <v>2379</v>
      </c>
      <c r="AB194" t="str">
        <f>VLOOKUP(A194,[2]registrasi!$B$2:$C$1500,2,FALSE)</f>
        <v>registrasi</v>
      </c>
      <c r="AC194">
        <f>VLOOKUP(D194,[3]PENDAFTAR!$C$2:$J$43,8,FALSE)</f>
        <v>74</v>
      </c>
      <c r="AD194" t="str">
        <f>VLOOKUP(A194,[2]nim!$A$2:$B$1500,2,FALSE)</f>
        <v>diterima</v>
      </c>
    </row>
    <row r="195" spans="1:30" x14ac:dyDescent="0.3">
      <c r="A195">
        <v>4220189701</v>
      </c>
      <c r="B195">
        <v>1</v>
      </c>
      <c r="D195" s="3">
        <v>3111061</v>
      </c>
      <c r="E195" t="str">
        <f>VLOOKUP(D195,[1]PRODI_2019!$D$2:$F$71,3,FALSE)</f>
        <v>Teknik Sipil</v>
      </c>
      <c r="F195" t="str">
        <f>VLOOKUP(D195,[1]PRODI_2019!$D$2:$L$71,9,FALSE)</f>
        <v>Teknik</v>
      </c>
      <c r="H195" t="str">
        <f>VLOOKUP(F195,Sheet1!$H$4:$I$11,2,FALSE)</f>
        <v>3_Teknik</v>
      </c>
      <c r="I195" t="s">
        <v>285</v>
      </c>
      <c r="J195" t="s">
        <v>26</v>
      </c>
      <c r="K195" t="s">
        <v>55</v>
      </c>
      <c r="L195" t="s">
        <v>1445</v>
      </c>
      <c r="M195" t="s">
        <v>28</v>
      </c>
      <c r="N195" t="s">
        <v>27</v>
      </c>
      <c r="O195" t="s">
        <v>29</v>
      </c>
      <c r="P195" t="s">
        <v>2058</v>
      </c>
      <c r="Q195" t="str">
        <f t="shared" ref="Q195:Q258" si="6">TRIM(LEFT(P195,FIND(" ",P195,1)))</f>
        <v>SMAS</v>
      </c>
      <c r="R195" t="str">
        <f t="shared" ref="R195:R258" si="7">IF(RIGHT(Q195,1)="N","Negeri","Swasta")</f>
        <v>Swasta</v>
      </c>
      <c r="S195" t="s">
        <v>2383</v>
      </c>
      <c r="T195" t="s">
        <v>27</v>
      </c>
      <c r="U195" t="s">
        <v>29</v>
      </c>
      <c r="V195" t="s">
        <v>30</v>
      </c>
      <c r="W195" t="s">
        <v>2378</v>
      </c>
      <c r="AB195" t="str">
        <f>VLOOKUP(A195,[2]registrasi!$B$2:$C$1500,2,FALSE)</f>
        <v>registrasi</v>
      </c>
      <c r="AC195">
        <f>VLOOKUP(D195,[3]PENDAFTAR!$C$2:$J$43,8,FALSE)</f>
        <v>452</v>
      </c>
      <c r="AD195" t="str">
        <f>VLOOKUP(A195,[2]nim!$A$2:$B$1500,2,FALSE)</f>
        <v>diterima</v>
      </c>
    </row>
    <row r="196" spans="1:30" x14ac:dyDescent="0.3">
      <c r="A196">
        <v>4220197816</v>
      </c>
      <c r="B196">
        <v>1</v>
      </c>
      <c r="D196" s="3">
        <v>3111014</v>
      </c>
      <c r="E196" t="str">
        <f>VLOOKUP(D196,[1]PRODI_2019!$D$2:$F$71,3,FALSE)</f>
        <v>Teknik Mesin</v>
      </c>
      <c r="F196" t="str">
        <f>VLOOKUP(D196,[1]PRODI_2019!$D$2:$L$71,9,FALSE)</f>
        <v>Teknik</v>
      </c>
      <c r="H196" t="str">
        <f>VLOOKUP(F196,Sheet1!$H$4:$I$11,2,FALSE)</f>
        <v>3_Teknik</v>
      </c>
      <c r="I196" t="s">
        <v>286</v>
      </c>
      <c r="J196" t="s">
        <v>26</v>
      </c>
      <c r="K196" t="s">
        <v>54</v>
      </c>
      <c r="L196" t="s">
        <v>1615</v>
      </c>
      <c r="M196" t="s">
        <v>28</v>
      </c>
      <c r="N196" t="s">
        <v>2024</v>
      </c>
      <c r="O196" t="s">
        <v>29</v>
      </c>
      <c r="P196" t="s">
        <v>2150</v>
      </c>
      <c r="Q196" t="str">
        <f t="shared" si="6"/>
        <v>SMKN</v>
      </c>
      <c r="R196" t="str">
        <f t="shared" si="7"/>
        <v>Negeri</v>
      </c>
      <c r="S196" t="s">
        <v>2381</v>
      </c>
      <c r="T196" t="s">
        <v>2024</v>
      </c>
      <c r="U196" t="s">
        <v>29</v>
      </c>
      <c r="V196" t="s">
        <v>30</v>
      </c>
      <c r="W196" t="s">
        <v>2378</v>
      </c>
      <c r="AB196" t="str">
        <f>VLOOKUP(A196,[2]registrasi!$B$2:$C$1500,2,FALSE)</f>
        <v>registrasi</v>
      </c>
      <c r="AC196">
        <f>VLOOKUP(D196,[3]PENDAFTAR!$C$2:$J$43,8,FALSE)</f>
        <v>412</v>
      </c>
      <c r="AD196" t="str">
        <f>VLOOKUP(A196,[2]nim!$A$2:$B$1500,2,FALSE)</f>
        <v>diterima</v>
      </c>
    </row>
    <row r="197" spans="1:30" x14ac:dyDescent="0.3">
      <c r="A197">
        <v>4220201441</v>
      </c>
      <c r="B197">
        <v>1</v>
      </c>
      <c r="D197" s="3">
        <v>3111014</v>
      </c>
      <c r="E197" t="str">
        <f>VLOOKUP(D197,[1]PRODI_2019!$D$2:$F$71,3,FALSE)</f>
        <v>Teknik Mesin</v>
      </c>
      <c r="F197" t="str">
        <f>VLOOKUP(D197,[1]PRODI_2019!$D$2:$L$71,9,FALSE)</f>
        <v>Teknik</v>
      </c>
      <c r="H197" t="str">
        <f>VLOOKUP(F197,Sheet1!$H$4:$I$11,2,FALSE)</f>
        <v>3_Teknik</v>
      </c>
      <c r="I197" t="s">
        <v>287</v>
      </c>
      <c r="J197" t="s">
        <v>26</v>
      </c>
      <c r="K197" t="s">
        <v>53</v>
      </c>
      <c r="L197" t="s">
        <v>1616</v>
      </c>
      <c r="M197" t="s">
        <v>28</v>
      </c>
      <c r="N197" t="s">
        <v>47</v>
      </c>
      <c r="O197" t="s">
        <v>29</v>
      </c>
      <c r="P197" t="s">
        <v>2151</v>
      </c>
      <c r="Q197" t="str">
        <f t="shared" si="6"/>
        <v>SMKS</v>
      </c>
      <c r="R197" t="str">
        <f t="shared" si="7"/>
        <v>Swasta</v>
      </c>
      <c r="S197" t="s">
        <v>2381</v>
      </c>
      <c r="T197" t="s">
        <v>47</v>
      </c>
      <c r="U197" t="s">
        <v>29</v>
      </c>
      <c r="V197" t="s">
        <v>30</v>
      </c>
      <c r="W197" t="s">
        <v>2379</v>
      </c>
      <c r="AB197" t="str">
        <f>VLOOKUP(A197,[2]registrasi!$B$2:$C$1500,2,FALSE)</f>
        <v>registrasi</v>
      </c>
      <c r="AC197">
        <f>VLOOKUP(D197,[3]PENDAFTAR!$C$2:$J$43,8,FALSE)</f>
        <v>412</v>
      </c>
      <c r="AD197" t="str">
        <f>VLOOKUP(A197,[2]nim!$A$2:$B$1500,2,FALSE)</f>
        <v>diterima</v>
      </c>
    </row>
    <row r="198" spans="1:30" x14ac:dyDescent="0.3">
      <c r="A198">
        <v>4220203756</v>
      </c>
      <c r="B198">
        <v>1</v>
      </c>
      <c r="D198" s="3">
        <v>3111045</v>
      </c>
      <c r="E198" t="str">
        <f>VLOOKUP(D198,[1]PRODI_2019!$D$2:$F$71,3,FALSE)</f>
        <v>Teknik Metalurgi</v>
      </c>
      <c r="F198" t="str">
        <f>VLOOKUP(D198,[1]PRODI_2019!$D$2:$L$71,9,FALSE)</f>
        <v>Teknik</v>
      </c>
      <c r="H198" t="str">
        <f>VLOOKUP(F198,Sheet1!$H$4:$I$11,2,FALSE)</f>
        <v>3_Teknik</v>
      </c>
      <c r="I198" t="s">
        <v>288</v>
      </c>
      <c r="J198" t="s">
        <v>34</v>
      </c>
      <c r="K198" t="s">
        <v>1351</v>
      </c>
      <c r="L198" t="s">
        <v>1577</v>
      </c>
      <c r="M198" t="s">
        <v>28</v>
      </c>
      <c r="N198" t="s">
        <v>27</v>
      </c>
      <c r="O198" t="s">
        <v>29</v>
      </c>
      <c r="P198" t="s">
        <v>2130</v>
      </c>
      <c r="Q198" t="str">
        <f t="shared" si="6"/>
        <v>SMAN</v>
      </c>
      <c r="R198" t="str">
        <f t="shared" si="7"/>
        <v>Negeri</v>
      </c>
      <c r="S198" t="s">
        <v>2383</v>
      </c>
      <c r="T198" t="s">
        <v>27</v>
      </c>
      <c r="U198" t="s">
        <v>29</v>
      </c>
      <c r="V198" t="s">
        <v>35</v>
      </c>
      <c r="W198" t="s">
        <v>2379</v>
      </c>
      <c r="AB198" t="str">
        <f>VLOOKUP(A198,[2]registrasi!$B$2:$C$1500,2,FALSE)</f>
        <v>registrasi</v>
      </c>
      <c r="AC198">
        <f>VLOOKUP(D198,[3]PENDAFTAR!$C$2:$J$43,8,FALSE)</f>
        <v>364</v>
      </c>
      <c r="AD198" t="str">
        <f>VLOOKUP(A198,[2]nim!$A$2:$B$1500,2,FALSE)</f>
        <v>diterima</v>
      </c>
    </row>
    <row r="199" spans="1:30" x14ac:dyDescent="0.3">
      <c r="A199">
        <v>4220203782</v>
      </c>
      <c r="B199">
        <v>1</v>
      </c>
      <c r="D199" s="3">
        <v>3111126</v>
      </c>
      <c r="E199" t="str">
        <f>VLOOKUP(D199,[1]PRODI_2019!$D$2:$F$71,3,FALSE)</f>
        <v>Pendidikan Vokasional Teknik Elektro</v>
      </c>
      <c r="F199" t="str">
        <f>VLOOKUP(D199,[1]PRODI_2019!$D$2:$L$71,9,FALSE)</f>
        <v>FKIP</v>
      </c>
      <c r="H199" t="str">
        <f>VLOOKUP(F199,Sheet1!$H$4:$I$11,2,FALSE)</f>
        <v>2_FKIP</v>
      </c>
      <c r="I199" t="s">
        <v>289</v>
      </c>
      <c r="J199" t="s">
        <v>26</v>
      </c>
      <c r="K199" t="s">
        <v>55</v>
      </c>
      <c r="L199" t="s">
        <v>1549</v>
      </c>
      <c r="M199" t="s">
        <v>28</v>
      </c>
      <c r="N199" t="s">
        <v>37</v>
      </c>
      <c r="O199" t="s">
        <v>29</v>
      </c>
      <c r="P199" t="s">
        <v>2152</v>
      </c>
      <c r="Q199" t="str">
        <f t="shared" si="6"/>
        <v>SMAS</v>
      </c>
      <c r="R199" t="str">
        <f t="shared" si="7"/>
        <v>Swasta</v>
      </c>
      <c r="S199" t="s">
        <v>2383</v>
      </c>
      <c r="T199" t="s">
        <v>37</v>
      </c>
      <c r="U199" t="s">
        <v>29</v>
      </c>
      <c r="V199" t="s">
        <v>30</v>
      </c>
      <c r="W199" t="s">
        <v>2379</v>
      </c>
      <c r="AB199" t="str">
        <f>VLOOKUP(A199,[2]registrasi!$B$2:$C$1500,2,FALSE)</f>
        <v>registrasi</v>
      </c>
      <c r="AC199">
        <f>VLOOKUP(D199,[3]PENDAFTAR!$C$2:$J$43,8,FALSE)</f>
        <v>68</v>
      </c>
      <c r="AD199" t="e">
        <f>VLOOKUP(A199,[2]nim!$A$2:$B$1500,2,FALSE)</f>
        <v>#N/A</v>
      </c>
    </row>
    <row r="200" spans="1:30" x14ac:dyDescent="0.3">
      <c r="A200">
        <v>4220208462</v>
      </c>
      <c r="B200">
        <v>1</v>
      </c>
      <c r="D200" s="3">
        <v>3111037</v>
      </c>
      <c r="E200" t="str">
        <f>VLOOKUP(D200,[1]PRODI_2019!$D$2:$F$71,3,FALSE)</f>
        <v>Teknik Industri</v>
      </c>
      <c r="F200" t="str">
        <f>VLOOKUP(D200,[1]PRODI_2019!$D$2:$L$71,9,FALSE)</f>
        <v>Teknik</v>
      </c>
      <c r="H200" t="str">
        <f>VLOOKUP(F200,Sheet1!$H$4:$I$11,2,FALSE)</f>
        <v>3_Teknik</v>
      </c>
      <c r="I200" t="s">
        <v>290</v>
      </c>
      <c r="J200" t="s">
        <v>26</v>
      </c>
      <c r="K200" t="s">
        <v>1337</v>
      </c>
      <c r="L200" t="s">
        <v>1599</v>
      </c>
      <c r="M200" t="s">
        <v>28</v>
      </c>
      <c r="N200" t="s">
        <v>40</v>
      </c>
      <c r="O200" t="s">
        <v>29</v>
      </c>
      <c r="P200" t="s">
        <v>2153</v>
      </c>
      <c r="Q200" t="str">
        <f t="shared" si="6"/>
        <v>SMKN</v>
      </c>
      <c r="R200" t="str">
        <f t="shared" si="7"/>
        <v>Negeri</v>
      </c>
      <c r="S200" t="s">
        <v>2381</v>
      </c>
      <c r="T200" t="s">
        <v>40</v>
      </c>
      <c r="U200" t="s">
        <v>29</v>
      </c>
      <c r="V200" t="s">
        <v>30</v>
      </c>
      <c r="W200" t="s">
        <v>2379</v>
      </c>
      <c r="AB200" t="str">
        <f>VLOOKUP(A200,[2]registrasi!$B$2:$C$1500,2,FALSE)</f>
        <v>registrasi</v>
      </c>
      <c r="AC200">
        <f>VLOOKUP(D200,[3]PENDAFTAR!$C$2:$J$43,8,FALSE)</f>
        <v>1099</v>
      </c>
      <c r="AD200" t="str">
        <f>VLOOKUP(A200,[2]nim!$A$2:$B$1500,2,FALSE)</f>
        <v>diterima</v>
      </c>
    </row>
    <row r="201" spans="1:30" x14ac:dyDescent="0.3">
      <c r="A201">
        <v>4220211403</v>
      </c>
      <c r="B201">
        <v>1</v>
      </c>
      <c r="D201" s="3">
        <v>3112087</v>
      </c>
      <c r="E201" t="str">
        <f>VLOOKUP(D201,[1]PRODI_2019!$D$2:$F$71,3,FALSE)</f>
        <v>Pendidikan Bahasa Indonesia (S1)</v>
      </c>
      <c r="F201" t="str">
        <f>VLOOKUP(D201,[1]PRODI_2019!$D$2:$L$71,9,FALSE)</f>
        <v>FKIP</v>
      </c>
      <c r="H201" t="str">
        <f>VLOOKUP(F201,Sheet1!$H$4:$I$11,2,FALSE)</f>
        <v>2_FKIP</v>
      </c>
      <c r="I201" t="s">
        <v>291</v>
      </c>
      <c r="J201" t="s">
        <v>34</v>
      </c>
      <c r="K201" t="s">
        <v>55</v>
      </c>
      <c r="L201" t="s">
        <v>1617</v>
      </c>
      <c r="M201" t="s">
        <v>28</v>
      </c>
      <c r="N201" t="s">
        <v>27</v>
      </c>
      <c r="O201" t="s">
        <v>29</v>
      </c>
      <c r="P201" t="s">
        <v>2154</v>
      </c>
      <c r="Q201" t="str">
        <f t="shared" si="6"/>
        <v>MAS</v>
      </c>
      <c r="R201" t="str">
        <f t="shared" si="7"/>
        <v>Swasta</v>
      </c>
      <c r="S201" t="s">
        <v>2382</v>
      </c>
      <c r="T201" t="s">
        <v>27</v>
      </c>
      <c r="U201" t="s">
        <v>29</v>
      </c>
      <c r="V201" t="s">
        <v>30</v>
      </c>
      <c r="W201" t="s">
        <v>2379</v>
      </c>
      <c r="AB201" t="e">
        <f>VLOOKUP(A201,[2]registrasi!$B$2:$C$1500,2,FALSE)</f>
        <v>#N/A</v>
      </c>
      <c r="AC201">
        <f>VLOOKUP(D201,[3]PENDAFTAR!$C$2:$J$43,8,FALSE)</f>
        <v>563</v>
      </c>
      <c r="AD201" t="e">
        <f>VLOOKUP(A201,[2]nim!$A$2:$B$1500,2,FALSE)</f>
        <v>#N/A</v>
      </c>
    </row>
    <row r="202" spans="1:30" x14ac:dyDescent="0.3">
      <c r="A202">
        <v>4220215010</v>
      </c>
      <c r="B202">
        <v>1</v>
      </c>
      <c r="D202" s="3">
        <v>3112106</v>
      </c>
      <c r="E202" t="str">
        <f>VLOOKUP(D202,[1]PRODI_2019!$D$2:$F$71,3,FALSE)</f>
        <v>Pendidikan Guru Sekolah Dasar</v>
      </c>
      <c r="F202" t="str">
        <f>VLOOKUP(D202,[1]PRODI_2019!$D$2:$L$71,9,FALSE)</f>
        <v>FKIP</v>
      </c>
      <c r="H202" t="str">
        <f>VLOOKUP(F202,Sheet1!$H$4:$I$11,2,FALSE)</f>
        <v>2_FKIP</v>
      </c>
      <c r="I202" t="s">
        <v>292</v>
      </c>
      <c r="J202" t="s">
        <v>34</v>
      </c>
      <c r="K202" t="s">
        <v>1334</v>
      </c>
      <c r="L202" t="s">
        <v>1542</v>
      </c>
      <c r="M202" t="s">
        <v>28</v>
      </c>
      <c r="N202" t="s">
        <v>2024</v>
      </c>
      <c r="O202" t="s">
        <v>29</v>
      </c>
      <c r="P202" t="s">
        <v>2073</v>
      </c>
      <c r="Q202" t="str">
        <f t="shared" si="6"/>
        <v>MAS</v>
      </c>
      <c r="R202" t="str">
        <f t="shared" si="7"/>
        <v>Swasta</v>
      </c>
      <c r="S202" t="s">
        <v>2382</v>
      </c>
      <c r="T202" t="s">
        <v>2024</v>
      </c>
      <c r="U202" t="s">
        <v>29</v>
      </c>
      <c r="V202" t="s">
        <v>35</v>
      </c>
      <c r="W202" t="s">
        <v>2378</v>
      </c>
      <c r="AB202" t="str">
        <f>VLOOKUP(A202,[2]registrasi!$B$2:$C$1500,2,FALSE)</f>
        <v>registrasi</v>
      </c>
      <c r="AC202">
        <f>VLOOKUP(D202,[3]PENDAFTAR!$C$2:$J$43,8,FALSE)</f>
        <v>828</v>
      </c>
      <c r="AD202" t="str">
        <f>VLOOKUP(A202,[2]nim!$A$2:$B$1500,2,FALSE)</f>
        <v>diterima</v>
      </c>
    </row>
    <row r="203" spans="1:30" x14ac:dyDescent="0.3">
      <c r="A203">
        <v>4220218409</v>
      </c>
      <c r="B203">
        <v>1</v>
      </c>
      <c r="D203" s="3">
        <v>3111014</v>
      </c>
      <c r="E203" t="str">
        <f>VLOOKUP(D203,[1]PRODI_2019!$D$2:$F$71,3,FALSE)</f>
        <v>Teknik Mesin</v>
      </c>
      <c r="F203" t="str">
        <f>VLOOKUP(D203,[1]PRODI_2019!$D$2:$L$71,9,FALSE)</f>
        <v>Teknik</v>
      </c>
      <c r="H203" t="str">
        <f>VLOOKUP(F203,Sheet1!$H$4:$I$11,2,FALSE)</f>
        <v>3_Teknik</v>
      </c>
      <c r="I203" t="s">
        <v>293</v>
      </c>
      <c r="J203" t="s">
        <v>26</v>
      </c>
      <c r="K203" t="s">
        <v>1337</v>
      </c>
      <c r="L203" t="s">
        <v>1501</v>
      </c>
      <c r="M203" t="s">
        <v>28</v>
      </c>
      <c r="N203" t="s">
        <v>2022</v>
      </c>
      <c r="O203" t="s">
        <v>29</v>
      </c>
      <c r="P203" t="s">
        <v>2143</v>
      </c>
      <c r="Q203" t="str">
        <f t="shared" si="6"/>
        <v>SMKN</v>
      </c>
      <c r="R203" t="str">
        <f t="shared" si="7"/>
        <v>Negeri</v>
      </c>
      <c r="S203" t="s">
        <v>2381</v>
      </c>
      <c r="T203" t="s">
        <v>2022</v>
      </c>
      <c r="U203" t="s">
        <v>29</v>
      </c>
      <c r="V203" t="s">
        <v>35</v>
      </c>
      <c r="W203" t="s">
        <v>2379</v>
      </c>
      <c r="AB203" t="str">
        <f>VLOOKUP(A203,[2]registrasi!$B$2:$C$1500,2,FALSE)</f>
        <v>registrasi</v>
      </c>
      <c r="AC203">
        <f>VLOOKUP(D203,[3]PENDAFTAR!$C$2:$J$43,8,FALSE)</f>
        <v>412</v>
      </c>
      <c r="AD203" t="str">
        <f>VLOOKUP(A203,[2]nim!$A$2:$B$1500,2,FALSE)</f>
        <v>diterima</v>
      </c>
    </row>
    <row r="204" spans="1:30" x14ac:dyDescent="0.3">
      <c r="A204">
        <v>4220220050</v>
      </c>
      <c r="B204">
        <v>1</v>
      </c>
      <c r="D204" s="3">
        <v>3112064</v>
      </c>
      <c r="E204" t="str">
        <f>VLOOKUP(D204,[1]PRODI_2019!$D$2:$F$71,3,FALSE)</f>
        <v>Ilmu Komunikasi</v>
      </c>
      <c r="F204" t="str">
        <f>VLOOKUP(D204,[1]PRODI_2019!$D$2:$L$71,9,FALSE)</f>
        <v>FISIP</v>
      </c>
      <c r="H204" t="str">
        <f>VLOOKUP(F204,Sheet1!$H$4:$I$11,2,FALSE)</f>
        <v>6_FISIP</v>
      </c>
      <c r="I204" t="s">
        <v>294</v>
      </c>
      <c r="J204" t="s">
        <v>26</v>
      </c>
      <c r="K204" t="s">
        <v>52</v>
      </c>
      <c r="L204" t="s">
        <v>1618</v>
      </c>
      <c r="M204" t="s">
        <v>28</v>
      </c>
      <c r="N204" t="s">
        <v>40</v>
      </c>
      <c r="O204" t="s">
        <v>29</v>
      </c>
      <c r="P204" t="s">
        <v>2153</v>
      </c>
      <c r="Q204" t="str">
        <f t="shared" si="6"/>
        <v>SMKN</v>
      </c>
      <c r="R204" t="str">
        <f t="shared" si="7"/>
        <v>Negeri</v>
      </c>
      <c r="S204" t="s">
        <v>2381</v>
      </c>
      <c r="T204" t="s">
        <v>40</v>
      </c>
      <c r="U204" t="s">
        <v>29</v>
      </c>
      <c r="V204" t="s">
        <v>30</v>
      </c>
      <c r="W204" t="s">
        <v>2379</v>
      </c>
      <c r="AB204" t="str">
        <f>VLOOKUP(A204,[2]registrasi!$B$2:$C$1500,2,FALSE)</f>
        <v>registrasi</v>
      </c>
      <c r="AC204">
        <f>VLOOKUP(D204,[3]PENDAFTAR!$C$2:$J$43,8,FALSE)</f>
        <v>2170</v>
      </c>
      <c r="AD204" t="str">
        <f>VLOOKUP(A204,[2]nim!$A$2:$B$1500,2,FALSE)</f>
        <v>diterima</v>
      </c>
    </row>
    <row r="205" spans="1:30" x14ac:dyDescent="0.3">
      <c r="A205">
        <v>4220220137</v>
      </c>
      <c r="B205">
        <v>1</v>
      </c>
      <c r="D205" s="3">
        <v>3111215</v>
      </c>
      <c r="E205" t="str">
        <f>VLOOKUP(D205,[1]PRODI_2019!$D$2:$F$71,3,FALSE)</f>
        <v>Informatika</v>
      </c>
      <c r="F205" t="str">
        <f>VLOOKUP(D205,[1]PRODI_2019!$D$2:$L$71,9,FALSE)</f>
        <v>Teknik</v>
      </c>
      <c r="H205" t="str">
        <f>VLOOKUP(F205,Sheet1!$H$4:$I$11,2,FALSE)</f>
        <v>3_Teknik</v>
      </c>
      <c r="I205" t="s">
        <v>295</v>
      </c>
      <c r="J205" t="s">
        <v>34</v>
      </c>
      <c r="K205" t="s">
        <v>52</v>
      </c>
      <c r="L205" t="s">
        <v>1619</v>
      </c>
      <c r="M205" t="s">
        <v>28</v>
      </c>
      <c r="N205" t="s">
        <v>40</v>
      </c>
      <c r="O205" t="s">
        <v>29</v>
      </c>
      <c r="P205" t="s">
        <v>2155</v>
      </c>
      <c r="Q205" t="str">
        <f t="shared" si="6"/>
        <v>SMAS</v>
      </c>
      <c r="R205" t="str">
        <f t="shared" si="7"/>
        <v>Swasta</v>
      </c>
      <c r="S205" t="s">
        <v>2383</v>
      </c>
      <c r="T205" t="s">
        <v>40</v>
      </c>
      <c r="U205" t="s">
        <v>29</v>
      </c>
      <c r="V205" t="s">
        <v>30</v>
      </c>
      <c r="W205" t="s">
        <v>2378</v>
      </c>
      <c r="AB205" t="str">
        <f>VLOOKUP(A205,[2]registrasi!$B$2:$C$1500,2,FALSE)</f>
        <v>registrasi</v>
      </c>
      <c r="AC205">
        <f>VLOOKUP(D205,[3]PENDAFTAR!$C$2:$J$43,8,FALSE)</f>
        <v>1335</v>
      </c>
      <c r="AD205" t="str">
        <f>VLOOKUP(A205,[2]nim!$A$2:$B$1500,2,FALSE)</f>
        <v>diterima</v>
      </c>
    </row>
    <row r="206" spans="1:30" x14ac:dyDescent="0.3">
      <c r="A206">
        <v>4220220293</v>
      </c>
      <c r="B206">
        <v>1</v>
      </c>
      <c r="D206" s="3">
        <v>3112017</v>
      </c>
      <c r="E206" t="str">
        <f>VLOOKUP(D206,[1]PRODI_2019!$D$2:$F$71,3,FALSE)</f>
        <v>Hukum (S1)</v>
      </c>
      <c r="F206" t="str">
        <f>VLOOKUP(D206,[1]PRODI_2019!$D$2:$L$71,9,FALSE)</f>
        <v>Hukum</v>
      </c>
      <c r="H206" t="str">
        <f>VLOOKUP(F206,Sheet1!$H$4:$I$11,2,FALSE)</f>
        <v>1_Hukum</v>
      </c>
      <c r="I206" t="s">
        <v>296</v>
      </c>
      <c r="J206" t="s">
        <v>34</v>
      </c>
      <c r="K206" t="s">
        <v>55</v>
      </c>
      <c r="L206" t="s">
        <v>1581</v>
      </c>
      <c r="M206" t="s">
        <v>28</v>
      </c>
      <c r="N206" t="s">
        <v>2022</v>
      </c>
      <c r="O206" t="s">
        <v>29</v>
      </c>
      <c r="P206" t="s">
        <v>2036</v>
      </c>
      <c r="Q206" t="str">
        <f t="shared" si="6"/>
        <v>MAN</v>
      </c>
      <c r="R206" t="str">
        <f t="shared" si="7"/>
        <v>Negeri</v>
      </c>
      <c r="S206" t="s">
        <v>2382</v>
      </c>
      <c r="T206" t="s">
        <v>2022</v>
      </c>
      <c r="U206" t="s">
        <v>29</v>
      </c>
      <c r="V206" t="s">
        <v>35</v>
      </c>
      <c r="W206" t="s">
        <v>2379</v>
      </c>
      <c r="AB206" t="str">
        <f>VLOOKUP(A206,[2]registrasi!$B$2:$C$1500,2,FALSE)</f>
        <v>registrasi</v>
      </c>
      <c r="AC206">
        <f>VLOOKUP(D206,[3]PENDAFTAR!$C$2:$J$43,8,FALSE)</f>
        <v>1259</v>
      </c>
      <c r="AD206" t="str">
        <f>VLOOKUP(A206,[2]nim!$A$2:$B$1500,2,FALSE)</f>
        <v>diterima</v>
      </c>
    </row>
    <row r="207" spans="1:30" x14ac:dyDescent="0.3">
      <c r="A207">
        <v>4220222019</v>
      </c>
      <c r="B207">
        <v>1</v>
      </c>
      <c r="D207" s="3">
        <v>3112145</v>
      </c>
      <c r="E207" t="str">
        <f>VLOOKUP(D207,[1]PRODI_2019!$D$2:$F$71,3,FALSE)</f>
        <v>Pendidikan Sejarah</v>
      </c>
      <c r="F207" t="str">
        <f>VLOOKUP(D207,[1]PRODI_2019!$D$2:$L$71,9,FALSE)</f>
        <v>FKIP</v>
      </c>
      <c r="H207" t="str">
        <f>VLOOKUP(F207,Sheet1!$H$4:$I$11,2,FALSE)</f>
        <v>2_FKIP</v>
      </c>
      <c r="I207" t="s">
        <v>297</v>
      </c>
      <c r="J207" t="s">
        <v>34</v>
      </c>
      <c r="K207" t="s">
        <v>55</v>
      </c>
      <c r="L207" t="s">
        <v>1569</v>
      </c>
      <c r="M207" t="s">
        <v>28</v>
      </c>
      <c r="N207" t="s">
        <v>27</v>
      </c>
      <c r="O207" t="s">
        <v>29</v>
      </c>
      <c r="P207" t="s">
        <v>2154</v>
      </c>
      <c r="Q207" t="str">
        <f t="shared" si="6"/>
        <v>MAS</v>
      </c>
      <c r="R207" t="str">
        <f t="shared" si="7"/>
        <v>Swasta</v>
      </c>
      <c r="S207" t="s">
        <v>2382</v>
      </c>
      <c r="T207" t="s">
        <v>27</v>
      </c>
      <c r="U207" t="s">
        <v>29</v>
      </c>
      <c r="V207" t="s">
        <v>30</v>
      </c>
      <c r="W207" t="s">
        <v>2379</v>
      </c>
      <c r="AB207" t="str">
        <f>VLOOKUP(A207,[2]registrasi!$B$2:$C$1500,2,FALSE)</f>
        <v>registrasi</v>
      </c>
      <c r="AC207">
        <f>VLOOKUP(D207,[3]PENDAFTAR!$C$2:$J$43,8,FALSE)</f>
        <v>208</v>
      </c>
      <c r="AD207" t="e">
        <f>VLOOKUP(A207,[2]nim!$A$2:$B$1500,2,FALSE)</f>
        <v>#N/A</v>
      </c>
    </row>
    <row r="208" spans="1:30" x14ac:dyDescent="0.3">
      <c r="A208">
        <v>4220222871</v>
      </c>
      <c r="B208">
        <v>1</v>
      </c>
      <c r="D208" s="3">
        <v>3111165</v>
      </c>
      <c r="E208" t="str">
        <f>VLOOKUP(D208,[1]PRODI_2019!$D$2:$F$71,3,FALSE)</f>
        <v>Pendidikan IPA</v>
      </c>
      <c r="F208" t="str">
        <f>VLOOKUP(D208,[1]PRODI_2019!$D$2:$L$71,9,FALSE)</f>
        <v>FKIP</v>
      </c>
      <c r="H208" t="str">
        <f>VLOOKUP(F208,Sheet1!$H$4:$I$11,2,FALSE)</f>
        <v>2_FKIP</v>
      </c>
      <c r="I208" t="s">
        <v>298</v>
      </c>
      <c r="J208" t="s">
        <v>34</v>
      </c>
      <c r="K208" t="s">
        <v>1338</v>
      </c>
      <c r="L208" t="s">
        <v>1543</v>
      </c>
      <c r="M208" t="s">
        <v>28</v>
      </c>
      <c r="N208" t="s">
        <v>2025</v>
      </c>
      <c r="O208" t="s">
        <v>29</v>
      </c>
      <c r="P208" t="s">
        <v>2119</v>
      </c>
      <c r="Q208" t="str">
        <f t="shared" si="6"/>
        <v>SMAN</v>
      </c>
      <c r="R208" t="str">
        <f t="shared" si="7"/>
        <v>Negeri</v>
      </c>
      <c r="S208" t="s">
        <v>2383</v>
      </c>
      <c r="T208" t="s">
        <v>2025</v>
      </c>
      <c r="U208" t="s">
        <v>29</v>
      </c>
      <c r="V208" t="s">
        <v>35</v>
      </c>
      <c r="W208" t="s">
        <v>2379</v>
      </c>
      <c r="AB208" t="str">
        <f>VLOOKUP(A208,[2]registrasi!$B$2:$C$1500,2,FALSE)</f>
        <v>registrasi</v>
      </c>
      <c r="AC208">
        <f>VLOOKUP(D208,[3]PENDAFTAR!$C$2:$J$43,8,FALSE)</f>
        <v>263</v>
      </c>
      <c r="AD208" t="str">
        <f>VLOOKUP(A208,[2]nim!$A$2:$B$1500,2,FALSE)</f>
        <v>diterima</v>
      </c>
    </row>
    <row r="209" spans="1:30" x14ac:dyDescent="0.3">
      <c r="A209">
        <v>4220223377</v>
      </c>
      <c r="B209">
        <v>1</v>
      </c>
      <c r="D209" s="3">
        <v>3112192</v>
      </c>
      <c r="E209" t="str">
        <f>VLOOKUP(D209,[1]PRODI_2019!$D$2:$F$71,3,FALSE)</f>
        <v>Ilmu Pemerintahan</v>
      </c>
      <c r="F209" t="str">
        <f>VLOOKUP(D209,[1]PRODI_2019!$D$2:$L$71,9,FALSE)</f>
        <v>FISIP</v>
      </c>
      <c r="H209" t="str">
        <f>VLOOKUP(F209,Sheet1!$H$4:$I$11,2,FALSE)</f>
        <v>6_FISIP</v>
      </c>
      <c r="I209" t="s">
        <v>299</v>
      </c>
      <c r="J209" t="s">
        <v>26</v>
      </c>
      <c r="K209" t="s">
        <v>1336</v>
      </c>
      <c r="L209" t="s">
        <v>1620</v>
      </c>
      <c r="M209" t="s">
        <v>28</v>
      </c>
      <c r="N209" t="s">
        <v>2023</v>
      </c>
      <c r="O209" t="s">
        <v>29</v>
      </c>
      <c r="P209" t="s">
        <v>2156</v>
      </c>
      <c r="Q209" t="str">
        <f t="shared" si="6"/>
        <v>SMAN</v>
      </c>
      <c r="R209" t="str">
        <f t="shared" si="7"/>
        <v>Negeri</v>
      </c>
      <c r="S209" t="s">
        <v>2383</v>
      </c>
      <c r="T209" t="s">
        <v>2023</v>
      </c>
      <c r="U209" t="s">
        <v>29</v>
      </c>
      <c r="V209" t="s">
        <v>35</v>
      </c>
      <c r="W209" t="s">
        <v>2379</v>
      </c>
      <c r="AB209" t="str">
        <f>VLOOKUP(A209,[2]registrasi!$B$2:$C$1500,2,FALSE)</f>
        <v>registrasi</v>
      </c>
      <c r="AC209">
        <f>VLOOKUP(D209,[3]PENDAFTAR!$C$2:$J$43,8,FALSE)</f>
        <v>600</v>
      </c>
      <c r="AD209" t="str">
        <f>VLOOKUP(A209,[2]nim!$A$2:$B$1500,2,FALSE)</f>
        <v>diterima</v>
      </c>
    </row>
    <row r="210" spans="1:30" x14ac:dyDescent="0.3">
      <c r="A210">
        <v>4220227905</v>
      </c>
      <c r="B210">
        <v>1</v>
      </c>
      <c r="D210" s="3">
        <v>3111165</v>
      </c>
      <c r="E210" t="str">
        <f>VLOOKUP(D210,[1]PRODI_2019!$D$2:$F$71,3,FALSE)</f>
        <v>Pendidikan IPA</v>
      </c>
      <c r="F210" t="str">
        <f>VLOOKUP(D210,[1]PRODI_2019!$D$2:$L$71,9,FALSE)</f>
        <v>FKIP</v>
      </c>
      <c r="H210" t="str">
        <f>VLOOKUP(F210,Sheet1!$H$4:$I$11,2,FALSE)</f>
        <v>2_FKIP</v>
      </c>
      <c r="I210" t="s">
        <v>300</v>
      </c>
      <c r="J210" t="s">
        <v>34</v>
      </c>
      <c r="K210" t="s">
        <v>1334</v>
      </c>
      <c r="L210" t="s">
        <v>1621</v>
      </c>
      <c r="M210" t="s">
        <v>28</v>
      </c>
      <c r="N210" t="s">
        <v>2025</v>
      </c>
      <c r="O210" t="s">
        <v>29</v>
      </c>
      <c r="P210" t="s">
        <v>2120</v>
      </c>
      <c r="Q210" t="str">
        <f t="shared" si="6"/>
        <v>MAN</v>
      </c>
      <c r="R210" t="str">
        <f t="shared" si="7"/>
        <v>Negeri</v>
      </c>
      <c r="S210" t="s">
        <v>2382</v>
      </c>
      <c r="T210" t="s">
        <v>2025</v>
      </c>
      <c r="U210" t="s">
        <v>29</v>
      </c>
      <c r="V210" t="s">
        <v>30</v>
      </c>
      <c r="W210" t="s">
        <v>2379</v>
      </c>
      <c r="AB210" t="str">
        <f>VLOOKUP(A210,[2]registrasi!$B$2:$C$1500,2,FALSE)</f>
        <v>registrasi</v>
      </c>
      <c r="AC210">
        <f>VLOOKUP(D210,[3]PENDAFTAR!$C$2:$J$43,8,FALSE)</f>
        <v>263</v>
      </c>
      <c r="AD210" t="str">
        <f>VLOOKUP(A210,[2]nim!$A$2:$B$1500,2,FALSE)</f>
        <v>diterima</v>
      </c>
    </row>
    <row r="211" spans="1:30" x14ac:dyDescent="0.3">
      <c r="A211">
        <v>4220228312</v>
      </c>
      <c r="B211">
        <v>1</v>
      </c>
      <c r="D211" s="3">
        <v>3111092</v>
      </c>
      <c r="E211" t="str">
        <f>VLOOKUP(D211,[1]PRODI_2019!$D$2:$F$71,3,FALSE)</f>
        <v>Ilmu Perikanan</v>
      </c>
      <c r="F211" t="str">
        <f>VLOOKUP(D211,[1]PRODI_2019!$D$2:$L$71,9,FALSE)</f>
        <v>Pertanian</v>
      </c>
      <c r="H211" t="str">
        <f>VLOOKUP(F211,Sheet1!$H$4:$I$11,2,FALSE)</f>
        <v>4_Pertanian</v>
      </c>
      <c r="I211" t="s">
        <v>301</v>
      </c>
      <c r="J211" t="s">
        <v>26</v>
      </c>
      <c r="K211" t="s">
        <v>55</v>
      </c>
      <c r="L211" t="s">
        <v>1622</v>
      </c>
      <c r="M211" t="s">
        <v>28</v>
      </c>
      <c r="N211" t="s">
        <v>27</v>
      </c>
      <c r="O211" t="s">
        <v>29</v>
      </c>
      <c r="P211" t="s">
        <v>2157</v>
      </c>
      <c r="Q211" t="str">
        <f t="shared" si="6"/>
        <v>MAN</v>
      </c>
      <c r="R211" t="str">
        <f t="shared" si="7"/>
        <v>Negeri</v>
      </c>
      <c r="S211" t="s">
        <v>2382</v>
      </c>
      <c r="T211" t="s">
        <v>27</v>
      </c>
      <c r="U211" t="s">
        <v>29</v>
      </c>
      <c r="V211" t="s">
        <v>35</v>
      </c>
      <c r="W211" t="s">
        <v>2378</v>
      </c>
      <c r="AB211" t="str">
        <f>VLOOKUP(A211,[2]registrasi!$B$2:$C$1500,2,FALSE)</f>
        <v>registrasi</v>
      </c>
      <c r="AC211">
        <f>VLOOKUP(D211,[3]PENDAFTAR!$C$2:$J$43,8,FALSE)</f>
        <v>187</v>
      </c>
      <c r="AD211" t="str">
        <f>VLOOKUP(A211,[2]nim!$A$2:$B$1500,2,FALSE)</f>
        <v>diterima</v>
      </c>
    </row>
    <row r="212" spans="1:30" x14ac:dyDescent="0.3">
      <c r="A212">
        <v>4220033303</v>
      </c>
      <c r="B212">
        <v>1</v>
      </c>
      <c r="D212" s="3">
        <v>3112161</v>
      </c>
      <c r="E212" t="str">
        <f>VLOOKUP(D212,[1]PRODI_2019!$D$2:$F$71,3,FALSE)</f>
        <v>Pendidikan Seni Pertunjukan</v>
      </c>
      <c r="F212" t="str">
        <f>VLOOKUP(D212,[1]PRODI_2019!$D$2:$L$71,9,FALSE)</f>
        <v>FKIP</v>
      </c>
      <c r="H212" t="str">
        <f>VLOOKUP(F212,Sheet1!$H$4:$I$11,2,FALSE)</f>
        <v>2_FKIP</v>
      </c>
      <c r="I212" t="s">
        <v>302</v>
      </c>
      <c r="J212" t="s">
        <v>34</v>
      </c>
      <c r="K212" t="s">
        <v>1337</v>
      </c>
      <c r="L212" t="s">
        <v>1623</v>
      </c>
      <c r="M212" t="s">
        <v>28</v>
      </c>
      <c r="N212" t="s">
        <v>2022</v>
      </c>
      <c r="O212" t="s">
        <v>29</v>
      </c>
      <c r="P212" t="s">
        <v>2158</v>
      </c>
      <c r="Q212" t="str">
        <f t="shared" si="6"/>
        <v>SMAN</v>
      </c>
      <c r="R212" t="str">
        <f t="shared" si="7"/>
        <v>Negeri</v>
      </c>
      <c r="S212" t="s">
        <v>2383</v>
      </c>
      <c r="T212" t="s">
        <v>2022</v>
      </c>
      <c r="U212" t="s">
        <v>29</v>
      </c>
      <c r="V212" t="s">
        <v>30</v>
      </c>
      <c r="W212" t="s">
        <v>2379</v>
      </c>
      <c r="AB212" t="str">
        <f>VLOOKUP(A212,[2]registrasi!$B$2:$C$1500,2,FALSE)</f>
        <v>registrasi</v>
      </c>
      <c r="AC212">
        <f>VLOOKUP(D212,[3]PENDAFTAR!$C$2:$J$43,8,FALSE)</f>
        <v>33</v>
      </c>
      <c r="AD212" t="str">
        <f>VLOOKUP(A212,[2]nim!$A$2:$B$1500,2,FALSE)</f>
        <v>diterima</v>
      </c>
    </row>
    <row r="213" spans="1:30" x14ac:dyDescent="0.3">
      <c r="A213">
        <v>4220232947</v>
      </c>
      <c r="B213">
        <v>1</v>
      </c>
      <c r="D213" s="3">
        <v>3111014</v>
      </c>
      <c r="E213" t="str">
        <f>VLOOKUP(D213,[1]PRODI_2019!$D$2:$F$71,3,FALSE)</f>
        <v>Teknik Mesin</v>
      </c>
      <c r="F213" t="str">
        <f>VLOOKUP(D213,[1]PRODI_2019!$D$2:$L$71,9,FALSE)</f>
        <v>Teknik</v>
      </c>
      <c r="H213" t="str">
        <f>VLOOKUP(F213,Sheet1!$H$4:$I$11,2,FALSE)</f>
        <v>3_Teknik</v>
      </c>
      <c r="I213" t="s">
        <v>303</v>
      </c>
      <c r="J213" t="s">
        <v>26</v>
      </c>
      <c r="K213" t="s">
        <v>1335</v>
      </c>
      <c r="L213" t="s">
        <v>1624</v>
      </c>
      <c r="M213" t="s">
        <v>28</v>
      </c>
      <c r="N213" t="s">
        <v>2024</v>
      </c>
      <c r="O213" t="s">
        <v>29</v>
      </c>
      <c r="P213" t="s">
        <v>2096</v>
      </c>
      <c r="Q213" t="str">
        <f t="shared" si="6"/>
        <v>SMAN</v>
      </c>
      <c r="R213" t="str">
        <f t="shared" si="7"/>
        <v>Negeri</v>
      </c>
      <c r="S213" t="s">
        <v>2383</v>
      </c>
      <c r="T213" t="s">
        <v>2024</v>
      </c>
      <c r="U213" t="s">
        <v>29</v>
      </c>
      <c r="V213" t="s">
        <v>35</v>
      </c>
      <c r="W213" t="s">
        <v>2379</v>
      </c>
      <c r="AB213" t="str">
        <f>VLOOKUP(A213,[2]registrasi!$B$2:$C$1500,2,FALSE)</f>
        <v>registrasi</v>
      </c>
      <c r="AC213">
        <f>VLOOKUP(D213,[3]PENDAFTAR!$C$2:$J$43,8,FALSE)</f>
        <v>412</v>
      </c>
      <c r="AD213" t="str">
        <f>VLOOKUP(A213,[2]nim!$A$2:$B$1500,2,FALSE)</f>
        <v>diterima</v>
      </c>
    </row>
    <row r="214" spans="1:30" x14ac:dyDescent="0.3">
      <c r="A214">
        <v>4220234236</v>
      </c>
      <c r="B214">
        <v>1</v>
      </c>
      <c r="D214" s="3">
        <v>3112192</v>
      </c>
      <c r="E214" t="str">
        <f>VLOOKUP(D214,[1]PRODI_2019!$D$2:$F$71,3,FALSE)</f>
        <v>Ilmu Pemerintahan</v>
      </c>
      <c r="F214" t="str">
        <f>VLOOKUP(D214,[1]PRODI_2019!$D$2:$L$71,9,FALSE)</f>
        <v>FISIP</v>
      </c>
      <c r="H214" t="str">
        <f>VLOOKUP(F214,Sheet1!$H$4:$I$11,2,FALSE)</f>
        <v>6_FISIP</v>
      </c>
      <c r="I214" t="s">
        <v>304</v>
      </c>
      <c r="J214" t="s">
        <v>34</v>
      </c>
      <c r="K214" t="s">
        <v>1336</v>
      </c>
      <c r="L214" t="s">
        <v>1541</v>
      </c>
      <c r="M214" t="s">
        <v>28</v>
      </c>
      <c r="N214" t="s">
        <v>2023</v>
      </c>
      <c r="O214" t="s">
        <v>29</v>
      </c>
      <c r="P214" t="s">
        <v>2159</v>
      </c>
      <c r="Q214" t="str">
        <f t="shared" si="6"/>
        <v>SMAN</v>
      </c>
      <c r="R214" t="str">
        <f t="shared" si="7"/>
        <v>Negeri</v>
      </c>
      <c r="S214" t="s">
        <v>2383</v>
      </c>
      <c r="T214" t="s">
        <v>2023</v>
      </c>
      <c r="U214" t="s">
        <v>29</v>
      </c>
      <c r="V214" t="s">
        <v>35</v>
      </c>
      <c r="W214" t="s">
        <v>2378</v>
      </c>
      <c r="AB214" t="str">
        <f>VLOOKUP(A214,[2]registrasi!$B$2:$C$1500,2,FALSE)</f>
        <v>registrasi</v>
      </c>
      <c r="AC214">
        <f>VLOOKUP(D214,[3]PENDAFTAR!$C$2:$J$43,8,FALSE)</f>
        <v>600</v>
      </c>
      <c r="AD214" t="str">
        <f>VLOOKUP(A214,[2]nim!$A$2:$B$1500,2,FALSE)</f>
        <v>diterima</v>
      </c>
    </row>
    <row r="215" spans="1:30" x14ac:dyDescent="0.3">
      <c r="A215">
        <v>4220235747</v>
      </c>
      <c r="B215">
        <v>1</v>
      </c>
      <c r="D215" s="3">
        <v>3112137</v>
      </c>
      <c r="E215" t="str">
        <f>VLOOKUP(D215,[1]PRODI_2019!$D$2:$F$71,3,FALSE)</f>
        <v>Pendidikan Sosiologi</v>
      </c>
      <c r="F215" t="str">
        <f>VLOOKUP(D215,[1]PRODI_2019!$D$2:$L$71,9,FALSE)</f>
        <v>FKIP</v>
      </c>
      <c r="H215" t="str">
        <f>VLOOKUP(F215,Sheet1!$H$4:$I$11,2,FALSE)</f>
        <v>2_FKIP</v>
      </c>
      <c r="I215" t="s">
        <v>305</v>
      </c>
      <c r="J215" t="s">
        <v>26</v>
      </c>
      <c r="K215" t="s">
        <v>1338</v>
      </c>
      <c r="L215" t="s">
        <v>1625</v>
      </c>
      <c r="M215" t="s">
        <v>28</v>
      </c>
      <c r="N215" t="s">
        <v>2024</v>
      </c>
      <c r="O215" t="s">
        <v>29</v>
      </c>
      <c r="P215" t="s">
        <v>2160</v>
      </c>
      <c r="Q215" t="str">
        <f t="shared" si="6"/>
        <v>SMAN</v>
      </c>
      <c r="R215" t="str">
        <f t="shared" si="7"/>
        <v>Negeri</v>
      </c>
      <c r="S215" t="s">
        <v>2383</v>
      </c>
      <c r="T215" t="s">
        <v>2024</v>
      </c>
      <c r="U215" t="s">
        <v>29</v>
      </c>
      <c r="V215" t="s">
        <v>35</v>
      </c>
      <c r="W215" t="s">
        <v>2378</v>
      </c>
      <c r="AB215" t="str">
        <f>VLOOKUP(A215,[2]registrasi!$B$2:$C$1500,2,FALSE)</f>
        <v>registrasi</v>
      </c>
      <c r="AC215">
        <f>VLOOKUP(D215,[3]PENDAFTAR!$C$2:$J$43,8,FALSE)</f>
        <v>394</v>
      </c>
      <c r="AD215" t="str">
        <f>VLOOKUP(A215,[2]nim!$A$2:$B$1500,2,FALSE)</f>
        <v>diterima</v>
      </c>
    </row>
    <row r="216" spans="1:30" x14ac:dyDescent="0.3">
      <c r="A216">
        <v>4220237020</v>
      </c>
      <c r="B216">
        <v>1</v>
      </c>
      <c r="D216" s="3">
        <v>3112106</v>
      </c>
      <c r="E216" t="str">
        <f>VLOOKUP(D216,[1]PRODI_2019!$D$2:$F$71,3,FALSE)</f>
        <v>Pendidikan Guru Sekolah Dasar</v>
      </c>
      <c r="F216" t="str">
        <f>VLOOKUP(D216,[1]PRODI_2019!$D$2:$L$71,9,FALSE)</f>
        <v>FKIP</v>
      </c>
      <c r="H216" t="str">
        <f>VLOOKUP(F216,Sheet1!$H$4:$I$11,2,FALSE)</f>
        <v>2_FKIP</v>
      </c>
      <c r="I216" t="s">
        <v>306</v>
      </c>
      <c r="J216" t="s">
        <v>34</v>
      </c>
      <c r="K216" t="s">
        <v>1334</v>
      </c>
      <c r="L216" t="s">
        <v>1596</v>
      </c>
      <c r="M216" t="s">
        <v>28</v>
      </c>
      <c r="N216" t="s">
        <v>2024</v>
      </c>
      <c r="O216" t="s">
        <v>29</v>
      </c>
      <c r="P216" t="s">
        <v>2063</v>
      </c>
      <c r="Q216" t="str">
        <f t="shared" si="6"/>
        <v>SMAN</v>
      </c>
      <c r="R216" t="str">
        <f t="shared" si="7"/>
        <v>Negeri</v>
      </c>
      <c r="S216" t="s">
        <v>2383</v>
      </c>
      <c r="T216" t="s">
        <v>2024</v>
      </c>
      <c r="U216" t="s">
        <v>29</v>
      </c>
      <c r="V216" t="s">
        <v>30</v>
      </c>
      <c r="W216" t="s">
        <v>2379</v>
      </c>
      <c r="AB216" t="str">
        <f>VLOOKUP(A216,[2]registrasi!$B$2:$C$1500,2,FALSE)</f>
        <v>registrasi</v>
      </c>
      <c r="AC216">
        <f>VLOOKUP(D216,[3]PENDAFTAR!$C$2:$J$43,8,FALSE)</f>
        <v>828</v>
      </c>
      <c r="AD216" t="str">
        <f>VLOOKUP(A216,[2]nim!$A$2:$B$1500,2,FALSE)</f>
        <v>diterima</v>
      </c>
    </row>
    <row r="217" spans="1:30" x14ac:dyDescent="0.3">
      <c r="A217">
        <v>4220237684</v>
      </c>
      <c r="B217">
        <v>1</v>
      </c>
      <c r="D217" s="3">
        <v>3112176</v>
      </c>
      <c r="E217" t="str">
        <f>VLOOKUP(D217,[1]PRODI_2019!$D$2:$F$71,3,FALSE)</f>
        <v>Bimbingan dan Konseling</v>
      </c>
      <c r="F217" t="str">
        <f>VLOOKUP(D217,[1]PRODI_2019!$D$2:$L$71,9,FALSE)</f>
        <v>FKIP</v>
      </c>
      <c r="H217" t="str">
        <f>VLOOKUP(F217,Sheet1!$H$4:$I$11,2,FALSE)</f>
        <v>2_FKIP</v>
      </c>
      <c r="I217" t="s">
        <v>307</v>
      </c>
      <c r="J217" t="s">
        <v>34</v>
      </c>
      <c r="K217" t="s">
        <v>55</v>
      </c>
      <c r="L217" t="s">
        <v>1626</v>
      </c>
      <c r="M217" t="s">
        <v>28</v>
      </c>
      <c r="N217" t="s">
        <v>27</v>
      </c>
      <c r="O217" t="s">
        <v>29</v>
      </c>
      <c r="P217" t="s">
        <v>2059</v>
      </c>
      <c r="Q217" t="str">
        <f t="shared" si="6"/>
        <v>MAN</v>
      </c>
      <c r="R217" t="str">
        <f t="shared" si="7"/>
        <v>Negeri</v>
      </c>
      <c r="S217" t="s">
        <v>2382</v>
      </c>
      <c r="T217" t="s">
        <v>27</v>
      </c>
      <c r="U217" t="s">
        <v>29</v>
      </c>
      <c r="V217" t="s">
        <v>30</v>
      </c>
      <c r="W217" t="s">
        <v>2379</v>
      </c>
      <c r="AB217" t="str">
        <f>VLOOKUP(A217,[2]registrasi!$B$2:$C$1500,2,FALSE)</f>
        <v>registrasi</v>
      </c>
      <c r="AC217">
        <f>VLOOKUP(D217,[3]PENDAFTAR!$C$2:$J$43,8,FALSE)</f>
        <v>802</v>
      </c>
      <c r="AD217" t="str">
        <f>VLOOKUP(A217,[2]nim!$A$2:$B$1500,2,FALSE)</f>
        <v>diterima</v>
      </c>
    </row>
    <row r="218" spans="1:30" x14ac:dyDescent="0.3">
      <c r="A218">
        <v>4220238338</v>
      </c>
      <c r="B218">
        <v>1</v>
      </c>
      <c r="D218" s="3">
        <v>3111014</v>
      </c>
      <c r="E218" t="str">
        <f>VLOOKUP(D218,[1]PRODI_2019!$D$2:$F$71,3,FALSE)</f>
        <v>Teknik Mesin</v>
      </c>
      <c r="F218" t="str">
        <f>VLOOKUP(D218,[1]PRODI_2019!$D$2:$L$71,9,FALSE)</f>
        <v>Teknik</v>
      </c>
      <c r="H218" t="str">
        <f>VLOOKUP(F218,Sheet1!$H$4:$I$11,2,FALSE)</f>
        <v>3_Teknik</v>
      </c>
      <c r="I218" t="s">
        <v>308</v>
      </c>
      <c r="J218" t="s">
        <v>26</v>
      </c>
      <c r="K218" t="s">
        <v>1334</v>
      </c>
      <c r="L218" t="s">
        <v>1627</v>
      </c>
      <c r="M218" t="s">
        <v>28</v>
      </c>
      <c r="N218" t="s">
        <v>2024</v>
      </c>
      <c r="O218" t="s">
        <v>29</v>
      </c>
      <c r="P218" t="s">
        <v>2050</v>
      </c>
      <c r="Q218" t="str">
        <f t="shared" si="6"/>
        <v>SMK</v>
      </c>
      <c r="R218" t="str">
        <f t="shared" si="7"/>
        <v>Swasta</v>
      </c>
      <c r="S218" t="s">
        <v>2381</v>
      </c>
      <c r="T218" t="s">
        <v>2024</v>
      </c>
      <c r="U218" t="s">
        <v>29</v>
      </c>
      <c r="V218" t="s">
        <v>30</v>
      </c>
      <c r="W218" t="s">
        <v>2379</v>
      </c>
      <c r="AB218" t="str">
        <f>VLOOKUP(A218,[2]registrasi!$B$2:$C$1500,2,FALSE)</f>
        <v>registrasi</v>
      </c>
      <c r="AC218">
        <f>VLOOKUP(D218,[3]PENDAFTAR!$C$2:$J$43,8,FALSE)</f>
        <v>412</v>
      </c>
      <c r="AD218" t="str">
        <f>VLOOKUP(A218,[2]nim!$A$2:$B$1500,2,FALSE)</f>
        <v>diterima</v>
      </c>
    </row>
    <row r="219" spans="1:30" x14ac:dyDescent="0.3">
      <c r="A219">
        <v>4220243361</v>
      </c>
      <c r="B219">
        <v>1</v>
      </c>
      <c r="D219" s="3">
        <v>3111215</v>
      </c>
      <c r="E219" t="str">
        <f>VLOOKUP(D219,[1]PRODI_2019!$D$2:$F$71,3,FALSE)</f>
        <v>Informatika</v>
      </c>
      <c r="F219" t="str">
        <f>VLOOKUP(D219,[1]PRODI_2019!$D$2:$L$71,9,FALSE)</f>
        <v>Teknik</v>
      </c>
      <c r="H219" t="str">
        <f>VLOOKUP(F219,Sheet1!$H$4:$I$11,2,FALSE)</f>
        <v>3_Teknik</v>
      </c>
      <c r="I219" t="s">
        <v>309</v>
      </c>
      <c r="J219" t="s">
        <v>26</v>
      </c>
      <c r="K219" t="s">
        <v>1340</v>
      </c>
      <c r="L219" t="s">
        <v>1586</v>
      </c>
      <c r="M219" t="s">
        <v>28</v>
      </c>
      <c r="N219" t="s">
        <v>2023</v>
      </c>
      <c r="O219" t="s">
        <v>29</v>
      </c>
      <c r="P219" t="s">
        <v>2161</v>
      </c>
      <c r="Q219" t="str">
        <f t="shared" si="6"/>
        <v>SMAN</v>
      </c>
      <c r="R219" t="str">
        <f t="shared" si="7"/>
        <v>Negeri</v>
      </c>
      <c r="S219" t="s">
        <v>2383</v>
      </c>
      <c r="T219" t="s">
        <v>2023</v>
      </c>
      <c r="U219" t="s">
        <v>29</v>
      </c>
      <c r="V219" t="s">
        <v>35</v>
      </c>
      <c r="W219" t="s">
        <v>2378</v>
      </c>
      <c r="AB219" t="str">
        <f>VLOOKUP(A219,[2]registrasi!$B$2:$C$1500,2,FALSE)</f>
        <v>registrasi</v>
      </c>
      <c r="AC219">
        <f>VLOOKUP(D219,[3]PENDAFTAR!$C$2:$J$43,8,FALSE)</f>
        <v>1335</v>
      </c>
      <c r="AD219" t="str">
        <f>VLOOKUP(A219,[2]nim!$A$2:$B$1500,2,FALSE)</f>
        <v>diterima</v>
      </c>
    </row>
    <row r="220" spans="1:30" x14ac:dyDescent="0.3">
      <c r="A220">
        <v>4220243712</v>
      </c>
      <c r="B220">
        <v>1</v>
      </c>
      <c r="D220" s="3">
        <v>3112114</v>
      </c>
      <c r="E220" t="str">
        <f>VLOOKUP(D220,[1]PRODI_2019!$D$2:$F$71,3,FALSE)</f>
        <v>Pendidikan Guru Pendidikan Anak Usia Dini</v>
      </c>
      <c r="F220" t="str">
        <f>VLOOKUP(D220,[1]PRODI_2019!$D$2:$L$71,9,FALSE)</f>
        <v>FKIP</v>
      </c>
      <c r="H220" t="str">
        <f>VLOOKUP(F220,Sheet1!$H$4:$I$11,2,FALSE)</f>
        <v>2_FKIP</v>
      </c>
      <c r="I220" t="s">
        <v>310</v>
      </c>
      <c r="J220" t="s">
        <v>34</v>
      </c>
      <c r="K220" t="s">
        <v>1342</v>
      </c>
      <c r="L220" t="s">
        <v>1628</v>
      </c>
      <c r="M220" t="s">
        <v>28</v>
      </c>
      <c r="N220" t="s">
        <v>40</v>
      </c>
      <c r="O220" t="s">
        <v>29</v>
      </c>
      <c r="P220" t="s">
        <v>2071</v>
      </c>
      <c r="Q220" t="str">
        <f t="shared" si="6"/>
        <v>MAS</v>
      </c>
      <c r="R220" t="str">
        <f t="shared" si="7"/>
        <v>Swasta</v>
      </c>
      <c r="S220" t="s">
        <v>2382</v>
      </c>
      <c r="T220" t="s">
        <v>40</v>
      </c>
      <c r="U220" t="s">
        <v>29</v>
      </c>
      <c r="V220" t="s">
        <v>35</v>
      </c>
      <c r="W220" t="s">
        <v>2378</v>
      </c>
      <c r="AB220" t="str">
        <f>VLOOKUP(A220,[2]registrasi!$B$2:$C$1500,2,FALSE)</f>
        <v>registrasi</v>
      </c>
      <c r="AC220">
        <f>VLOOKUP(D220,[3]PENDAFTAR!$C$2:$J$43,8,FALSE)</f>
        <v>271</v>
      </c>
      <c r="AD220" t="str">
        <f>VLOOKUP(A220,[2]nim!$A$2:$B$1500,2,FALSE)</f>
        <v>diterima</v>
      </c>
    </row>
    <row r="221" spans="1:30" x14ac:dyDescent="0.3">
      <c r="A221">
        <v>4220243877</v>
      </c>
      <c r="B221">
        <v>1</v>
      </c>
      <c r="D221" s="3">
        <v>3111111</v>
      </c>
      <c r="E221" t="str">
        <f>VLOOKUP(D221,[1]PRODI_2019!$D$2:$F$71,3,FALSE)</f>
        <v>Pendidikan Matematika</v>
      </c>
      <c r="F221" t="str">
        <f>VLOOKUP(D221,[1]PRODI_2019!$D$2:$L$71,9,FALSE)</f>
        <v>FKIP</v>
      </c>
      <c r="H221" t="str">
        <f>VLOOKUP(F221,Sheet1!$H$4:$I$11,2,FALSE)</f>
        <v>2_FKIP</v>
      </c>
      <c r="I221" t="s">
        <v>311</v>
      </c>
      <c r="J221" t="s">
        <v>34</v>
      </c>
      <c r="K221" t="s">
        <v>1341</v>
      </c>
      <c r="L221" t="s">
        <v>1629</v>
      </c>
      <c r="M221" t="s">
        <v>28</v>
      </c>
      <c r="N221" t="s">
        <v>40</v>
      </c>
      <c r="O221" t="s">
        <v>29</v>
      </c>
      <c r="P221" t="s">
        <v>2162</v>
      </c>
      <c r="Q221" t="str">
        <f t="shared" si="6"/>
        <v>SMAS</v>
      </c>
      <c r="R221" t="str">
        <f t="shared" si="7"/>
        <v>Swasta</v>
      </c>
      <c r="S221" t="s">
        <v>2383</v>
      </c>
      <c r="T221" t="s">
        <v>40</v>
      </c>
      <c r="U221" t="s">
        <v>29</v>
      </c>
      <c r="V221" t="s">
        <v>35</v>
      </c>
      <c r="W221" t="s">
        <v>2379</v>
      </c>
      <c r="AB221" t="str">
        <f>VLOOKUP(A221,[2]registrasi!$B$2:$C$1500,2,FALSE)</f>
        <v>registrasi</v>
      </c>
      <c r="AC221">
        <f>VLOOKUP(D221,[3]PENDAFTAR!$C$2:$J$43,8,FALSE)</f>
        <v>352</v>
      </c>
      <c r="AD221" t="str">
        <f>VLOOKUP(A221,[2]nim!$A$2:$B$1500,2,FALSE)</f>
        <v>diterima</v>
      </c>
    </row>
    <row r="222" spans="1:30" x14ac:dyDescent="0.3">
      <c r="A222">
        <v>4220247182</v>
      </c>
      <c r="B222">
        <v>1</v>
      </c>
      <c r="D222" s="3">
        <v>3112064</v>
      </c>
      <c r="E222" t="str">
        <f>VLOOKUP(D222,[1]PRODI_2019!$D$2:$F$71,3,FALSE)</f>
        <v>Ilmu Komunikasi</v>
      </c>
      <c r="F222" t="str">
        <f>VLOOKUP(D222,[1]PRODI_2019!$D$2:$L$71,9,FALSE)</f>
        <v>FISIP</v>
      </c>
      <c r="H222" t="str">
        <f>VLOOKUP(F222,Sheet1!$H$4:$I$11,2,FALSE)</f>
        <v>6_FISIP</v>
      </c>
      <c r="I222" t="s">
        <v>312</v>
      </c>
      <c r="J222" t="s">
        <v>34</v>
      </c>
      <c r="K222" t="s">
        <v>1334</v>
      </c>
      <c r="L222" t="s">
        <v>1630</v>
      </c>
      <c r="M222" t="s">
        <v>28</v>
      </c>
      <c r="N222" t="s">
        <v>2024</v>
      </c>
      <c r="O222" t="s">
        <v>29</v>
      </c>
      <c r="P222" t="s">
        <v>2163</v>
      </c>
      <c r="Q222" t="str">
        <f t="shared" si="6"/>
        <v>SMK</v>
      </c>
      <c r="R222" t="str">
        <f t="shared" si="7"/>
        <v>Swasta</v>
      </c>
      <c r="S222" t="s">
        <v>2381</v>
      </c>
      <c r="T222" t="s">
        <v>2024</v>
      </c>
      <c r="U222" t="s">
        <v>29</v>
      </c>
      <c r="V222" t="s">
        <v>35</v>
      </c>
      <c r="W222" t="s">
        <v>2378</v>
      </c>
      <c r="AB222" t="str">
        <f>VLOOKUP(A222,[2]registrasi!$B$2:$C$1500,2,FALSE)</f>
        <v>registrasi</v>
      </c>
      <c r="AC222">
        <f>VLOOKUP(D222,[3]PENDAFTAR!$C$2:$J$43,8,FALSE)</f>
        <v>2170</v>
      </c>
      <c r="AD222" t="str">
        <f>VLOOKUP(A222,[2]nim!$A$2:$B$1500,2,FALSE)</f>
        <v>diterima</v>
      </c>
    </row>
    <row r="223" spans="1:30" x14ac:dyDescent="0.3">
      <c r="A223">
        <v>4220250845</v>
      </c>
      <c r="B223">
        <v>1</v>
      </c>
      <c r="D223" s="3">
        <v>3112064</v>
      </c>
      <c r="E223" t="str">
        <f>VLOOKUP(D223,[1]PRODI_2019!$D$2:$F$71,3,FALSE)</f>
        <v>Ilmu Komunikasi</v>
      </c>
      <c r="F223" t="str">
        <f>VLOOKUP(D223,[1]PRODI_2019!$D$2:$L$71,9,FALSE)</f>
        <v>FISIP</v>
      </c>
      <c r="H223" t="str">
        <f>VLOOKUP(F223,Sheet1!$H$4:$I$11,2,FALSE)</f>
        <v>6_FISIP</v>
      </c>
      <c r="I223" t="s">
        <v>313</v>
      </c>
      <c r="J223" t="s">
        <v>34</v>
      </c>
      <c r="K223" t="s">
        <v>52</v>
      </c>
      <c r="L223" t="s">
        <v>1484</v>
      </c>
      <c r="M223" t="s">
        <v>2019</v>
      </c>
      <c r="N223" t="s">
        <v>40</v>
      </c>
      <c r="O223" t="s">
        <v>29</v>
      </c>
      <c r="P223" t="s">
        <v>2131</v>
      </c>
      <c r="Q223" t="str">
        <f t="shared" si="6"/>
        <v>SMAN</v>
      </c>
      <c r="R223" t="str">
        <f t="shared" si="7"/>
        <v>Negeri</v>
      </c>
      <c r="S223" t="s">
        <v>2383</v>
      </c>
      <c r="T223" t="s">
        <v>40</v>
      </c>
      <c r="U223" t="s">
        <v>29</v>
      </c>
      <c r="V223" t="s">
        <v>30</v>
      </c>
      <c r="W223" t="s">
        <v>2379</v>
      </c>
      <c r="AB223" t="str">
        <f>VLOOKUP(A223,[2]registrasi!$B$2:$C$1500,2,FALSE)</f>
        <v>registrasi</v>
      </c>
      <c r="AC223">
        <f>VLOOKUP(D223,[3]PENDAFTAR!$C$2:$J$43,8,FALSE)</f>
        <v>2170</v>
      </c>
      <c r="AD223" t="str">
        <f>VLOOKUP(A223,[2]nim!$A$2:$B$1500,2,FALSE)</f>
        <v>diterima</v>
      </c>
    </row>
    <row r="224" spans="1:30" x14ac:dyDescent="0.3">
      <c r="A224">
        <v>4220251681</v>
      </c>
      <c r="B224">
        <v>1</v>
      </c>
      <c r="D224" s="3">
        <v>3112087</v>
      </c>
      <c r="E224" t="str">
        <f>VLOOKUP(D224,[1]PRODI_2019!$D$2:$F$71,3,FALSE)</f>
        <v>Pendidikan Bahasa Indonesia (S1)</v>
      </c>
      <c r="F224" t="str">
        <f>VLOOKUP(D224,[1]PRODI_2019!$D$2:$L$71,9,FALSE)</f>
        <v>FKIP</v>
      </c>
      <c r="H224" t="str">
        <f>VLOOKUP(F224,Sheet1!$H$4:$I$11,2,FALSE)</f>
        <v>2_FKIP</v>
      </c>
      <c r="I224" t="s">
        <v>314</v>
      </c>
      <c r="J224" t="s">
        <v>34</v>
      </c>
      <c r="K224" t="s">
        <v>1332</v>
      </c>
      <c r="L224" t="s">
        <v>1631</v>
      </c>
      <c r="M224" t="s">
        <v>28</v>
      </c>
      <c r="N224" t="s">
        <v>2022</v>
      </c>
      <c r="O224" t="s">
        <v>29</v>
      </c>
      <c r="P224" t="s">
        <v>2036</v>
      </c>
      <c r="Q224" t="str">
        <f t="shared" si="6"/>
        <v>MAN</v>
      </c>
      <c r="R224" t="str">
        <f t="shared" si="7"/>
        <v>Negeri</v>
      </c>
      <c r="S224" t="s">
        <v>2382</v>
      </c>
      <c r="T224" t="s">
        <v>2022</v>
      </c>
      <c r="U224" t="s">
        <v>29</v>
      </c>
      <c r="V224" t="s">
        <v>30</v>
      </c>
      <c r="W224" t="s">
        <v>2379</v>
      </c>
      <c r="AB224" t="str">
        <f>VLOOKUP(A224,[2]registrasi!$B$2:$C$1500,2,FALSE)</f>
        <v>registrasi</v>
      </c>
      <c r="AC224">
        <f>VLOOKUP(D224,[3]PENDAFTAR!$C$2:$J$43,8,FALSE)</f>
        <v>563</v>
      </c>
      <c r="AD224" t="e">
        <f>VLOOKUP(A224,[2]nim!$A$2:$B$1500,2,FALSE)</f>
        <v>#N/A</v>
      </c>
    </row>
    <row r="225" spans="1:30" x14ac:dyDescent="0.3">
      <c r="A225">
        <v>4220257920</v>
      </c>
      <c r="B225">
        <v>1</v>
      </c>
      <c r="D225" s="3">
        <v>3112064</v>
      </c>
      <c r="E225" t="str">
        <f>VLOOKUP(D225,[1]PRODI_2019!$D$2:$F$71,3,FALSE)</f>
        <v>Ilmu Komunikasi</v>
      </c>
      <c r="F225" t="str">
        <f>VLOOKUP(D225,[1]PRODI_2019!$D$2:$L$71,9,FALSE)</f>
        <v>FISIP</v>
      </c>
      <c r="H225" t="str">
        <f>VLOOKUP(F225,Sheet1!$H$4:$I$11,2,FALSE)</f>
        <v>6_FISIP</v>
      </c>
      <c r="I225" t="s">
        <v>315</v>
      </c>
      <c r="J225" t="s">
        <v>34</v>
      </c>
      <c r="K225" t="s">
        <v>1360</v>
      </c>
      <c r="L225" t="s">
        <v>1632</v>
      </c>
      <c r="M225" t="s">
        <v>2018</v>
      </c>
      <c r="N225" t="s">
        <v>40</v>
      </c>
      <c r="O225" t="s">
        <v>29</v>
      </c>
      <c r="P225" t="s">
        <v>2131</v>
      </c>
      <c r="Q225" t="str">
        <f t="shared" si="6"/>
        <v>SMAN</v>
      </c>
      <c r="R225" t="str">
        <f t="shared" si="7"/>
        <v>Negeri</v>
      </c>
      <c r="S225" t="s">
        <v>2383</v>
      </c>
      <c r="T225" t="s">
        <v>40</v>
      </c>
      <c r="U225" t="s">
        <v>29</v>
      </c>
      <c r="V225" t="s">
        <v>30</v>
      </c>
      <c r="W225" t="s">
        <v>2379</v>
      </c>
      <c r="AB225" t="str">
        <f>VLOOKUP(A225,[2]registrasi!$B$2:$C$1500,2,FALSE)</f>
        <v>registrasi</v>
      </c>
      <c r="AC225">
        <f>VLOOKUP(D225,[3]PENDAFTAR!$C$2:$J$43,8,FALSE)</f>
        <v>2170</v>
      </c>
      <c r="AD225" t="str">
        <f>VLOOKUP(A225,[2]nim!$A$2:$B$1500,2,FALSE)</f>
        <v>diterima</v>
      </c>
    </row>
    <row r="226" spans="1:30" x14ac:dyDescent="0.3">
      <c r="A226">
        <v>4220259607</v>
      </c>
      <c r="B226">
        <v>1</v>
      </c>
      <c r="D226" s="3">
        <v>3112017</v>
      </c>
      <c r="E226" t="str">
        <f>VLOOKUP(D226,[1]PRODI_2019!$D$2:$F$71,3,FALSE)</f>
        <v>Hukum (S1)</v>
      </c>
      <c r="F226" t="str">
        <f>VLOOKUP(D226,[1]PRODI_2019!$D$2:$L$71,9,FALSE)</f>
        <v>Hukum</v>
      </c>
      <c r="H226" t="str">
        <f>VLOOKUP(F226,Sheet1!$H$4:$I$11,2,FALSE)</f>
        <v>1_Hukum</v>
      </c>
      <c r="I226" t="s">
        <v>316</v>
      </c>
      <c r="J226" t="s">
        <v>34</v>
      </c>
      <c r="K226" t="s">
        <v>1338</v>
      </c>
      <c r="L226" t="s">
        <v>1633</v>
      </c>
      <c r="M226" t="s">
        <v>28</v>
      </c>
      <c r="N226" t="s">
        <v>2024</v>
      </c>
      <c r="O226" t="s">
        <v>29</v>
      </c>
      <c r="P226" t="s">
        <v>2096</v>
      </c>
      <c r="Q226" t="str">
        <f t="shared" si="6"/>
        <v>SMAN</v>
      </c>
      <c r="R226" t="str">
        <f t="shared" si="7"/>
        <v>Negeri</v>
      </c>
      <c r="S226" t="s">
        <v>2383</v>
      </c>
      <c r="T226" t="s">
        <v>2024</v>
      </c>
      <c r="U226" t="s">
        <v>29</v>
      </c>
      <c r="V226" t="s">
        <v>35</v>
      </c>
      <c r="W226" t="s">
        <v>2379</v>
      </c>
      <c r="AB226" t="str">
        <f>VLOOKUP(A226,[2]registrasi!$B$2:$C$1500,2,FALSE)</f>
        <v>registrasi</v>
      </c>
      <c r="AC226">
        <f>VLOOKUP(D226,[3]PENDAFTAR!$C$2:$J$43,8,FALSE)</f>
        <v>1259</v>
      </c>
      <c r="AD226" t="str">
        <f>VLOOKUP(A226,[2]nim!$A$2:$B$1500,2,FALSE)</f>
        <v>diterima</v>
      </c>
    </row>
    <row r="227" spans="1:30" x14ac:dyDescent="0.3">
      <c r="A227">
        <v>4220262189</v>
      </c>
      <c r="B227">
        <v>1</v>
      </c>
      <c r="D227" s="3">
        <v>3112056</v>
      </c>
      <c r="E227" t="str">
        <f>VLOOKUP(D227,[1]PRODI_2019!$D$2:$F$71,3,FALSE)</f>
        <v>Administrasi Publik</v>
      </c>
      <c r="F227" t="str">
        <f>VLOOKUP(D227,[1]PRODI_2019!$D$2:$L$71,9,FALSE)</f>
        <v>FISIP</v>
      </c>
      <c r="H227" t="str">
        <f>VLOOKUP(F227,Sheet1!$H$4:$I$11,2,FALSE)</f>
        <v>6_FISIP</v>
      </c>
      <c r="I227" t="s">
        <v>317</v>
      </c>
      <c r="J227" t="s">
        <v>34</v>
      </c>
      <c r="K227" t="s">
        <v>55</v>
      </c>
      <c r="L227" t="s">
        <v>1634</v>
      </c>
      <c r="M227" t="s">
        <v>28</v>
      </c>
      <c r="N227" t="s">
        <v>37</v>
      </c>
      <c r="O227" t="s">
        <v>29</v>
      </c>
      <c r="P227" t="s">
        <v>2164</v>
      </c>
      <c r="Q227" t="str">
        <f t="shared" si="6"/>
        <v>SMAN</v>
      </c>
      <c r="R227" t="str">
        <f t="shared" si="7"/>
        <v>Negeri</v>
      </c>
      <c r="S227" t="s">
        <v>2383</v>
      </c>
      <c r="T227" t="s">
        <v>37</v>
      </c>
      <c r="U227" t="s">
        <v>29</v>
      </c>
      <c r="V227" t="s">
        <v>30</v>
      </c>
      <c r="W227" t="s">
        <v>2379</v>
      </c>
      <c r="AB227" t="str">
        <f>VLOOKUP(A227,[2]registrasi!$B$2:$C$1500,2,FALSE)</f>
        <v>registrasi</v>
      </c>
      <c r="AC227">
        <f>VLOOKUP(D227,[3]PENDAFTAR!$C$2:$J$43,8,FALSE)</f>
        <v>1118</v>
      </c>
      <c r="AD227" t="str">
        <f>VLOOKUP(A227,[2]nim!$A$2:$B$1500,2,FALSE)</f>
        <v>diterima</v>
      </c>
    </row>
    <row r="228" spans="1:30" x14ac:dyDescent="0.3">
      <c r="A228">
        <v>4220265343</v>
      </c>
      <c r="B228">
        <v>1</v>
      </c>
      <c r="D228" s="3">
        <v>3111126</v>
      </c>
      <c r="E228" t="str">
        <f>VLOOKUP(D228,[1]PRODI_2019!$D$2:$F$71,3,FALSE)</f>
        <v>Pendidikan Vokasional Teknik Elektro</v>
      </c>
      <c r="F228" t="str">
        <f>VLOOKUP(D228,[1]PRODI_2019!$D$2:$L$71,9,FALSE)</f>
        <v>FKIP</v>
      </c>
      <c r="H228" t="str">
        <f>VLOOKUP(F228,Sheet1!$H$4:$I$11,2,FALSE)</f>
        <v>2_FKIP</v>
      </c>
      <c r="I228" t="s">
        <v>318</v>
      </c>
      <c r="J228" t="s">
        <v>26</v>
      </c>
      <c r="K228" t="s">
        <v>1337</v>
      </c>
      <c r="L228" t="s">
        <v>1635</v>
      </c>
      <c r="M228" t="s">
        <v>28</v>
      </c>
      <c r="N228" t="s">
        <v>2022</v>
      </c>
      <c r="O228" t="s">
        <v>29</v>
      </c>
      <c r="P228" t="s">
        <v>2158</v>
      </c>
      <c r="Q228" t="str">
        <f t="shared" si="6"/>
        <v>SMAN</v>
      </c>
      <c r="R228" t="str">
        <f t="shared" si="7"/>
        <v>Negeri</v>
      </c>
      <c r="S228" t="s">
        <v>2383</v>
      </c>
      <c r="T228" t="s">
        <v>2022</v>
      </c>
      <c r="U228" t="s">
        <v>29</v>
      </c>
      <c r="V228" t="s">
        <v>30</v>
      </c>
      <c r="W228" t="s">
        <v>2379</v>
      </c>
      <c r="AB228" t="str">
        <f>VLOOKUP(A228,[2]registrasi!$B$2:$C$1500,2,FALSE)</f>
        <v>registrasi</v>
      </c>
      <c r="AC228">
        <f>VLOOKUP(D228,[3]PENDAFTAR!$C$2:$J$43,8,FALSE)</f>
        <v>68</v>
      </c>
      <c r="AD228" t="str">
        <f>VLOOKUP(A228,[2]nim!$A$2:$B$1500,2,FALSE)</f>
        <v>diterima</v>
      </c>
    </row>
    <row r="229" spans="1:30" x14ac:dyDescent="0.3">
      <c r="A229">
        <v>4220049634</v>
      </c>
      <c r="B229">
        <v>1</v>
      </c>
      <c r="D229" s="3">
        <v>3112017</v>
      </c>
      <c r="E229" t="str">
        <f>VLOOKUP(D229,[1]PRODI_2019!$D$2:$F$71,3,FALSE)</f>
        <v>Hukum (S1)</v>
      </c>
      <c r="F229" t="str">
        <f>VLOOKUP(D229,[1]PRODI_2019!$D$2:$L$71,9,FALSE)</f>
        <v>Hukum</v>
      </c>
      <c r="H229" t="str">
        <f>VLOOKUP(F229,Sheet1!$H$4:$I$11,2,FALSE)</f>
        <v>1_Hukum</v>
      </c>
      <c r="I229" t="s">
        <v>319</v>
      </c>
      <c r="J229" t="s">
        <v>26</v>
      </c>
      <c r="K229" t="s">
        <v>55</v>
      </c>
      <c r="L229" t="s">
        <v>1636</v>
      </c>
      <c r="M229" t="s">
        <v>28</v>
      </c>
      <c r="N229" t="s">
        <v>37</v>
      </c>
      <c r="O229" t="s">
        <v>29</v>
      </c>
      <c r="P229" t="s">
        <v>50</v>
      </c>
      <c r="Q229" t="str">
        <f t="shared" si="6"/>
        <v>MAN</v>
      </c>
      <c r="R229" t="str">
        <f t="shared" si="7"/>
        <v>Negeri</v>
      </c>
      <c r="S229" t="s">
        <v>2382</v>
      </c>
      <c r="T229" t="s">
        <v>37</v>
      </c>
      <c r="U229" t="s">
        <v>29</v>
      </c>
      <c r="V229" t="s">
        <v>30</v>
      </c>
      <c r="W229" t="s">
        <v>2379</v>
      </c>
      <c r="AB229" t="str">
        <f>VLOOKUP(A229,[2]registrasi!$B$2:$C$1500,2,FALSE)</f>
        <v>registrasi</v>
      </c>
      <c r="AC229">
        <f>VLOOKUP(D229,[3]PENDAFTAR!$C$2:$J$43,8,FALSE)</f>
        <v>1259</v>
      </c>
      <c r="AD229" t="str">
        <f>VLOOKUP(A229,[2]nim!$A$2:$B$1500,2,FALSE)</f>
        <v>diterima</v>
      </c>
    </row>
    <row r="230" spans="1:30" x14ac:dyDescent="0.3">
      <c r="A230">
        <v>4220269534</v>
      </c>
      <c r="B230">
        <v>1</v>
      </c>
      <c r="D230" s="3">
        <v>3112145</v>
      </c>
      <c r="E230" t="str">
        <f>VLOOKUP(D230,[1]PRODI_2019!$D$2:$F$71,3,FALSE)</f>
        <v>Pendidikan Sejarah</v>
      </c>
      <c r="F230" t="str">
        <f>VLOOKUP(D230,[1]PRODI_2019!$D$2:$L$71,9,FALSE)</f>
        <v>FKIP</v>
      </c>
      <c r="H230" t="str">
        <f>VLOOKUP(F230,Sheet1!$H$4:$I$11,2,FALSE)</f>
        <v>2_FKIP</v>
      </c>
      <c r="I230" t="s">
        <v>320</v>
      </c>
      <c r="J230" t="s">
        <v>26</v>
      </c>
      <c r="K230" t="s">
        <v>55</v>
      </c>
      <c r="L230" t="s">
        <v>1621</v>
      </c>
      <c r="M230" t="s">
        <v>28</v>
      </c>
      <c r="N230" t="s">
        <v>37</v>
      </c>
      <c r="O230" t="s">
        <v>29</v>
      </c>
      <c r="P230" t="s">
        <v>2042</v>
      </c>
      <c r="Q230" t="str">
        <f t="shared" si="6"/>
        <v>MAN</v>
      </c>
      <c r="R230" t="str">
        <f t="shared" si="7"/>
        <v>Negeri</v>
      </c>
      <c r="S230" t="s">
        <v>2382</v>
      </c>
      <c r="T230" t="s">
        <v>37</v>
      </c>
      <c r="U230" t="s">
        <v>29</v>
      </c>
      <c r="V230" t="s">
        <v>30</v>
      </c>
      <c r="W230" t="s">
        <v>2379</v>
      </c>
      <c r="AB230" t="str">
        <f>VLOOKUP(A230,[2]registrasi!$B$2:$C$1500,2,FALSE)</f>
        <v>registrasi</v>
      </c>
      <c r="AC230">
        <f>VLOOKUP(D230,[3]PENDAFTAR!$C$2:$J$43,8,FALSE)</f>
        <v>208</v>
      </c>
      <c r="AD230" t="str">
        <f>VLOOKUP(A230,[2]nim!$A$2:$B$1500,2,FALSE)</f>
        <v>diterima</v>
      </c>
    </row>
    <row r="231" spans="1:30" x14ac:dyDescent="0.3">
      <c r="A231">
        <v>4220273552</v>
      </c>
      <c r="B231">
        <v>1</v>
      </c>
      <c r="D231" s="3">
        <v>3112145</v>
      </c>
      <c r="E231" t="str">
        <f>VLOOKUP(D231,[1]PRODI_2019!$D$2:$F$71,3,FALSE)</f>
        <v>Pendidikan Sejarah</v>
      </c>
      <c r="F231" t="str">
        <f>VLOOKUP(D231,[1]PRODI_2019!$D$2:$L$71,9,FALSE)</f>
        <v>FKIP</v>
      </c>
      <c r="H231" t="str">
        <f>VLOOKUP(F231,Sheet1!$H$4:$I$11,2,FALSE)</f>
        <v>2_FKIP</v>
      </c>
      <c r="I231" t="s">
        <v>321</v>
      </c>
      <c r="J231" t="s">
        <v>26</v>
      </c>
      <c r="K231" t="s">
        <v>1335</v>
      </c>
      <c r="L231" t="s">
        <v>1637</v>
      </c>
      <c r="M231" t="s">
        <v>28</v>
      </c>
      <c r="N231" t="s">
        <v>2022</v>
      </c>
      <c r="O231" t="s">
        <v>29</v>
      </c>
      <c r="P231" t="s">
        <v>2113</v>
      </c>
      <c r="Q231" t="str">
        <f t="shared" si="6"/>
        <v>SMAN</v>
      </c>
      <c r="R231" t="str">
        <f t="shared" si="7"/>
        <v>Negeri</v>
      </c>
      <c r="S231" t="s">
        <v>2383</v>
      </c>
      <c r="T231" t="s">
        <v>2022</v>
      </c>
      <c r="U231" t="s">
        <v>29</v>
      </c>
      <c r="V231" t="s">
        <v>35</v>
      </c>
      <c r="W231" t="s">
        <v>2379</v>
      </c>
      <c r="AB231" t="str">
        <f>VLOOKUP(A231,[2]registrasi!$B$2:$C$1500,2,FALSE)</f>
        <v>registrasi</v>
      </c>
      <c r="AC231">
        <f>VLOOKUP(D231,[3]PENDAFTAR!$C$2:$J$43,8,FALSE)</f>
        <v>208</v>
      </c>
      <c r="AD231" t="str">
        <f>VLOOKUP(A231,[2]nim!$A$2:$B$1500,2,FALSE)</f>
        <v>diterima</v>
      </c>
    </row>
    <row r="232" spans="1:30" x14ac:dyDescent="0.3">
      <c r="A232">
        <v>4220282541</v>
      </c>
      <c r="B232">
        <v>1</v>
      </c>
      <c r="D232" s="3">
        <v>3112025</v>
      </c>
      <c r="E232" t="str">
        <f>VLOOKUP(D232,[1]PRODI_2019!$D$2:$F$71,3,FALSE)</f>
        <v>Manajemen</v>
      </c>
      <c r="F232" t="str">
        <f>VLOOKUP(D232,[1]PRODI_2019!$D$2:$L$71,9,FALSE)</f>
        <v>FEB</v>
      </c>
      <c r="H232" t="str">
        <f>VLOOKUP(F232,Sheet1!$H$4:$I$11,2,FALSE)</f>
        <v>5_FEB</v>
      </c>
      <c r="I232" t="s">
        <v>322</v>
      </c>
      <c r="J232" t="s">
        <v>34</v>
      </c>
      <c r="K232" t="s">
        <v>1361</v>
      </c>
      <c r="L232" t="s">
        <v>1638</v>
      </c>
      <c r="M232" t="s">
        <v>28</v>
      </c>
      <c r="N232" t="s">
        <v>37</v>
      </c>
      <c r="O232" t="s">
        <v>29</v>
      </c>
      <c r="P232" t="s">
        <v>2165</v>
      </c>
      <c r="Q232" t="str">
        <f t="shared" si="6"/>
        <v>SMKS</v>
      </c>
      <c r="R232" t="str">
        <f t="shared" si="7"/>
        <v>Swasta</v>
      </c>
      <c r="S232" t="s">
        <v>2381</v>
      </c>
      <c r="T232" t="s">
        <v>37</v>
      </c>
      <c r="U232" t="s">
        <v>29</v>
      </c>
      <c r="V232" t="s">
        <v>30</v>
      </c>
      <c r="W232" t="s">
        <v>2379</v>
      </c>
      <c r="AB232" t="str">
        <f>VLOOKUP(A232,[2]registrasi!$B$2:$C$1500,2,FALSE)</f>
        <v>registrasi</v>
      </c>
      <c r="AC232">
        <f>VLOOKUP(D232,[3]PENDAFTAR!$C$2:$J$43,8,FALSE)</f>
        <v>2053</v>
      </c>
      <c r="AD232" t="str">
        <f>VLOOKUP(A232,[2]nim!$A$2:$B$1500,2,FALSE)</f>
        <v>diterima</v>
      </c>
    </row>
    <row r="233" spans="1:30" x14ac:dyDescent="0.3">
      <c r="A233">
        <v>4220283906</v>
      </c>
      <c r="B233">
        <v>1</v>
      </c>
      <c r="D233" s="3">
        <v>3111045</v>
      </c>
      <c r="E233" t="str">
        <f>VLOOKUP(D233,[1]PRODI_2019!$D$2:$F$71,3,FALSE)</f>
        <v>Teknik Metalurgi</v>
      </c>
      <c r="F233" t="str">
        <f>VLOOKUP(D233,[1]PRODI_2019!$D$2:$L$71,9,FALSE)</f>
        <v>Teknik</v>
      </c>
      <c r="H233" t="str">
        <f>VLOOKUP(F233,Sheet1!$H$4:$I$11,2,FALSE)</f>
        <v>3_Teknik</v>
      </c>
      <c r="I233" t="s">
        <v>323</v>
      </c>
      <c r="J233" t="s">
        <v>34</v>
      </c>
      <c r="K233" t="s">
        <v>1336</v>
      </c>
      <c r="L233" t="s">
        <v>1639</v>
      </c>
      <c r="M233" t="s">
        <v>28</v>
      </c>
      <c r="N233" t="s">
        <v>2022</v>
      </c>
      <c r="O233" t="s">
        <v>29</v>
      </c>
      <c r="P233" t="s">
        <v>2143</v>
      </c>
      <c r="Q233" t="str">
        <f t="shared" si="6"/>
        <v>SMKN</v>
      </c>
      <c r="R233" t="str">
        <f t="shared" si="7"/>
        <v>Negeri</v>
      </c>
      <c r="S233" t="s">
        <v>2381</v>
      </c>
      <c r="T233" t="s">
        <v>2022</v>
      </c>
      <c r="U233" t="s">
        <v>29</v>
      </c>
      <c r="V233" t="s">
        <v>30</v>
      </c>
      <c r="W233" t="s">
        <v>2379</v>
      </c>
      <c r="AB233" t="str">
        <f>VLOOKUP(A233,[2]registrasi!$B$2:$C$1500,2,FALSE)</f>
        <v>registrasi</v>
      </c>
      <c r="AC233">
        <f>VLOOKUP(D233,[3]PENDAFTAR!$C$2:$J$43,8,FALSE)</f>
        <v>364</v>
      </c>
      <c r="AD233" t="e">
        <f>VLOOKUP(A233,[2]nim!$A$2:$B$1500,2,FALSE)</f>
        <v>#N/A</v>
      </c>
    </row>
    <row r="234" spans="1:30" x14ac:dyDescent="0.3">
      <c r="A234">
        <v>4220289061</v>
      </c>
      <c r="B234">
        <v>1</v>
      </c>
      <c r="D234" s="3">
        <v>3111215</v>
      </c>
      <c r="E234" t="str">
        <f>VLOOKUP(D234,[1]PRODI_2019!$D$2:$F$71,3,FALSE)</f>
        <v>Informatika</v>
      </c>
      <c r="F234" t="str">
        <f>VLOOKUP(D234,[1]PRODI_2019!$D$2:$L$71,9,FALSE)</f>
        <v>Teknik</v>
      </c>
      <c r="H234" t="str">
        <f>VLOOKUP(F234,Sheet1!$H$4:$I$11,2,FALSE)</f>
        <v>3_Teknik</v>
      </c>
      <c r="I234" t="s">
        <v>324</v>
      </c>
      <c r="J234" t="s">
        <v>34</v>
      </c>
      <c r="K234" t="s">
        <v>1342</v>
      </c>
      <c r="L234" t="s">
        <v>1640</v>
      </c>
      <c r="M234" t="s">
        <v>28</v>
      </c>
      <c r="N234" t="s">
        <v>2022</v>
      </c>
      <c r="O234" t="s">
        <v>29</v>
      </c>
      <c r="P234" t="s">
        <v>2166</v>
      </c>
      <c r="Q234" t="str">
        <f t="shared" si="6"/>
        <v>MAS</v>
      </c>
      <c r="R234" t="str">
        <f t="shared" si="7"/>
        <v>Swasta</v>
      </c>
      <c r="S234" t="s">
        <v>2382</v>
      </c>
      <c r="T234" t="s">
        <v>2022</v>
      </c>
      <c r="U234" t="s">
        <v>29</v>
      </c>
      <c r="V234" t="s">
        <v>30</v>
      </c>
      <c r="W234" t="s">
        <v>2379</v>
      </c>
      <c r="AB234" t="str">
        <f>VLOOKUP(A234,[2]registrasi!$B$2:$C$1500,2,FALSE)</f>
        <v>registrasi</v>
      </c>
      <c r="AC234">
        <f>VLOOKUP(D234,[3]PENDAFTAR!$C$2:$J$43,8,FALSE)</f>
        <v>1335</v>
      </c>
      <c r="AD234" t="str">
        <f>VLOOKUP(A234,[2]nim!$A$2:$B$1500,2,FALSE)</f>
        <v>diterima</v>
      </c>
    </row>
    <row r="235" spans="1:30" x14ac:dyDescent="0.3">
      <c r="A235">
        <v>4220289297</v>
      </c>
      <c r="B235">
        <v>1</v>
      </c>
      <c r="D235" s="3">
        <v>3112106</v>
      </c>
      <c r="E235" t="str">
        <f>VLOOKUP(D235,[1]PRODI_2019!$D$2:$F$71,3,FALSE)</f>
        <v>Pendidikan Guru Sekolah Dasar</v>
      </c>
      <c r="F235" t="str">
        <f>VLOOKUP(D235,[1]PRODI_2019!$D$2:$L$71,9,FALSE)</f>
        <v>FKIP</v>
      </c>
      <c r="H235" t="str">
        <f>VLOOKUP(F235,Sheet1!$H$4:$I$11,2,FALSE)</f>
        <v>2_FKIP</v>
      </c>
      <c r="I235" t="s">
        <v>325</v>
      </c>
      <c r="J235" t="s">
        <v>34</v>
      </c>
      <c r="K235" t="s">
        <v>52</v>
      </c>
      <c r="L235" t="s">
        <v>1580</v>
      </c>
      <c r="M235" t="s">
        <v>28</v>
      </c>
      <c r="N235" t="s">
        <v>2024</v>
      </c>
      <c r="O235" t="s">
        <v>29</v>
      </c>
      <c r="P235" t="s">
        <v>2099</v>
      </c>
      <c r="Q235" t="str">
        <f t="shared" si="6"/>
        <v>SMAN</v>
      </c>
      <c r="R235" t="str">
        <f t="shared" si="7"/>
        <v>Negeri</v>
      </c>
      <c r="S235" t="s">
        <v>2383</v>
      </c>
      <c r="T235" t="s">
        <v>2024</v>
      </c>
      <c r="U235" t="s">
        <v>29</v>
      </c>
      <c r="V235" t="s">
        <v>30</v>
      </c>
      <c r="W235" t="s">
        <v>2379</v>
      </c>
      <c r="AB235" t="str">
        <f>VLOOKUP(A235,[2]registrasi!$B$2:$C$1500,2,FALSE)</f>
        <v>registrasi</v>
      </c>
      <c r="AC235">
        <f>VLOOKUP(D235,[3]PENDAFTAR!$C$2:$J$43,8,FALSE)</f>
        <v>828</v>
      </c>
      <c r="AD235" t="str">
        <f>VLOOKUP(A235,[2]nim!$A$2:$B$1500,2,FALSE)</f>
        <v>diterima</v>
      </c>
    </row>
    <row r="236" spans="1:30" x14ac:dyDescent="0.3">
      <c r="A236">
        <v>4220289700</v>
      </c>
      <c r="B236">
        <v>1</v>
      </c>
      <c r="D236" s="3">
        <v>3112176</v>
      </c>
      <c r="E236" t="str">
        <f>VLOOKUP(D236,[1]PRODI_2019!$D$2:$F$71,3,FALSE)</f>
        <v>Bimbingan dan Konseling</v>
      </c>
      <c r="F236" t="str">
        <f>VLOOKUP(D236,[1]PRODI_2019!$D$2:$L$71,9,FALSE)</f>
        <v>FKIP</v>
      </c>
      <c r="H236" t="str">
        <f>VLOOKUP(F236,Sheet1!$H$4:$I$11,2,FALSE)</f>
        <v>2_FKIP</v>
      </c>
      <c r="I236" t="s">
        <v>326</v>
      </c>
      <c r="J236" t="s">
        <v>34</v>
      </c>
      <c r="K236" t="s">
        <v>1334</v>
      </c>
      <c r="L236" t="s">
        <v>1641</v>
      </c>
      <c r="M236" t="s">
        <v>28</v>
      </c>
      <c r="N236" t="s">
        <v>2025</v>
      </c>
      <c r="O236" t="s">
        <v>29</v>
      </c>
      <c r="P236" t="s">
        <v>2120</v>
      </c>
      <c r="Q236" t="str">
        <f t="shared" si="6"/>
        <v>MAN</v>
      </c>
      <c r="R236" t="str">
        <f t="shared" si="7"/>
        <v>Negeri</v>
      </c>
      <c r="S236" t="s">
        <v>2382</v>
      </c>
      <c r="T236" t="s">
        <v>2025</v>
      </c>
      <c r="U236" t="s">
        <v>29</v>
      </c>
      <c r="V236" t="s">
        <v>30</v>
      </c>
      <c r="W236" t="s">
        <v>2379</v>
      </c>
      <c r="AB236" t="str">
        <f>VLOOKUP(A236,[2]registrasi!$B$2:$C$1500,2,FALSE)</f>
        <v>registrasi</v>
      </c>
      <c r="AC236">
        <f>VLOOKUP(D236,[3]PENDAFTAR!$C$2:$J$43,8,FALSE)</f>
        <v>802</v>
      </c>
      <c r="AD236" t="str">
        <f>VLOOKUP(A236,[2]nim!$A$2:$B$1500,2,FALSE)</f>
        <v>diterima</v>
      </c>
    </row>
    <row r="237" spans="1:30" x14ac:dyDescent="0.3">
      <c r="A237">
        <v>4220298508</v>
      </c>
      <c r="B237">
        <v>1</v>
      </c>
      <c r="D237" s="3">
        <v>3112017</v>
      </c>
      <c r="E237" t="str">
        <f>VLOOKUP(D237,[1]PRODI_2019!$D$2:$F$71,3,FALSE)</f>
        <v>Hukum (S1)</v>
      </c>
      <c r="F237" t="str">
        <f>VLOOKUP(D237,[1]PRODI_2019!$D$2:$L$71,9,FALSE)</f>
        <v>Hukum</v>
      </c>
      <c r="H237" t="str">
        <f>VLOOKUP(F237,Sheet1!$H$4:$I$11,2,FALSE)</f>
        <v>1_Hukum</v>
      </c>
      <c r="I237" t="s">
        <v>327</v>
      </c>
      <c r="J237" t="s">
        <v>34</v>
      </c>
      <c r="K237" t="s">
        <v>54</v>
      </c>
      <c r="L237" t="s">
        <v>1491</v>
      </c>
      <c r="M237" t="s">
        <v>28</v>
      </c>
      <c r="N237" t="s">
        <v>27</v>
      </c>
      <c r="O237" t="s">
        <v>29</v>
      </c>
      <c r="P237" t="s">
        <v>2167</v>
      </c>
      <c r="Q237" t="str">
        <f t="shared" si="6"/>
        <v>SMKS</v>
      </c>
      <c r="R237" t="str">
        <f t="shared" si="7"/>
        <v>Swasta</v>
      </c>
      <c r="S237" t="s">
        <v>2381</v>
      </c>
      <c r="T237" t="s">
        <v>27</v>
      </c>
      <c r="U237" t="s">
        <v>29</v>
      </c>
      <c r="V237" t="s">
        <v>30</v>
      </c>
      <c r="W237" t="s">
        <v>2379</v>
      </c>
      <c r="AB237" t="str">
        <f>VLOOKUP(A237,[2]registrasi!$B$2:$C$1500,2,FALSE)</f>
        <v>registrasi</v>
      </c>
      <c r="AC237">
        <f>VLOOKUP(D237,[3]PENDAFTAR!$C$2:$J$43,8,FALSE)</f>
        <v>1259</v>
      </c>
      <c r="AD237" t="e">
        <f>VLOOKUP(A237,[2]nim!$A$2:$B$1500,2,FALSE)</f>
        <v>#N/A</v>
      </c>
    </row>
    <row r="238" spans="1:30" x14ac:dyDescent="0.3">
      <c r="A238">
        <v>4220298588</v>
      </c>
      <c r="B238">
        <v>1</v>
      </c>
      <c r="D238" s="3">
        <v>3111061</v>
      </c>
      <c r="E238" t="str">
        <f>VLOOKUP(D238,[1]PRODI_2019!$D$2:$F$71,3,FALSE)</f>
        <v>Teknik Sipil</v>
      </c>
      <c r="F238" t="str">
        <f>VLOOKUP(D238,[1]PRODI_2019!$D$2:$L$71,9,FALSE)</f>
        <v>Teknik</v>
      </c>
      <c r="H238" t="str">
        <f>VLOOKUP(F238,Sheet1!$H$4:$I$11,2,FALSE)</f>
        <v>3_Teknik</v>
      </c>
      <c r="I238" t="s">
        <v>328</v>
      </c>
      <c r="J238" t="s">
        <v>34</v>
      </c>
      <c r="K238" t="s">
        <v>1334</v>
      </c>
      <c r="L238" t="s">
        <v>1642</v>
      </c>
      <c r="M238" t="s">
        <v>28</v>
      </c>
      <c r="N238" t="s">
        <v>2024</v>
      </c>
      <c r="O238" t="s">
        <v>29</v>
      </c>
      <c r="P238" t="s">
        <v>2039</v>
      </c>
      <c r="Q238" t="str">
        <f t="shared" si="6"/>
        <v>SMAN</v>
      </c>
      <c r="R238" t="str">
        <f t="shared" si="7"/>
        <v>Negeri</v>
      </c>
      <c r="S238" t="s">
        <v>2383</v>
      </c>
      <c r="T238" t="s">
        <v>2024</v>
      </c>
      <c r="U238" t="s">
        <v>29</v>
      </c>
      <c r="V238" t="s">
        <v>30</v>
      </c>
      <c r="W238" t="s">
        <v>2379</v>
      </c>
      <c r="AB238" t="str">
        <f>VLOOKUP(A238,[2]registrasi!$B$2:$C$1500,2,FALSE)</f>
        <v>registrasi</v>
      </c>
      <c r="AC238">
        <f>VLOOKUP(D238,[3]PENDAFTAR!$C$2:$J$43,8,FALSE)</f>
        <v>452</v>
      </c>
      <c r="AD238" t="str">
        <f>VLOOKUP(A238,[2]nim!$A$2:$B$1500,2,FALSE)</f>
        <v>diterima</v>
      </c>
    </row>
    <row r="239" spans="1:30" x14ac:dyDescent="0.3">
      <c r="A239">
        <v>4220298832</v>
      </c>
      <c r="B239">
        <v>1</v>
      </c>
      <c r="D239" s="3">
        <v>3111037</v>
      </c>
      <c r="E239" t="str">
        <f>VLOOKUP(D239,[1]PRODI_2019!$D$2:$F$71,3,FALSE)</f>
        <v>Teknik Industri</v>
      </c>
      <c r="F239" t="str">
        <f>VLOOKUP(D239,[1]PRODI_2019!$D$2:$L$71,9,FALSE)</f>
        <v>Teknik</v>
      </c>
      <c r="H239" t="str">
        <f>VLOOKUP(F239,Sheet1!$H$4:$I$11,2,FALSE)</f>
        <v>3_Teknik</v>
      </c>
      <c r="I239" t="s">
        <v>329</v>
      </c>
      <c r="J239" t="s">
        <v>26</v>
      </c>
      <c r="K239" t="s">
        <v>1338</v>
      </c>
      <c r="L239" t="s">
        <v>1643</v>
      </c>
      <c r="M239" t="s">
        <v>2018</v>
      </c>
      <c r="N239" t="s">
        <v>2025</v>
      </c>
      <c r="O239" t="s">
        <v>29</v>
      </c>
      <c r="P239" t="s">
        <v>2046</v>
      </c>
      <c r="Q239" t="str">
        <f t="shared" si="6"/>
        <v>SMKN</v>
      </c>
      <c r="R239" t="str">
        <f t="shared" si="7"/>
        <v>Negeri</v>
      </c>
      <c r="S239" t="s">
        <v>2381</v>
      </c>
      <c r="T239" t="s">
        <v>2025</v>
      </c>
      <c r="U239" t="s">
        <v>29</v>
      </c>
      <c r="V239" t="s">
        <v>30</v>
      </c>
      <c r="W239" t="s">
        <v>2379</v>
      </c>
      <c r="AB239" t="str">
        <f>VLOOKUP(A239,[2]registrasi!$B$2:$C$1500,2,FALSE)</f>
        <v>registrasi</v>
      </c>
      <c r="AC239">
        <f>VLOOKUP(D239,[3]PENDAFTAR!$C$2:$J$43,8,FALSE)</f>
        <v>1099</v>
      </c>
      <c r="AD239" t="str">
        <f>VLOOKUP(A239,[2]nim!$A$2:$B$1500,2,FALSE)</f>
        <v>diterima</v>
      </c>
    </row>
    <row r="240" spans="1:30" x14ac:dyDescent="0.3">
      <c r="A240">
        <v>4220301829</v>
      </c>
      <c r="B240">
        <v>1</v>
      </c>
      <c r="D240" s="3">
        <v>3111084</v>
      </c>
      <c r="E240" t="str">
        <f>VLOOKUP(D240,[1]PRODI_2019!$D$2:$F$71,3,FALSE)</f>
        <v>Agroekoteknologi</v>
      </c>
      <c r="F240" t="str">
        <f>VLOOKUP(D240,[1]PRODI_2019!$D$2:$L$71,9,FALSE)</f>
        <v>Pertanian</v>
      </c>
      <c r="H240" t="str">
        <f>VLOOKUP(F240,Sheet1!$H$4:$I$11,2,FALSE)</f>
        <v>4_Pertanian</v>
      </c>
      <c r="I240" t="s">
        <v>330</v>
      </c>
      <c r="J240" t="s">
        <v>34</v>
      </c>
      <c r="K240" t="s">
        <v>1361</v>
      </c>
      <c r="L240" t="s">
        <v>1644</v>
      </c>
      <c r="M240" t="s">
        <v>28</v>
      </c>
      <c r="N240" t="s">
        <v>27</v>
      </c>
      <c r="O240" t="s">
        <v>29</v>
      </c>
      <c r="P240" t="s">
        <v>57</v>
      </c>
      <c r="Q240" t="str">
        <f t="shared" si="6"/>
        <v>SMAN</v>
      </c>
      <c r="R240" t="str">
        <f t="shared" si="7"/>
        <v>Negeri</v>
      </c>
      <c r="S240" t="s">
        <v>2383</v>
      </c>
      <c r="T240" t="s">
        <v>27</v>
      </c>
      <c r="U240" t="s">
        <v>29</v>
      </c>
      <c r="V240" t="s">
        <v>30</v>
      </c>
      <c r="W240" t="s">
        <v>2379</v>
      </c>
      <c r="AB240" t="str">
        <f>VLOOKUP(A240,[2]registrasi!$B$2:$C$1500,2,FALSE)</f>
        <v>registrasi</v>
      </c>
      <c r="AC240">
        <f>VLOOKUP(D240,[3]PENDAFTAR!$C$2:$J$43,8,FALSE)</f>
        <v>390</v>
      </c>
      <c r="AD240" t="str">
        <f>VLOOKUP(A240,[2]nim!$A$2:$B$1500,2,FALSE)</f>
        <v>diterima</v>
      </c>
    </row>
    <row r="241" spans="1:30" x14ac:dyDescent="0.3">
      <c r="A241">
        <v>4220303255</v>
      </c>
      <c r="B241">
        <v>1</v>
      </c>
      <c r="D241" s="3">
        <v>3111207</v>
      </c>
      <c r="E241" t="str">
        <f>VLOOKUP(D241,[1]PRODI_2019!$D$2:$F$71,3,FALSE)</f>
        <v>Kedokteran</v>
      </c>
      <c r="F241" t="str">
        <f>VLOOKUP(D241,[1]PRODI_2019!$D$2:$L$71,9,FALSE)</f>
        <v>Kedokteran</v>
      </c>
      <c r="H241" t="str">
        <f>VLOOKUP(F241,Sheet1!$H$4:$I$11,2,FALSE)</f>
        <v>8_Kedokteran</v>
      </c>
      <c r="I241" t="s">
        <v>331</v>
      </c>
      <c r="J241" t="s">
        <v>34</v>
      </c>
      <c r="K241" t="s">
        <v>1332</v>
      </c>
      <c r="L241" t="s">
        <v>1556</v>
      </c>
      <c r="M241" t="s">
        <v>28</v>
      </c>
      <c r="N241" t="s">
        <v>2022</v>
      </c>
      <c r="O241" t="s">
        <v>29</v>
      </c>
      <c r="P241" t="s">
        <v>2104</v>
      </c>
      <c r="Q241" t="str">
        <f t="shared" si="6"/>
        <v>MAN</v>
      </c>
      <c r="R241" t="str">
        <f t="shared" si="7"/>
        <v>Negeri</v>
      </c>
      <c r="S241" t="s">
        <v>2382</v>
      </c>
      <c r="T241" t="s">
        <v>2022</v>
      </c>
      <c r="U241" t="s">
        <v>29</v>
      </c>
      <c r="V241" t="s">
        <v>30</v>
      </c>
      <c r="W241" t="s">
        <v>2379</v>
      </c>
      <c r="AB241" t="str">
        <f>VLOOKUP(A241,[2]registrasi!$B$2:$C$1500,2,FALSE)</f>
        <v>registrasi</v>
      </c>
      <c r="AC241">
        <f>VLOOKUP(D241,[3]PENDAFTAR!$C$2:$J$43,8,FALSE)</f>
        <v>718</v>
      </c>
      <c r="AD241" t="str">
        <f>VLOOKUP(A241,[2]nim!$A$2:$B$1500,2,FALSE)</f>
        <v>diterima</v>
      </c>
    </row>
    <row r="242" spans="1:30" x14ac:dyDescent="0.3">
      <c r="A242">
        <v>4220313256</v>
      </c>
      <c r="B242">
        <v>1</v>
      </c>
      <c r="D242" s="3">
        <v>3112017</v>
      </c>
      <c r="E242" t="str">
        <f>VLOOKUP(D242,[1]PRODI_2019!$D$2:$F$71,3,FALSE)</f>
        <v>Hukum (S1)</v>
      </c>
      <c r="F242" t="str">
        <f>VLOOKUP(D242,[1]PRODI_2019!$D$2:$L$71,9,FALSE)</f>
        <v>Hukum</v>
      </c>
      <c r="H242" t="str">
        <f>VLOOKUP(F242,Sheet1!$H$4:$I$11,2,FALSE)</f>
        <v>1_Hukum</v>
      </c>
      <c r="I242" t="s">
        <v>332</v>
      </c>
      <c r="J242" t="s">
        <v>34</v>
      </c>
      <c r="K242" t="s">
        <v>1362</v>
      </c>
      <c r="L242" t="s">
        <v>1645</v>
      </c>
      <c r="M242" t="s">
        <v>28</v>
      </c>
      <c r="N242" t="s">
        <v>2023</v>
      </c>
      <c r="O242" t="s">
        <v>29</v>
      </c>
      <c r="P242" t="s">
        <v>2037</v>
      </c>
      <c r="Q242" t="str">
        <f t="shared" si="6"/>
        <v>SMAN</v>
      </c>
      <c r="R242" t="str">
        <f t="shared" si="7"/>
        <v>Negeri</v>
      </c>
      <c r="S242" t="s">
        <v>2383</v>
      </c>
      <c r="T242" t="s">
        <v>2023</v>
      </c>
      <c r="U242" t="s">
        <v>29</v>
      </c>
      <c r="V242" t="s">
        <v>30</v>
      </c>
      <c r="W242" t="s">
        <v>2379</v>
      </c>
      <c r="AB242" t="e">
        <f>VLOOKUP(A242,[2]registrasi!$B$2:$C$1500,2,FALSE)</f>
        <v>#N/A</v>
      </c>
      <c r="AC242">
        <f>VLOOKUP(D242,[3]PENDAFTAR!$C$2:$J$43,8,FALSE)</f>
        <v>1259</v>
      </c>
      <c r="AD242" t="e">
        <f>VLOOKUP(A242,[2]nim!$A$2:$B$1500,2,FALSE)</f>
        <v>#N/A</v>
      </c>
    </row>
    <row r="243" spans="1:30" x14ac:dyDescent="0.3">
      <c r="A243">
        <v>4220314674</v>
      </c>
      <c r="B243">
        <v>1</v>
      </c>
      <c r="D243" s="3">
        <v>3111173</v>
      </c>
      <c r="E243" t="str">
        <f>VLOOKUP(D243,[1]PRODI_2019!$D$2:$F$71,3,FALSE)</f>
        <v>Teknologi Pangan</v>
      </c>
      <c r="F243" t="str">
        <f>VLOOKUP(D243,[1]PRODI_2019!$D$2:$L$71,9,FALSE)</f>
        <v>Pertanian</v>
      </c>
      <c r="H243" t="str">
        <f>VLOOKUP(F243,Sheet1!$H$4:$I$11,2,FALSE)</f>
        <v>4_Pertanian</v>
      </c>
      <c r="I243" t="s">
        <v>333</v>
      </c>
      <c r="J243" t="s">
        <v>34</v>
      </c>
      <c r="K243" t="s">
        <v>1363</v>
      </c>
      <c r="L243" t="s">
        <v>1646</v>
      </c>
      <c r="M243" t="s">
        <v>28</v>
      </c>
      <c r="N243" t="s">
        <v>37</v>
      </c>
      <c r="O243" t="s">
        <v>29</v>
      </c>
      <c r="P243" t="s">
        <v>2168</v>
      </c>
      <c r="Q243" t="str">
        <f t="shared" si="6"/>
        <v>SMKN</v>
      </c>
      <c r="R243" t="str">
        <f t="shared" si="7"/>
        <v>Negeri</v>
      </c>
      <c r="S243" t="s">
        <v>2381</v>
      </c>
      <c r="T243" t="s">
        <v>37</v>
      </c>
      <c r="U243" t="s">
        <v>29</v>
      </c>
      <c r="V243" t="s">
        <v>30</v>
      </c>
      <c r="W243" t="s">
        <v>2379</v>
      </c>
      <c r="AB243" t="str">
        <f>VLOOKUP(A243,[2]registrasi!$B$2:$C$1500,2,FALSE)</f>
        <v>registrasi</v>
      </c>
      <c r="AC243">
        <f>VLOOKUP(D243,[3]PENDAFTAR!$C$2:$J$43,8,FALSE)</f>
        <v>541</v>
      </c>
      <c r="AD243" t="str">
        <f>VLOOKUP(A243,[2]nim!$A$2:$B$1500,2,FALSE)</f>
        <v>diterima</v>
      </c>
    </row>
    <row r="244" spans="1:30" x14ac:dyDescent="0.3">
      <c r="A244">
        <v>4220315804</v>
      </c>
      <c r="B244">
        <v>1</v>
      </c>
      <c r="D244" s="3">
        <v>3111014</v>
      </c>
      <c r="E244" t="str">
        <f>VLOOKUP(D244,[1]PRODI_2019!$D$2:$F$71,3,FALSE)</f>
        <v>Teknik Mesin</v>
      </c>
      <c r="F244" t="str">
        <f>VLOOKUP(D244,[1]PRODI_2019!$D$2:$L$71,9,FALSE)</f>
        <v>Teknik</v>
      </c>
      <c r="H244" t="str">
        <f>VLOOKUP(F244,Sheet1!$H$4:$I$11,2,FALSE)</f>
        <v>3_Teknik</v>
      </c>
      <c r="I244" t="s">
        <v>334</v>
      </c>
      <c r="J244" t="s">
        <v>26</v>
      </c>
      <c r="K244" t="s">
        <v>55</v>
      </c>
      <c r="L244" t="s">
        <v>1482</v>
      </c>
      <c r="M244" t="s">
        <v>28</v>
      </c>
      <c r="N244" t="s">
        <v>27</v>
      </c>
      <c r="O244" t="s">
        <v>29</v>
      </c>
      <c r="P244" t="s">
        <v>2169</v>
      </c>
      <c r="Q244" t="str">
        <f t="shared" si="6"/>
        <v>SMKN</v>
      </c>
      <c r="R244" t="str">
        <f t="shared" si="7"/>
        <v>Negeri</v>
      </c>
      <c r="S244" t="s">
        <v>2381</v>
      </c>
      <c r="T244" t="s">
        <v>27</v>
      </c>
      <c r="U244" t="s">
        <v>29</v>
      </c>
      <c r="V244" t="s">
        <v>30</v>
      </c>
      <c r="W244" t="s">
        <v>2379</v>
      </c>
      <c r="AB244" t="str">
        <f>VLOOKUP(A244,[2]registrasi!$B$2:$C$1500,2,FALSE)</f>
        <v>registrasi</v>
      </c>
      <c r="AC244">
        <f>VLOOKUP(D244,[3]PENDAFTAR!$C$2:$J$43,8,FALSE)</f>
        <v>412</v>
      </c>
      <c r="AD244" t="e">
        <f>VLOOKUP(A244,[2]nim!$A$2:$B$1500,2,FALSE)</f>
        <v>#N/A</v>
      </c>
    </row>
    <row r="245" spans="1:30" x14ac:dyDescent="0.3">
      <c r="A245">
        <v>4220319573</v>
      </c>
      <c r="B245">
        <v>1</v>
      </c>
      <c r="D245" s="3">
        <v>3112192</v>
      </c>
      <c r="E245" t="str">
        <f>VLOOKUP(D245,[1]PRODI_2019!$D$2:$F$71,3,FALSE)</f>
        <v>Ilmu Pemerintahan</v>
      </c>
      <c r="F245" t="str">
        <f>VLOOKUP(D245,[1]PRODI_2019!$D$2:$L$71,9,FALSE)</f>
        <v>FISIP</v>
      </c>
      <c r="H245" t="str">
        <f>VLOOKUP(F245,Sheet1!$H$4:$I$11,2,FALSE)</f>
        <v>6_FISIP</v>
      </c>
      <c r="I245" t="s">
        <v>335</v>
      </c>
      <c r="J245" t="s">
        <v>34</v>
      </c>
      <c r="K245" t="s">
        <v>54</v>
      </c>
      <c r="L245" t="s">
        <v>1647</v>
      </c>
      <c r="M245" t="s">
        <v>28</v>
      </c>
      <c r="N245" t="s">
        <v>27</v>
      </c>
      <c r="O245" t="s">
        <v>29</v>
      </c>
      <c r="P245" t="s">
        <v>2170</v>
      </c>
      <c r="Q245" t="str">
        <f t="shared" si="6"/>
        <v>SMKS</v>
      </c>
      <c r="R245" t="str">
        <f t="shared" si="7"/>
        <v>Swasta</v>
      </c>
      <c r="S245" t="s">
        <v>2381</v>
      </c>
      <c r="T245" t="s">
        <v>27</v>
      </c>
      <c r="U245" t="s">
        <v>29</v>
      </c>
      <c r="V245" t="s">
        <v>30</v>
      </c>
      <c r="W245" t="s">
        <v>2378</v>
      </c>
      <c r="AB245" t="str">
        <f>VLOOKUP(A245,[2]registrasi!$B$2:$C$1500,2,FALSE)</f>
        <v>registrasi</v>
      </c>
      <c r="AC245">
        <f>VLOOKUP(D245,[3]PENDAFTAR!$C$2:$J$43,8,FALSE)</f>
        <v>600</v>
      </c>
      <c r="AD245" t="str">
        <f>VLOOKUP(A245,[2]nim!$A$2:$B$1500,2,FALSE)</f>
        <v>diterima</v>
      </c>
    </row>
    <row r="246" spans="1:30" x14ac:dyDescent="0.3">
      <c r="A246">
        <v>4220321453</v>
      </c>
      <c r="B246">
        <v>1</v>
      </c>
      <c r="D246" s="3">
        <v>3112095</v>
      </c>
      <c r="E246" t="str">
        <f>VLOOKUP(D246,[1]PRODI_2019!$D$2:$F$71,3,FALSE)</f>
        <v>Pendidikan Bahasa Inggris</v>
      </c>
      <c r="F246" t="str">
        <f>VLOOKUP(D246,[1]PRODI_2019!$D$2:$L$71,9,FALSE)</f>
        <v>FKIP</v>
      </c>
      <c r="H246" t="str">
        <f>VLOOKUP(F246,Sheet1!$H$4:$I$11,2,FALSE)</f>
        <v>2_FKIP</v>
      </c>
      <c r="I246" t="s">
        <v>336</v>
      </c>
      <c r="J246" t="s">
        <v>34</v>
      </c>
      <c r="K246" t="s">
        <v>55</v>
      </c>
      <c r="L246" t="s">
        <v>1648</v>
      </c>
      <c r="M246" t="s">
        <v>28</v>
      </c>
      <c r="N246" t="s">
        <v>37</v>
      </c>
      <c r="O246" t="s">
        <v>29</v>
      </c>
      <c r="P246" t="s">
        <v>2171</v>
      </c>
      <c r="Q246" t="str">
        <f t="shared" si="6"/>
        <v>MAS</v>
      </c>
      <c r="R246" t="str">
        <f t="shared" si="7"/>
        <v>Swasta</v>
      </c>
      <c r="S246" t="s">
        <v>2382</v>
      </c>
      <c r="T246" t="s">
        <v>37</v>
      </c>
      <c r="U246" t="s">
        <v>29</v>
      </c>
      <c r="V246" t="s">
        <v>30</v>
      </c>
      <c r="W246" t="s">
        <v>2379</v>
      </c>
      <c r="AB246" t="str">
        <f>VLOOKUP(A246,[2]registrasi!$B$2:$C$1500,2,FALSE)</f>
        <v>registrasi</v>
      </c>
      <c r="AC246">
        <f>VLOOKUP(D246,[3]PENDAFTAR!$C$2:$J$43,8,FALSE)</f>
        <v>677</v>
      </c>
      <c r="AD246" t="str">
        <f>VLOOKUP(A246,[2]nim!$A$2:$B$1500,2,FALSE)</f>
        <v>diterima</v>
      </c>
    </row>
    <row r="247" spans="1:30" x14ac:dyDescent="0.3">
      <c r="A247">
        <v>4220324628</v>
      </c>
      <c r="B247">
        <v>1</v>
      </c>
      <c r="D247" s="3">
        <v>3111092</v>
      </c>
      <c r="E247" t="str">
        <f>VLOOKUP(D247,[1]PRODI_2019!$D$2:$F$71,3,FALSE)</f>
        <v>Ilmu Perikanan</v>
      </c>
      <c r="F247" t="str">
        <f>VLOOKUP(D247,[1]PRODI_2019!$D$2:$L$71,9,FALSE)</f>
        <v>Pertanian</v>
      </c>
      <c r="H247" t="str">
        <f>VLOOKUP(F247,Sheet1!$H$4:$I$11,2,FALSE)</f>
        <v>4_Pertanian</v>
      </c>
      <c r="I247" t="s">
        <v>337</v>
      </c>
      <c r="J247" t="s">
        <v>34</v>
      </c>
      <c r="K247" t="s">
        <v>1336</v>
      </c>
      <c r="L247" t="s">
        <v>1649</v>
      </c>
      <c r="M247" t="s">
        <v>28</v>
      </c>
      <c r="N247" t="s">
        <v>2022</v>
      </c>
      <c r="O247" t="s">
        <v>29</v>
      </c>
      <c r="P247" t="s">
        <v>2045</v>
      </c>
      <c r="Q247" t="str">
        <f t="shared" si="6"/>
        <v>SMAN</v>
      </c>
      <c r="R247" t="str">
        <f t="shared" si="7"/>
        <v>Negeri</v>
      </c>
      <c r="S247" t="s">
        <v>2383</v>
      </c>
      <c r="T247" t="s">
        <v>2022</v>
      </c>
      <c r="U247" t="s">
        <v>29</v>
      </c>
      <c r="V247" t="s">
        <v>35</v>
      </c>
      <c r="W247" t="s">
        <v>2379</v>
      </c>
      <c r="AB247" t="str">
        <f>VLOOKUP(A247,[2]registrasi!$B$2:$C$1500,2,FALSE)</f>
        <v>registrasi</v>
      </c>
      <c r="AC247">
        <f>VLOOKUP(D247,[3]PENDAFTAR!$C$2:$J$43,8,FALSE)</f>
        <v>187</v>
      </c>
      <c r="AD247" t="str">
        <f>VLOOKUP(A247,[2]nim!$A$2:$B$1500,2,FALSE)</f>
        <v>diterima</v>
      </c>
    </row>
    <row r="248" spans="1:30" x14ac:dyDescent="0.3">
      <c r="A248">
        <v>4220325213</v>
      </c>
      <c r="B248">
        <v>1</v>
      </c>
      <c r="D248" s="3">
        <v>3111157</v>
      </c>
      <c r="E248" t="str">
        <f>VLOOKUP(D248,[1]PRODI_2019!$D$2:$F$71,3,FALSE)</f>
        <v>Pendidikan Kimia</v>
      </c>
      <c r="F248" t="str">
        <f>VLOOKUP(D248,[1]PRODI_2019!$D$2:$L$71,9,FALSE)</f>
        <v>FKIP</v>
      </c>
      <c r="H248" t="str">
        <f>VLOOKUP(F248,Sheet1!$H$4:$I$11,2,FALSE)</f>
        <v>2_FKIP</v>
      </c>
      <c r="I248" t="s">
        <v>338</v>
      </c>
      <c r="J248" t="s">
        <v>34</v>
      </c>
      <c r="K248" t="s">
        <v>52</v>
      </c>
      <c r="L248" t="s">
        <v>1650</v>
      </c>
      <c r="M248" t="s">
        <v>28</v>
      </c>
      <c r="N248" t="s">
        <v>40</v>
      </c>
      <c r="O248" t="s">
        <v>29</v>
      </c>
      <c r="P248" t="s">
        <v>2049</v>
      </c>
      <c r="Q248" t="str">
        <f t="shared" si="6"/>
        <v>SMKN</v>
      </c>
      <c r="R248" t="str">
        <f t="shared" si="7"/>
        <v>Negeri</v>
      </c>
      <c r="S248" t="s">
        <v>2381</v>
      </c>
      <c r="T248" t="s">
        <v>40</v>
      </c>
      <c r="U248" t="s">
        <v>29</v>
      </c>
      <c r="V248" t="s">
        <v>30</v>
      </c>
      <c r="W248" t="s">
        <v>2379</v>
      </c>
      <c r="AB248" t="str">
        <f>VLOOKUP(A248,[2]registrasi!$B$2:$C$1500,2,FALSE)</f>
        <v>registrasi</v>
      </c>
      <c r="AC248">
        <f>VLOOKUP(D248,[3]PENDAFTAR!$C$2:$J$43,8,FALSE)</f>
        <v>162</v>
      </c>
      <c r="AD248" t="str">
        <f>VLOOKUP(A248,[2]nim!$A$2:$B$1500,2,FALSE)</f>
        <v>diterima</v>
      </c>
    </row>
    <row r="249" spans="1:30" x14ac:dyDescent="0.3">
      <c r="A249">
        <v>4220325519</v>
      </c>
      <c r="B249">
        <v>1</v>
      </c>
      <c r="D249" s="3">
        <v>3111092</v>
      </c>
      <c r="E249" t="str">
        <f>VLOOKUP(D249,[1]PRODI_2019!$D$2:$F$71,3,FALSE)</f>
        <v>Ilmu Perikanan</v>
      </c>
      <c r="F249" t="str">
        <f>VLOOKUP(D249,[1]PRODI_2019!$D$2:$L$71,9,FALSE)</f>
        <v>Pertanian</v>
      </c>
      <c r="H249" t="str">
        <f>VLOOKUP(F249,Sheet1!$H$4:$I$11,2,FALSE)</f>
        <v>4_Pertanian</v>
      </c>
      <c r="I249" t="s">
        <v>339</v>
      </c>
      <c r="J249" t="s">
        <v>26</v>
      </c>
      <c r="K249" t="s">
        <v>53</v>
      </c>
      <c r="L249" t="s">
        <v>1615</v>
      </c>
      <c r="M249" t="s">
        <v>28</v>
      </c>
      <c r="N249" t="s">
        <v>2024</v>
      </c>
      <c r="O249" t="s">
        <v>29</v>
      </c>
      <c r="P249" t="s">
        <v>2172</v>
      </c>
      <c r="Q249" t="str">
        <f t="shared" si="6"/>
        <v>SMAN</v>
      </c>
      <c r="R249" t="str">
        <f t="shared" si="7"/>
        <v>Negeri</v>
      </c>
      <c r="S249" t="s">
        <v>2383</v>
      </c>
      <c r="T249" t="s">
        <v>2024</v>
      </c>
      <c r="U249" t="s">
        <v>29</v>
      </c>
      <c r="V249" t="s">
        <v>30</v>
      </c>
      <c r="W249" t="s">
        <v>2379</v>
      </c>
      <c r="AB249" t="str">
        <f>VLOOKUP(A249,[2]registrasi!$B$2:$C$1500,2,FALSE)</f>
        <v>registrasi</v>
      </c>
      <c r="AC249">
        <f>VLOOKUP(D249,[3]PENDAFTAR!$C$2:$J$43,8,FALSE)</f>
        <v>187</v>
      </c>
      <c r="AD249" t="str">
        <f>VLOOKUP(A249,[2]nim!$A$2:$B$1500,2,FALSE)</f>
        <v>diterima</v>
      </c>
    </row>
    <row r="250" spans="1:30" x14ac:dyDescent="0.3">
      <c r="A250">
        <v>4220325805</v>
      </c>
      <c r="B250">
        <v>1</v>
      </c>
      <c r="D250" s="3">
        <v>3112145</v>
      </c>
      <c r="E250" t="str">
        <f>VLOOKUP(D250,[1]PRODI_2019!$D$2:$F$71,3,FALSE)</f>
        <v>Pendidikan Sejarah</v>
      </c>
      <c r="F250" t="str">
        <f>VLOOKUP(D250,[1]PRODI_2019!$D$2:$L$71,9,FALSE)</f>
        <v>FKIP</v>
      </c>
      <c r="H250" t="str">
        <f>VLOOKUP(F250,Sheet1!$H$4:$I$11,2,FALSE)</f>
        <v>2_FKIP</v>
      </c>
      <c r="I250" t="s">
        <v>340</v>
      </c>
      <c r="J250" t="s">
        <v>26</v>
      </c>
      <c r="K250" t="s">
        <v>54</v>
      </c>
      <c r="L250" t="s">
        <v>1512</v>
      </c>
      <c r="M250" t="s">
        <v>28</v>
      </c>
      <c r="N250" t="s">
        <v>27</v>
      </c>
      <c r="O250" t="s">
        <v>29</v>
      </c>
      <c r="P250" t="s">
        <v>2173</v>
      </c>
      <c r="Q250" t="str">
        <f t="shared" si="6"/>
        <v>SMAS</v>
      </c>
      <c r="R250" t="str">
        <f t="shared" si="7"/>
        <v>Swasta</v>
      </c>
      <c r="S250" t="s">
        <v>2383</v>
      </c>
      <c r="T250" t="s">
        <v>27</v>
      </c>
      <c r="U250" t="s">
        <v>29</v>
      </c>
      <c r="V250" t="s">
        <v>30</v>
      </c>
      <c r="W250" t="s">
        <v>2378</v>
      </c>
      <c r="AB250" t="str">
        <f>VLOOKUP(A250,[2]registrasi!$B$2:$C$1500,2,FALSE)</f>
        <v>registrasi</v>
      </c>
      <c r="AC250">
        <f>VLOOKUP(D250,[3]PENDAFTAR!$C$2:$J$43,8,FALSE)</f>
        <v>208</v>
      </c>
      <c r="AD250" t="str">
        <f>VLOOKUP(A250,[2]nim!$A$2:$B$1500,2,FALSE)</f>
        <v>diterima</v>
      </c>
    </row>
    <row r="251" spans="1:30" x14ac:dyDescent="0.3">
      <c r="A251">
        <v>4220332105</v>
      </c>
      <c r="B251">
        <v>1</v>
      </c>
      <c r="D251" s="3">
        <v>3112033</v>
      </c>
      <c r="E251" t="str">
        <f>VLOOKUP(D251,[1]PRODI_2019!$D$2:$F$71,3,FALSE)</f>
        <v>Akuntansi</v>
      </c>
      <c r="F251" t="str">
        <f>VLOOKUP(D251,[1]PRODI_2019!$D$2:$L$71,9,FALSE)</f>
        <v>FEB</v>
      </c>
      <c r="H251" t="str">
        <f>VLOOKUP(F251,Sheet1!$H$4:$I$11,2,FALSE)</f>
        <v>5_FEB</v>
      </c>
      <c r="I251" t="s">
        <v>341</v>
      </c>
      <c r="J251" t="s">
        <v>34</v>
      </c>
      <c r="K251" t="s">
        <v>1334</v>
      </c>
      <c r="L251" t="s">
        <v>1651</v>
      </c>
      <c r="M251" t="s">
        <v>28</v>
      </c>
      <c r="N251" t="s">
        <v>2025</v>
      </c>
      <c r="O251" t="s">
        <v>29</v>
      </c>
      <c r="P251" t="s">
        <v>2043</v>
      </c>
      <c r="Q251" t="str">
        <f t="shared" si="6"/>
        <v>SMKS</v>
      </c>
      <c r="R251" t="str">
        <f t="shared" si="7"/>
        <v>Swasta</v>
      </c>
      <c r="S251" t="s">
        <v>2381</v>
      </c>
      <c r="T251" t="s">
        <v>2025</v>
      </c>
      <c r="U251" t="s">
        <v>29</v>
      </c>
      <c r="V251" t="s">
        <v>30</v>
      </c>
      <c r="W251" t="s">
        <v>2379</v>
      </c>
      <c r="AB251" t="str">
        <f>VLOOKUP(A251,[2]registrasi!$B$2:$C$1500,2,FALSE)</f>
        <v>registrasi</v>
      </c>
      <c r="AC251">
        <f>VLOOKUP(D251,[3]PENDAFTAR!$C$2:$J$43,8,FALSE)</f>
        <v>1038</v>
      </c>
      <c r="AD251" t="str">
        <f>VLOOKUP(A251,[2]nim!$A$2:$B$1500,2,FALSE)</f>
        <v>diterima</v>
      </c>
    </row>
    <row r="252" spans="1:30" x14ac:dyDescent="0.3">
      <c r="A252">
        <v>4220332617</v>
      </c>
      <c r="B252">
        <v>1</v>
      </c>
      <c r="D252" s="3">
        <v>3112114</v>
      </c>
      <c r="E252" t="str">
        <f>VLOOKUP(D252,[1]PRODI_2019!$D$2:$F$71,3,FALSE)</f>
        <v>Pendidikan Guru Pendidikan Anak Usia Dini</v>
      </c>
      <c r="F252" t="str">
        <f>VLOOKUP(D252,[1]PRODI_2019!$D$2:$L$71,9,FALSE)</f>
        <v>FKIP</v>
      </c>
      <c r="H252" t="str">
        <f>VLOOKUP(F252,Sheet1!$H$4:$I$11,2,FALSE)</f>
        <v>2_FKIP</v>
      </c>
      <c r="I252" t="s">
        <v>342</v>
      </c>
      <c r="J252" t="s">
        <v>34</v>
      </c>
      <c r="K252" t="s">
        <v>55</v>
      </c>
      <c r="L252" t="s">
        <v>1652</v>
      </c>
      <c r="M252" t="s">
        <v>28</v>
      </c>
      <c r="N252" t="s">
        <v>37</v>
      </c>
      <c r="O252" t="s">
        <v>29</v>
      </c>
      <c r="P252" t="s">
        <v>2174</v>
      </c>
      <c r="Q252" t="str">
        <f t="shared" si="6"/>
        <v>SMKN</v>
      </c>
      <c r="R252" t="str">
        <f t="shared" si="7"/>
        <v>Negeri</v>
      </c>
      <c r="S252" t="s">
        <v>2381</v>
      </c>
      <c r="T252" t="s">
        <v>37</v>
      </c>
      <c r="U252" t="s">
        <v>29</v>
      </c>
      <c r="V252" t="s">
        <v>30</v>
      </c>
      <c r="W252" t="s">
        <v>2379</v>
      </c>
      <c r="AB252" t="str">
        <f>VLOOKUP(A252,[2]registrasi!$B$2:$C$1500,2,FALSE)</f>
        <v>registrasi</v>
      </c>
      <c r="AC252">
        <f>VLOOKUP(D252,[3]PENDAFTAR!$C$2:$J$43,8,FALSE)</f>
        <v>271</v>
      </c>
      <c r="AD252" t="str">
        <f>VLOOKUP(A252,[2]nim!$A$2:$B$1500,2,FALSE)</f>
        <v>diterima</v>
      </c>
    </row>
    <row r="253" spans="1:30" x14ac:dyDescent="0.3">
      <c r="A253">
        <v>4220334261</v>
      </c>
      <c r="B253">
        <v>1</v>
      </c>
      <c r="D253" s="3">
        <v>3111037</v>
      </c>
      <c r="E253" t="str">
        <f>VLOOKUP(D253,[1]PRODI_2019!$D$2:$F$71,3,FALSE)</f>
        <v>Teknik Industri</v>
      </c>
      <c r="F253" t="str">
        <f>VLOOKUP(D253,[1]PRODI_2019!$D$2:$L$71,9,FALSE)</f>
        <v>Teknik</v>
      </c>
      <c r="H253" t="str">
        <f>VLOOKUP(F253,Sheet1!$H$4:$I$11,2,FALSE)</f>
        <v>3_Teknik</v>
      </c>
      <c r="I253" t="s">
        <v>343</v>
      </c>
      <c r="J253" t="s">
        <v>26</v>
      </c>
      <c r="K253" t="s">
        <v>1334</v>
      </c>
      <c r="L253" t="s">
        <v>1653</v>
      </c>
      <c r="M253" t="s">
        <v>28</v>
      </c>
      <c r="N253" t="s">
        <v>2025</v>
      </c>
      <c r="O253" t="s">
        <v>29</v>
      </c>
      <c r="P253" t="s">
        <v>2123</v>
      </c>
      <c r="Q253" t="str">
        <f t="shared" si="6"/>
        <v>SMKS</v>
      </c>
      <c r="R253" t="str">
        <f t="shared" si="7"/>
        <v>Swasta</v>
      </c>
      <c r="S253" t="s">
        <v>2381</v>
      </c>
      <c r="T253" t="s">
        <v>2025</v>
      </c>
      <c r="U253" t="s">
        <v>29</v>
      </c>
      <c r="V253" t="s">
        <v>30</v>
      </c>
      <c r="W253" t="s">
        <v>2379</v>
      </c>
      <c r="AB253" t="str">
        <f>VLOOKUP(A253,[2]registrasi!$B$2:$C$1500,2,FALSE)</f>
        <v>registrasi</v>
      </c>
      <c r="AC253">
        <f>VLOOKUP(D253,[3]PENDAFTAR!$C$2:$J$43,8,FALSE)</f>
        <v>1099</v>
      </c>
      <c r="AD253" t="str">
        <f>VLOOKUP(A253,[2]nim!$A$2:$B$1500,2,FALSE)</f>
        <v>diterima</v>
      </c>
    </row>
    <row r="254" spans="1:30" x14ac:dyDescent="0.3">
      <c r="A254">
        <v>4220338190</v>
      </c>
      <c r="B254">
        <v>1</v>
      </c>
      <c r="D254" s="3">
        <v>3112017</v>
      </c>
      <c r="E254" t="str">
        <f>VLOOKUP(D254,[1]PRODI_2019!$D$2:$F$71,3,FALSE)</f>
        <v>Hukum (S1)</v>
      </c>
      <c r="F254" t="str">
        <f>VLOOKUP(D254,[1]PRODI_2019!$D$2:$L$71,9,FALSE)</f>
        <v>Hukum</v>
      </c>
      <c r="H254" t="str">
        <f>VLOOKUP(F254,Sheet1!$H$4:$I$11,2,FALSE)</f>
        <v>1_Hukum</v>
      </c>
      <c r="I254" t="s">
        <v>344</v>
      </c>
      <c r="J254" t="s">
        <v>34</v>
      </c>
      <c r="K254" t="s">
        <v>55</v>
      </c>
      <c r="L254" t="s">
        <v>1654</v>
      </c>
      <c r="M254" t="s">
        <v>28</v>
      </c>
      <c r="N254" t="s">
        <v>27</v>
      </c>
      <c r="O254" t="s">
        <v>29</v>
      </c>
      <c r="P254" t="s">
        <v>2175</v>
      </c>
      <c r="Q254" t="str">
        <f t="shared" si="6"/>
        <v>MAS</v>
      </c>
      <c r="R254" t="str">
        <f t="shared" si="7"/>
        <v>Swasta</v>
      </c>
      <c r="S254" t="s">
        <v>2382</v>
      </c>
      <c r="T254" t="s">
        <v>27</v>
      </c>
      <c r="U254" t="s">
        <v>29</v>
      </c>
      <c r="V254" t="s">
        <v>30</v>
      </c>
      <c r="W254" t="s">
        <v>2379</v>
      </c>
      <c r="AB254" t="str">
        <f>VLOOKUP(A254,[2]registrasi!$B$2:$C$1500,2,FALSE)</f>
        <v>registrasi</v>
      </c>
      <c r="AC254">
        <f>VLOOKUP(D254,[3]PENDAFTAR!$C$2:$J$43,8,FALSE)</f>
        <v>1259</v>
      </c>
      <c r="AD254" t="str">
        <f>VLOOKUP(A254,[2]nim!$A$2:$B$1500,2,FALSE)</f>
        <v>diterima</v>
      </c>
    </row>
    <row r="255" spans="1:30" x14ac:dyDescent="0.3">
      <c r="A255">
        <v>4220329432</v>
      </c>
      <c r="B255">
        <v>1</v>
      </c>
      <c r="D255" s="3">
        <v>3112025</v>
      </c>
      <c r="E255" t="str">
        <f>VLOOKUP(D255,[1]PRODI_2019!$D$2:$F$71,3,FALSE)</f>
        <v>Manajemen</v>
      </c>
      <c r="F255" t="str">
        <f>VLOOKUP(D255,[1]PRODI_2019!$D$2:$L$71,9,FALSE)</f>
        <v>FEB</v>
      </c>
      <c r="H255" t="str">
        <f>VLOOKUP(F255,Sheet1!$H$4:$I$11,2,FALSE)</f>
        <v>5_FEB</v>
      </c>
      <c r="I255" t="s">
        <v>345</v>
      </c>
      <c r="J255" t="s">
        <v>34</v>
      </c>
      <c r="K255" t="s">
        <v>1346</v>
      </c>
      <c r="L255" t="s">
        <v>1468</v>
      </c>
      <c r="M255" t="s">
        <v>28</v>
      </c>
      <c r="N255" t="s">
        <v>2025</v>
      </c>
      <c r="O255" t="s">
        <v>29</v>
      </c>
      <c r="P255" t="s">
        <v>2053</v>
      </c>
      <c r="Q255" t="str">
        <f t="shared" si="6"/>
        <v>SMAN</v>
      </c>
      <c r="R255" t="str">
        <f t="shared" si="7"/>
        <v>Negeri</v>
      </c>
      <c r="S255" t="s">
        <v>2383</v>
      </c>
      <c r="T255" t="s">
        <v>2025</v>
      </c>
      <c r="U255" t="s">
        <v>29</v>
      </c>
      <c r="V255" t="s">
        <v>30</v>
      </c>
      <c r="W255" t="s">
        <v>2379</v>
      </c>
      <c r="AB255" t="str">
        <f>VLOOKUP(A255,[2]registrasi!$B$2:$C$1500,2,FALSE)</f>
        <v>registrasi</v>
      </c>
      <c r="AC255">
        <f>VLOOKUP(D255,[3]PENDAFTAR!$C$2:$J$43,8,FALSE)</f>
        <v>2053</v>
      </c>
      <c r="AD255" t="str">
        <f>VLOOKUP(A255,[2]nim!$A$2:$B$1500,2,FALSE)</f>
        <v>diterima</v>
      </c>
    </row>
    <row r="256" spans="1:30" x14ac:dyDescent="0.3">
      <c r="A256">
        <v>4220342261</v>
      </c>
      <c r="B256">
        <v>1</v>
      </c>
      <c r="D256" s="3">
        <v>3111111</v>
      </c>
      <c r="E256" t="str">
        <f>VLOOKUP(D256,[1]PRODI_2019!$D$2:$F$71,3,FALSE)</f>
        <v>Pendidikan Matematika</v>
      </c>
      <c r="F256" t="str">
        <f>VLOOKUP(D256,[1]PRODI_2019!$D$2:$L$71,9,FALSE)</f>
        <v>FKIP</v>
      </c>
      <c r="H256" t="str">
        <f>VLOOKUP(F256,Sheet1!$H$4:$I$11,2,FALSE)</f>
        <v>2_FKIP</v>
      </c>
      <c r="I256" t="s">
        <v>346</v>
      </c>
      <c r="J256" t="s">
        <v>34</v>
      </c>
      <c r="K256" t="s">
        <v>1338</v>
      </c>
      <c r="L256" t="s">
        <v>1655</v>
      </c>
      <c r="M256" t="s">
        <v>28</v>
      </c>
      <c r="N256" t="s">
        <v>2025</v>
      </c>
      <c r="O256" t="s">
        <v>29</v>
      </c>
      <c r="P256" t="s">
        <v>2176</v>
      </c>
      <c r="Q256" t="str">
        <f t="shared" si="6"/>
        <v>SMAS</v>
      </c>
      <c r="R256" t="str">
        <f t="shared" si="7"/>
        <v>Swasta</v>
      </c>
      <c r="S256" t="s">
        <v>2383</v>
      </c>
      <c r="T256" t="s">
        <v>2025</v>
      </c>
      <c r="U256" t="s">
        <v>29</v>
      </c>
      <c r="V256" t="s">
        <v>30</v>
      </c>
      <c r="W256" t="s">
        <v>2378</v>
      </c>
      <c r="AB256" t="str">
        <f>VLOOKUP(A256,[2]registrasi!$B$2:$C$1500,2,FALSE)</f>
        <v>registrasi</v>
      </c>
      <c r="AC256">
        <f>VLOOKUP(D256,[3]PENDAFTAR!$C$2:$J$43,8,FALSE)</f>
        <v>352</v>
      </c>
      <c r="AD256" t="str">
        <f>VLOOKUP(A256,[2]nim!$A$2:$B$1500,2,FALSE)</f>
        <v>diterima</v>
      </c>
    </row>
    <row r="257" spans="1:30" x14ac:dyDescent="0.3">
      <c r="A257">
        <v>4220342554</v>
      </c>
      <c r="B257">
        <v>1</v>
      </c>
      <c r="D257" s="3">
        <v>3111103</v>
      </c>
      <c r="E257" t="str">
        <f>VLOOKUP(D257,[1]PRODI_2019!$D$2:$F$71,3,FALSE)</f>
        <v>Pendidikan Biologi</v>
      </c>
      <c r="F257" t="str">
        <f>VLOOKUP(D257,[1]PRODI_2019!$D$2:$L$71,9,FALSE)</f>
        <v>FKIP</v>
      </c>
      <c r="H257" t="str">
        <f>VLOOKUP(F257,Sheet1!$H$4:$I$11,2,FALSE)</f>
        <v>2_FKIP</v>
      </c>
      <c r="I257" t="s">
        <v>347</v>
      </c>
      <c r="J257" t="s">
        <v>34</v>
      </c>
      <c r="K257" t="s">
        <v>1364</v>
      </c>
      <c r="L257" t="s">
        <v>1656</v>
      </c>
      <c r="M257" t="s">
        <v>28</v>
      </c>
      <c r="N257" t="s">
        <v>27</v>
      </c>
      <c r="O257" t="s">
        <v>29</v>
      </c>
      <c r="P257" t="s">
        <v>57</v>
      </c>
      <c r="Q257" t="str">
        <f t="shared" si="6"/>
        <v>SMAN</v>
      </c>
      <c r="R257" t="str">
        <f t="shared" si="7"/>
        <v>Negeri</v>
      </c>
      <c r="S257" t="s">
        <v>2383</v>
      </c>
      <c r="T257" t="s">
        <v>27</v>
      </c>
      <c r="U257" t="s">
        <v>29</v>
      </c>
      <c r="V257" t="s">
        <v>30</v>
      </c>
      <c r="W257" t="s">
        <v>2379</v>
      </c>
      <c r="AB257" t="str">
        <f>VLOOKUP(A257,[2]registrasi!$B$2:$C$1500,2,FALSE)</f>
        <v>registrasi</v>
      </c>
      <c r="AC257">
        <f>VLOOKUP(D257,[3]PENDAFTAR!$C$2:$J$43,8,FALSE)</f>
        <v>451</v>
      </c>
      <c r="AD257" t="str">
        <f>VLOOKUP(A257,[2]nim!$A$2:$B$1500,2,FALSE)</f>
        <v>diterima</v>
      </c>
    </row>
    <row r="258" spans="1:30" x14ac:dyDescent="0.3">
      <c r="A258">
        <v>4220347177</v>
      </c>
      <c r="B258">
        <v>1</v>
      </c>
      <c r="D258" s="3">
        <v>3111111</v>
      </c>
      <c r="E258" t="str">
        <f>VLOOKUP(D258,[1]PRODI_2019!$D$2:$F$71,3,FALSE)</f>
        <v>Pendidikan Matematika</v>
      </c>
      <c r="F258" t="str">
        <f>VLOOKUP(D258,[1]PRODI_2019!$D$2:$L$71,9,FALSE)</f>
        <v>FKIP</v>
      </c>
      <c r="H258" t="str">
        <f>VLOOKUP(F258,Sheet1!$H$4:$I$11,2,FALSE)</f>
        <v>2_FKIP</v>
      </c>
      <c r="I258" t="s">
        <v>348</v>
      </c>
      <c r="J258" t="s">
        <v>34</v>
      </c>
      <c r="K258" t="s">
        <v>1338</v>
      </c>
      <c r="L258" t="s">
        <v>1657</v>
      </c>
      <c r="M258" t="s">
        <v>28</v>
      </c>
      <c r="N258" t="s">
        <v>2024</v>
      </c>
      <c r="O258" t="s">
        <v>29</v>
      </c>
      <c r="P258" t="s">
        <v>2160</v>
      </c>
      <c r="Q258" t="str">
        <f t="shared" si="6"/>
        <v>SMAN</v>
      </c>
      <c r="R258" t="str">
        <f t="shared" si="7"/>
        <v>Negeri</v>
      </c>
      <c r="S258" t="s">
        <v>2383</v>
      </c>
      <c r="T258" t="s">
        <v>2024</v>
      </c>
      <c r="U258" t="s">
        <v>29</v>
      </c>
      <c r="V258" t="s">
        <v>35</v>
      </c>
      <c r="W258" t="s">
        <v>2378</v>
      </c>
      <c r="AB258" t="str">
        <f>VLOOKUP(A258,[2]registrasi!$B$2:$C$1500,2,FALSE)</f>
        <v>registrasi</v>
      </c>
      <c r="AC258">
        <f>VLOOKUP(D258,[3]PENDAFTAR!$C$2:$J$43,8,FALSE)</f>
        <v>352</v>
      </c>
      <c r="AD258" t="str">
        <f>VLOOKUP(A258,[2]nim!$A$2:$B$1500,2,FALSE)</f>
        <v>diterima</v>
      </c>
    </row>
    <row r="259" spans="1:30" x14ac:dyDescent="0.3">
      <c r="A259">
        <v>4220350511</v>
      </c>
      <c r="B259">
        <v>1</v>
      </c>
      <c r="D259" s="3">
        <v>3112192</v>
      </c>
      <c r="E259" t="str">
        <f>VLOOKUP(D259,[1]PRODI_2019!$D$2:$F$71,3,FALSE)</f>
        <v>Ilmu Pemerintahan</v>
      </c>
      <c r="F259" t="str">
        <f>VLOOKUP(D259,[1]PRODI_2019!$D$2:$L$71,9,FALSE)</f>
        <v>FISIP</v>
      </c>
      <c r="H259" t="str">
        <f>VLOOKUP(F259,Sheet1!$H$4:$I$11,2,FALSE)</f>
        <v>6_FISIP</v>
      </c>
      <c r="I259" t="s">
        <v>349</v>
      </c>
      <c r="J259" t="s">
        <v>26</v>
      </c>
      <c r="K259" t="s">
        <v>55</v>
      </c>
      <c r="L259" t="s">
        <v>1658</v>
      </c>
      <c r="M259" t="s">
        <v>28</v>
      </c>
      <c r="N259" t="s">
        <v>37</v>
      </c>
      <c r="O259" t="s">
        <v>29</v>
      </c>
      <c r="P259" t="s">
        <v>2177</v>
      </c>
      <c r="Q259" t="str">
        <f t="shared" ref="Q259:Q322" si="8">TRIM(LEFT(P259,FIND(" ",P259,1)))</f>
        <v>SMAN</v>
      </c>
      <c r="R259" t="str">
        <f t="shared" ref="R259:R322" si="9">IF(RIGHT(Q259,1)="N","Negeri","Swasta")</f>
        <v>Negeri</v>
      </c>
      <c r="S259" t="s">
        <v>2383</v>
      </c>
      <c r="T259" t="s">
        <v>37</v>
      </c>
      <c r="U259" t="s">
        <v>29</v>
      </c>
      <c r="V259" t="s">
        <v>30</v>
      </c>
      <c r="W259" t="s">
        <v>2379</v>
      </c>
      <c r="AB259" t="str">
        <f>VLOOKUP(A259,[2]registrasi!$B$2:$C$1500,2,FALSE)</f>
        <v>registrasi</v>
      </c>
      <c r="AC259">
        <f>VLOOKUP(D259,[3]PENDAFTAR!$C$2:$J$43,8,FALSE)</f>
        <v>600</v>
      </c>
      <c r="AD259" t="str">
        <f>VLOOKUP(A259,[2]nim!$A$2:$B$1500,2,FALSE)</f>
        <v>diterima</v>
      </c>
    </row>
    <row r="260" spans="1:30" x14ac:dyDescent="0.3">
      <c r="A260">
        <v>4220351860</v>
      </c>
      <c r="B260">
        <v>1</v>
      </c>
      <c r="D260" s="3">
        <v>3112072</v>
      </c>
      <c r="E260" t="str">
        <f>VLOOKUP(D260,[1]PRODI_2019!$D$2:$F$71,3,FALSE)</f>
        <v>Pendidikan Non Formal</v>
      </c>
      <c r="F260" t="str">
        <f>VLOOKUP(D260,[1]PRODI_2019!$D$2:$L$71,9,FALSE)</f>
        <v>FKIP</v>
      </c>
      <c r="H260" t="str">
        <f>VLOOKUP(F260,Sheet1!$H$4:$I$11,2,FALSE)</f>
        <v>2_FKIP</v>
      </c>
      <c r="I260" t="s">
        <v>350</v>
      </c>
      <c r="J260" t="s">
        <v>34</v>
      </c>
      <c r="K260" t="s">
        <v>1340</v>
      </c>
      <c r="L260" t="s">
        <v>1659</v>
      </c>
      <c r="M260" t="s">
        <v>28</v>
      </c>
      <c r="N260" t="s">
        <v>2023</v>
      </c>
      <c r="O260" t="s">
        <v>29</v>
      </c>
      <c r="P260" t="s">
        <v>2062</v>
      </c>
      <c r="Q260" t="str">
        <f t="shared" si="8"/>
        <v>SMKN</v>
      </c>
      <c r="R260" t="str">
        <f t="shared" si="9"/>
        <v>Negeri</v>
      </c>
      <c r="S260" t="s">
        <v>2381</v>
      </c>
      <c r="T260" t="s">
        <v>2023</v>
      </c>
      <c r="U260" t="s">
        <v>29</v>
      </c>
      <c r="V260" t="s">
        <v>30</v>
      </c>
      <c r="W260" t="s">
        <v>2379</v>
      </c>
      <c r="AB260" t="str">
        <f>VLOOKUP(A260,[2]registrasi!$B$2:$C$1500,2,FALSE)</f>
        <v>registrasi</v>
      </c>
      <c r="AC260">
        <f>VLOOKUP(D260,[3]PENDAFTAR!$C$2:$J$43,8,FALSE)</f>
        <v>109</v>
      </c>
      <c r="AD260" t="str">
        <f>VLOOKUP(A260,[2]nim!$A$2:$B$1500,2,FALSE)</f>
        <v>diterima</v>
      </c>
    </row>
    <row r="261" spans="1:30" x14ac:dyDescent="0.3">
      <c r="A261">
        <v>4220289677</v>
      </c>
      <c r="B261">
        <v>1</v>
      </c>
      <c r="D261" s="3">
        <v>3112137</v>
      </c>
      <c r="E261" t="str">
        <f>VLOOKUP(D261,[1]PRODI_2019!$D$2:$F$71,3,FALSE)</f>
        <v>Pendidikan Sosiologi</v>
      </c>
      <c r="F261" t="str">
        <f>VLOOKUP(D261,[1]PRODI_2019!$D$2:$L$71,9,FALSE)</f>
        <v>FKIP</v>
      </c>
      <c r="H261" t="str">
        <f>VLOOKUP(F261,Sheet1!$H$4:$I$11,2,FALSE)</f>
        <v>2_FKIP</v>
      </c>
      <c r="I261" t="s">
        <v>351</v>
      </c>
      <c r="J261" t="s">
        <v>34</v>
      </c>
      <c r="K261" t="s">
        <v>1332</v>
      </c>
      <c r="L261" t="s">
        <v>1660</v>
      </c>
      <c r="M261" t="s">
        <v>28</v>
      </c>
      <c r="N261" t="s">
        <v>2022</v>
      </c>
      <c r="O261" t="s">
        <v>29</v>
      </c>
      <c r="P261" t="s">
        <v>2078</v>
      </c>
      <c r="Q261" t="str">
        <f t="shared" si="8"/>
        <v>SMAN</v>
      </c>
      <c r="R261" t="str">
        <f t="shared" si="9"/>
        <v>Negeri</v>
      </c>
      <c r="S261" t="s">
        <v>2383</v>
      </c>
      <c r="T261" t="s">
        <v>2022</v>
      </c>
      <c r="U261" t="s">
        <v>29</v>
      </c>
      <c r="V261" t="s">
        <v>35</v>
      </c>
      <c r="W261" t="s">
        <v>2379</v>
      </c>
      <c r="AB261" t="str">
        <f>VLOOKUP(A261,[2]registrasi!$B$2:$C$1500,2,FALSE)</f>
        <v>registrasi</v>
      </c>
      <c r="AC261">
        <f>VLOOKUP(D261,[3]PENDAFTAR!$C$2:$J$43,8,FALSE)</f>
        <v>394</v>
      </c>
      <c r="AD261" t="str">
        <f>VLOOKUP(A261,[2]nim!$A$2:$B$1500,2,FALSE)</f>
        <v>diterima</v>
      </c>
    </row>
    <row r="262" spans="1:30" x14ac:dyDescent="0.3">
      <c r="A262">
        <v>4220359148</v>
      </c>
      <c r="B262">
        <v>1</v>
      </c>
      <c r="D262" s="3">
        <v>3112145</v>
      </c>
      <c r="E262" t="str">
        <f>VLOOKUP(D262,[1]PRODI_2019!$D$2:$F$71,3,FALSE)</f>
        <v>Pendidikan Sejarah</v>
      </c>
      <c r="F262" t="str">
        <f>VLOOKUP(D262,[1]PRODI_2019!$D$2:$L$71,9,FALSE)</f>
        <v>FKIP</v>
      </c>
      <c r="H262" t="str">
        <f>VLOOKUP(F262,Sheet1!$H$4:$I$11,2,FALSE)</f>
        <v>2_FKIP</v>
      </c>
      <c r="I262" t="s">
        <v>352</v>
      </c>
      <c r="J262" t="s">
        <v>34</v>
      </c>
      <c r="K262" t="s">
        <v>1332</v>
      </c>
      <c r="L262" t="s">
        <v>1661</v>
      </c>
      <c r="M262" t="s">
        <v>28</v>
      </c>
      <c r="N262" t="s">
        <v>2022</v>
      </c>
      <c r="O262" t="s">
        <v>29</v>
      </c>
      <c r="P262" t="s">
        <v>2104</v>
      </c>
      <c r="Q262" t="str">
        <f t="shared" si="8"/>
        <v>MAN</v>
      </c>
      <c r="R262" t="str">
        <f t="shared" si="9"/>
        <v>Negeri</v>
      </c>
      <c r="S262" t="s">
        <v>2382</v>
      </c>
      <c r="T262" t="s">
        <v>2022</v>
      </c>
      <c r="U262" t="s">
        <v>29</v>
      </c>
      <c r="V262" t="s">
        <v>35</v>
      </c>
      <c r="W262" t="s">
        <v>2379</v>
      </c>
      <c r="AB262" t="str">
        <f>VLOOKUP(A262,[2]registrasi!$B$2:$C$1500,2,FALSE)</f>
        <v>registrasi</v>
      </c>
      <c r="AC262">
        <f>VLOOKUP(D262,[3]PENDAFTAR!$C$2:$J$43,8,FALSE)</f>
        <v>208</v>
      </c>
      <c r="AD262" t="str">
        <f>VLOOKUP(A262,[2]nim!$A$2:$B$1500,2,FALSE)</f>
        <v>diterima</v>
      </c>
    </row>
    <row r="263" spans="1:30" x14ac:dyDescent="0.3">
      <c r="A263">
        <v>4220362215</v>
      </c>
      <c r="B263">
        <v>1</v>
      </c>
      <c r="D263" s="3">
        <v>3111215</v>
      </c>
      <c r="E263" t="str">
        <f>VLOOKUP(D263,[1]PRODI_2019!$D$2:$F$71,3,FALSE)</f>
        <v>Informatika</v>
      </c>
      <c r="F263" t="str">
        <f>VLOOKUP(D263,[1]PRODI_2019!$D$2:$L$71,9,FALSE)</f>
        <v>Teknik</v>
      </c>
      <c r="H263" t="str">
        <f>VLOOKUP(F263,Sheet1!$H$4:$I$11,2,FALSE)</f>
        <v>3_Teknik</v>
      </c>
      <c r="I263" t="s">
        <v>353</v>
      </c>
      <c r="J263" t="s">
        <v>26</v>
      </c>
      <c r="K263" t="s">
        <v>1340</v>
      </c>
      <c r="L263" t="s">
        <v>1469</v>
      </c>
      <c r="M263" t="s">
        <v>28</v>
      </c>
      <c r="N263" t="s">
        <v>2023</v>
      </c>
      <c r="O263" t="s">
        <v>29</v>
      </c>
      <c r="P263" t="s">
        <v>2178</v>
      </c>
      <c r="Q263" t="str">
        <f t="shared" si="8"/>
        <v>MAN</v>
      </c>
      <c r="R263" t="str">
        <f t="shared" si="9"/>
        <v>Negeri</v>
      </c>
      <c r="S263" t="s">
        <v>2382</v>
      </c>
      <c r="T263" t="s">
        <v>2023</v>
      </c>
      <c r="U263" t="s">
        <v>29</v>
      </c>
      <c r="V263" t="s">
        <v>35</v>
      </c>
      <c r="W263" t="s">
        <v>2379</v>
      </c>
      <c r="AB263" t="str">
        <f>VLOOKUP(A263,[2]registrasi!$B$2:$C$1500,2,FALSE)</f>
        <v>registrasi</v>
      </c>
      <c r="AC263">
        <f>VLOOKUP(D263,[3]PENDAFTAR!$C$2:$J$43,8,FALSE)</f>
        <v>1335</v>
      </c>
      <c r="AD263" t="e">
        <f>VLOOKUP(A263,[2]nim!$A$2:$B$1500,2,FALSE)</f>
        <v>#N/A</v>
      </c>
    </row>
    <row r="264" spans="1:30" x14ac:dyDescent="0.3">
      <c r="A264">
        <v>4220365245</v>
      </c>
      <c r="B264">
        <v>1</v>
      </c>
      <c r="D264" s="3">
        <v>3112176</v>
      </c>
      <c r="E264" t="str">
        <f>VLOOKUP(D264,[1]PRODI_2019!$D$2:$F$71,3,FALSE)</f>
        <v>Bimbingan dan Konseling</v>
      </c>
      <c r="F264" t="str">
        <f>VLOOKUP(D264,[1]PRODI_2019!$D$2:$L$71,9,FALSE)</f>
        <v>FKIP</v>
      </c>
      <c r="H264" t="str">
        <f>VLOOKUP(F264,Sheet1!$H$4:$I$11,2,FALSE)</f>
        <v>2_FKIP</v>
      </c>
      <c r="I264" t="s">
        <v>354</v>
      </c>
      <c r="J264" t="s">
        <v>34</v>
      </c>
      <c r="K264" t="s">
        <v>1334</v>
      </c>
      <c r="L264" t="s">
        <v>1654</v>
      </c>
      <c r="M264" t="s">
        <v>28</v>
      </c>
      <c r="N264" t="s">
        <v>2024</v>
      </c>
      <c r="O264" t="s">
        <v>29</v>
      </c>
      <c r="P264" t="s">
        <v>2063</v>
      </c>
      <c r="Q264" t="str">
        <f t="shared" si="8"/>
        <v>SMAN</v>
      </c>
      <c r="R264" t="str">
        <f t="shared" si="9"/>
        <v>Negeri</v>
      </c>
      <c r="S264" t="s">
        <v>2383</v>
      </c>
      <c r="T264" t="s">
        <v>2024</v>
      </c>
      <c r="U264" t="s">
        <v>29</v>
      </c>
      <c r="V264" t="s">
        <v>35</v>
      </c>
      <c r="W264" t="s">
        <v>2379</v>
      </c>
      <c r="AB264" t="str">
        <f>VLOOKUP(A264,[2]registrasi!$B$2:$C$1500,2,FALSE)</f>
        <v>registrasi</v>
      </c>
      <c r="AC264">
        <f>VLOOKUP(D264,[3]PENDAFTAR!$C$2:$J$43,8,FALSE)</f>
        <v>802</v>
      </c>
      <c r="AD264" t="str">
        <f>VLOOKUP(A264,[2]nim!$A$2:$B$1500,2,FALSE)</f>
        <v>diterima</v>
      </c>
    </row>
    <row r="265" spans="1:30" x14ac:dyDescent="0.3">
      <c r="A265">
        <v>4220333332</v>
      </c>
      <c r="B265">
        <v>1</v>
      </c>
      <c r="D265" s="3">
        <v>3111022</v>
      </c>
      <c r="E265" t="str">
        <f>VLOOKUP(D265,[1]PRODI_2019!$D$2:$F$71,3,FALSE)</f>
        <v>Teknik Elektro</v>
      </c>
      <c r="F265" t="str">
        <f>VLOOKUP(D265,[1]PRODI_2019!$D$2:$L$71,9,FALSE)</f>
        <v>Teknik</v>
      </c>
      <c r="H265" t="str">
        <f>VLOOKUP(F265,Sheet1!$H$4:$I$11,2,FALSE)</f>
        <v>3_Teknik</v>
      </c>
      <c r="I265" t="s">
        <v>355</v>
      </c>
      <c r="J265" t="s">
        <v>26</v>
      </c>
      <c r="K265" t="s">
        <v>1338</v>
      </c>
      <c r="L265" t="s">
        <v>1529</v>
      </c>
      <c r="M265" t="s">
        <v>28</v>
      </c>
      <c r="N265" t="s">
        <v>2025</v>
      </c>
      <c r="O265" t="s">
        <v>29</v>
      </c>
      <c r="P265" t="s">
        <v>2123</v>
      </c>
      <c r="Q265" t="str">
        <f t="shared" si="8"/>
        <v>SMKS</v>
      </c>
      <c r="R265" t="str">
        <f t="shared" si="9"/>
        <v>Swasta</v>
      </c>
      <c r="S265" t="s">
        <v>2381</v>
      </c>
      <c r="T265" t="s">
        <v>2025</v>
      </c>
      <c r="U265" t="s">
        <v>29</v>
      </c>
      <c r="V265" t="s">
        <v>30</v>
      </c>
      <c r="W265" t="s">
        <v>2379</v>
      </c>
      <c r="AB265" t="str">
        <f>VLOOKUP(A265,[2]registrasi!$B$2:$C$1500,2,FALSE)</f>
        <v>registrasi</v>
      </c>
      <c r="AC265">
        <f>VLOOKUP(D265,[3]PENDAFTAR!$C$2:$J$43,8,FALSE)</f>
        <v>402</v>
      </c>
      <c r="AD265" t="str">
        <f>VLOOKUP(A265,[2]nim!$A$2:$B$1500,2,FALSE)</f>
        <v>diterima</v>
      </c>
    </row>
    <row r="266" spans="1:30" x14ac:dyDescent="0.3">
      <c r="A266">
        <v>4220366999</v>
      </c>
      <c r="B266">
        <v>1</v>
      </c>
      <c r="D266" s="3">
        <v>3112095</v>
      </c>
      <c r="E266" t="str">
        <f>VLOOKUP(D266,[1]PRODI_2019!$D$2:$F$71,3,FALSE)</f>
        <v>Pendidikan Bahasa Inggris</v>
      </c>
      <c r="F266" t="str">
        <f>VLOOKUP(D266,[1]PRODI_2019!$D$2:$L$71,9,FALSE)</f>
        <v>FKIP</v>
      </c>
      <c r="H266" t="str">
        <f>VLOOKUP(F266,Sheet1!$H$4:$I$11,2,FALSE)</f>
        <v>2_FKIP</v>
      </c>
      <c r="I266" t="s">
        <v>356</v>
      </c>
      <c r="J266" t="s">
        <v>34</v>
      </c>
      <c r="K266" t="s">
        <v>1342</v>
      </c>
      <c r="L266" t="s">
        <v>1662</v>
      </c>
      <c r="M266" t="s">
        <v>28</v>
      </c>
      <c r="N266" t="s">
        <v>2025</v>
      </c>
      <c r="O266" t="s">
        <v>29</v>
      </c>
      <c r="P266" t="s">
        <v>2179</v>
      </c>
      <c r="Q266" t="str">
        <f t="shared" si="8"/>
        <v>SMAS</v>
      </c>
      <c r="R266" t="str">
        <f t="shared" si="9"/>
        <v>Swasta</v>
      </c>
      <c r="S266" t="s">
        <v>2383</v>
      </c>
      <c r="T266" t="s">
        <v>2025</v>
      </c>
      <c r="U266" t="s">
        <v>29</v>
      </c>
      <c r="V266" t="s">
        <v>35</v>
      </c>
      <c r="W266" t="s">
        <v>2378</v>
      </c>
      <c r="AB266" t="str">
        <f>VLOOKUP(A266,[2]registrasi!$B$2:$C$1500,2,FALSE)</f>
        <v>registrasi</v>
      </c>
      <c r="AC266">
        <f>VLOOKUP(D266,[3]PENDAFTAR!$C$2:$J$43,8,FALSE)</f>
        <v>677</v>
      </c>
      <c r="AD266" t="str">
        <f>VLOOKUP(A266,[2]nim!$A$2:$B$1500,2,FALSE)</f>
        <v>diterima</v>
      </c>
    </row>
    <row r="267" spans="1:30" x14ac:dyDescent="0.3">
      <c r="A267">
        <v>4220370176</v>
      </c>
      <c r="B267">
        <v>1</v>
      </c>
      <c r="D267" s="3">
        <v>3112072</v>
      </c>
      <c r="E267" t="str">
        <f>VLOOKUP(D267,[1]PRODI_2019!$D$2:$F$71,3,FALSE)</f>
        <v>Pendidikan Non Formal</v>
      </c>
      <c r="F267" t="str">
        <f>VLOOKUP(D267,[1]PRODI_2019!$D$2:$L$71,9,FALSE)</f>
        <v>FKIP</v>
      </c>
      <c r="H267" t="str">
        <f>VLOOKUP(F267,Sheet1!$H$4:$I$11,2,FALSE)</f>
        <v>2_FKIP</v>
      </c>
      <c r="I267" t="s">
        <v>357</v>
      </c>
      <c r="J267" t="s">
        <v>26</v>
      </c>
      <c r="K267" t="s">
        <v>54</v>
      </c>
      <c r="L267" t="s">
        <v>1663</v>
      </c>
      <c r="M267" t="s">
        <v>2020</v>
      </c>
      <c r="N267" t="s">
        <v>27</v>
      </c>
      <c r="O267" t="s">
        <v>29</v>
      </c>
      <c r="P267" t="s">
        <v>2180</v>
      </c>
      <c r="Q267" t="str">
        <f t="shared" si="8"/>
        <v>SMAN</v>
      </c>
      <c r="R267" t="str">
        <f t="shared" si="9"/>
        <v>Negeri</v>
      </c>
      <c r="S267" t="s">
        <v>2383</v>
      </c>
      <c r="T267" t="s">
        <v>27</v>
      </c>
      <c r="U267" t="s">
        <v>29</v>
      </c>
      <c r="V267" t="s">
        <v>30</v>
      </c>
      <c r="W267" t="s">
        <v>2379</v>
      </c>
      <c r="AB267" t="str">
        <f>VLOOKUP(A267,[2]registrasi!$B$2:$C$1500,2,FALSE)</f>
        <v>registrasi</v>
      </c>
      <c r="AC267">
        <f>VLOOKUP(D267,[3]PENDAFTAR!$C$2:$J$43,8,FALSE)</f>
        <v>109</v>
      </c>
      <c r="AD267" t="str">
        <f>VLOOKUP(A267,[2]nim!$A$2:$B$1500,2,FALSE)</f>
        <v>diterima</v>
      </c>
    </row>
    <row r="268" spans="1:30" x14ac:dyDescent="0.3">
      <c r="A268">
        <v>4220376135</v>
      </c>
      <c r="B268">
        <v>1</v>
      </c>
      <c r="D268" s="3">
        <v>3111173</v>
      </c>
      <c r="E268" t="str">
        <f>VLOOKUP(D268,[1]PRODI_2019!$D$2:$F$71,3,FALSE)</f>
        <v>Teknologi Pangan</v>
      </c>
      <c r="F268" t="str">
        <f>VLOOKUP(D268,[1]PRODI_2019!$D$2:$L$71,9,FALSE)</f>
        <v>Pertanian</v>
      </c>
      <c r="H268" t="str">
        <f>VLOOKUP(F268,Sheet1!$H$4:$I$11,2,FALSE)</f>
        <v>4_Pertanian</v>
      </c>
      <c r="I268" t="s">
        <v>358</v>
      </c>
      <c r="J268" t="s">
        <v>34</v>
      </c>
      <c r="K268" t="s">
        <v>55</v>
      </c>
      <c r="L268" t="s">
        <v>1664</v>
      </c>
      <c r="M268" t="s">
        <v>28</v>
      </c>
      <c r="N268" t="s">
        <v>27</v>
      </c>
      <c r="O268" t="s">
        <v>29</v>
      </c>
      <c r="P268" t="s">
        <v>2181</v>
      </c>
      <c r="Q268" t="str">
        <f t="shared" si="8"/>
        <v>SMAN</v>
      </c>
      <c r="R268" t="str">
        <f t="shared" si="9"/>
        <v>Negeri</v>
      </c>
      <c r="S268" t="s">
        <v>2383</v>
      </c>
      <c r="T268" t="s">
        <v>27</v>
      </c>
      <c r="U268" t="s">
        <v>29</v>
      </c>
      <c r="V268" t="s">
        <v>30</v>
      </c>
      <c r="W268" t="s">
        <v>2379</v>
      </c>
      <c r="AB268" t="str">
        <f>VLOOKUP(A268,[2]registrasi!$B$2:$C$1500,2,FALSE)</f>
        <v>registrasi</v>
      </c>
      <c r="AC268">
        <f>VLOOKUP(D268,[3]PENDAFTAR!$C$2:$J$43,8,FALSE)</f>
        <v>541</v>
      </c>
      <c r="AD268" t="str">
        <f>VLOOKUP(A268,[2]nim!$A$2:$B$1500,2,FALSE)</f>
        <v>diterima</v>
      </c>
    </row>
    <row r="269" spans="1:30" x14ac:dyDescent="0.3">
      <c r="A269">
        <v>4220387222</v>
      </c>
      <c r="B269">
        <v>1</v>
      </c>
      <c r="D269" s="3">
        <v>3111092</v>
      </c>
      <c r="E269" t="str">
        <f>VLOOKUP(D269,[1]PRODI_2019!$D$2:$F$71,3,FALSE)</f>
        <v>Ilmu Perikanan</v>
      </c>
      <c r="F269" t="str">
        <f>VLOOKUP(D269,[1]PRODI_2019!$D$2:$L$71,9,FALSE)</f>
        <v>Pertanian</v>
      </c>
      <c r="H269" t="str">
        <f>VLOOKUP(F269,Sheet1!$H$4:$I$11,2,FALSE)</f>
        <v>4_Pertanian</v>
      </c>
      <c r="I269" t="s">
        <v>359</v>
      </c>
      <c r="J269" t="s">
        <v>26</v>
      </c>
      <c r="K269" t="s">
        <v>1336</v>
      </c>
      <c r="L269" t="s">
        <v>1492</v>
      </c>
      <c r="M269" t="s">
        <v>28</v>
      </c>
      <c r="N269" t="s">
        <v>2023</v>
      </c>
      <c r="O269" t="s">
        <v>29</v>
      </c>
      <c r="P269" t="s">
        <v>2182</v>
      </c>
      <c r="Q269" t="str">
        <f t="shared" si="8"/>
        <v>SMAN</v>
      </c>
      <c r="R269" t="str">
        <f t="shared" si="9"/>
        <v>Negeri</v>
      </c>
      <c r="S269" t="s">
        <v>2383</v>
      </c>
      <c r="T269" t="s">
        <v>2023</v>
      </c>
      <c r="U269" t="s">
        <v>29</v>
      </c>
      <c r="V269" t="s">
        <v>35</v>
      </c>
      <c r="W269" t="s">
        <v>2378</v>
      </c>
      <c r="AB269" t="str">
        <f>VLOOKUP(A269,[2]registrasi!$B$2:$C$1500,2,FALSE)</f>
        <v>registrasi</v>
      </c>
      <c r="AC269">
        <f>VLOOKUP(D269,[3]PENDAFTAR!$C$2:$J$43,8,FALSE)</f>
        <v>187</v>
      </c>
      <c r="AD269" t="str">
        <f>VLOOKUP(A269,[2]nim!$A$2:$B$1500,2,FALSE)</f>
        <v>diterima</v>
      </c>
    </row>
    <row r="270" spans="1:30" x14ac:dyDescent="0.3">
      <c r="A270">
        <v>4220338801</v>
      </c>
      <c r="B270">
        <v>1</v>
      </c>
      <c r="D270" s="3">
        <v>3112033</v>
      </c>
      <c r="E270" t="str">
        <f>VLOOKUP(D270,[1]PRODI_2019!$D$2:$F$71,3,FALSE)</f>
        <v>Akuntansi</v>
      </c>
      <c r="F270" t="str">
        <f>VLOOKUP(D270,[1]PRODI_2019!$D$2:$L$71,9,FALSE)</f>
        <v>FEB</v>
      </c>
      <c r="H270" t="str">
        <f>VLOOKUP(F270,Sheet1!$H$4:$I$11,2,FALSE)</f>
        <v>5_FEB</v>
      </c>
      <c r="I270" t="s">
        <v>360</v>
      </c>
      <c r="J270" t="s">
        <v>34</v>
      </c>
      <c r="K270" t="s">
        <v>55</v>
      </c>
      <c r="L270" t="s">
        <v>1665</v>
      </c>
      <c r="M270" t="s">
        <v>28</v>
      </c>
      <c r="N270" t="s">
        <v>27</v>
      </c>
      <c r="O270" t="s">
        <v>29</v>
      </c>
      <c r="P270" t="s">
        <v>2175</v>
      </c>
      <c r="Q270" t="str">
        <f t="shared" si="8"/>
        <v>MAS</v>
      </c>
      <c r="R270" t="str">
        <f t="shared" si="9"/>
        <v>Swasta</v>
      </c>
      <c r="S270" t="s">
        <v>2382</v>
      </c>
      <c r="T270" t="s">
        <v>27</v>
      </c>
      <c r="U270" t="s">
        <v>29</v>
      </c>
      <c r="V270" t="s">
        <v>30</v>
      </c>
      <c r="W270" t="s">
        <v>2379</v>
      </c>
      <c r="AB270" t="str">
        <f>VLOOKUP(A270,[2]registrasi!$B$2:$C$1500,2,FALSE)</f>
        <v>registrasi</v>
      </c>
      <c r="AC270">
        <f>VLOOKUP(D270,[3]PENDAFTAR!$C$2:$J$43,8,FALSE)</f>
        <v>1038</v>
      </c>
      <c r="AD270" t="str">
        <f>VLOOKUP(A270,[2]nim!$A$2:$B$1500,2,FALSE)</f>
        <v>diterima</v>
      </c>
    </row>
    <row r="271" spans="1:30" x14ac:dyDescent="0.3">
      <c r="A271">
        <v>4220390046</v>
      </c>
      <c r="B271">
        <v>1</v>
      </c>
      <c r="D271" s="3">
        <v>3111126</v>
      </c>
      <c r="E271" t="str">
        <f>VLOOKUP(D271,[1]PRODI_2019!$D$2:$F$71,3,FALSE)</f>
        <v>Pendidikan Vokasional Teknik Elektro</v>
      </c>
      <c r="F271" t="str">
        <f>VLOOKUP(D271,[1]PRODI_2019!$D$2:$L$71,9,FALSE)</f>
        <v>FKIP</v>
      </c>
      <c r="H271" t="str">
        <f>VLOOKUP(F271,Sheet1!$H$4:$I$11,2,FALSE)</f>
        <v>2_FKIP</v>
      </c>
      <c r="I271" t="s">
        <v>361</v>
      </c>
      <c r="J271" t="s">
        <v>34</v>
      </c>
      <c r="K271" t="s">
        <v>54</v>
      </c>
      <c r="L271" t="s">
        <v>1598</v>
      </c>
      <c r="M271" t="s">
        <v>28</v>
      </c>
      <c r="N271" t="s">
        <v>37</v>
      </c>
      <c r="O271" t="s">
        <v>29</v>
      </c>
      <c r="P271" t="s">
        <v>2177</v>
      </c>
      <c r="Q271" t="str">
        <f t="shared" si="8"/>
        <v>SMAN</v>
      </c>
      <c r="R271" t="str">
        <f t="shared" si="9"/>
        <v>Negeri</v>
      </c>
      <c r="S271" t="s">
        <v>2383</v>
      </c>
      <c r="T271" t="s">
        <v>37</v>
      </c>
      <c r="U271" t="s">
        <v>29</v>
      </c>
      <c r="V271" t="s">
        <v>30</v>
      </c>
      <c r="W271" t="s">
        <v>2379</v>
      </c>
      <c r="AB271" t="str">
        <f>VLOOKUP(A271,[2]registrasi!$B$2:$C$1500,2,FALSE)</f>
        <v>registrasi</v>
      </c>
      <c r="AC271">
        <f>VLOOKUP(D271,[3]PENDAFTAR!$C$2:$J$43,8,FALSE)</f>
        <v>68</v>
      </c>
      <c r="AD271" t="str">
        <f>VLOOKUP(A271,[2]nim!$A$2:$B$1500,2,FALSE)</f>
        <v>diterima</v>
      </c>
    </row>
    <row r="272" spans="1:30" x14ac:dyDescent="0.3">
      <c r="A272">
        <v>4220397267</v>
      </c>
      <c r="B272">
        <v>1</v>
      </c>
      <c r="D272" s="3">
        <v>3112106</v>
      </c>
      <c r="E272" t="str">
        <f>VLOOKUP(D272,[1]PRODI_2019!$D$2:$F$71,3,FALSE)</f>
        <v>Pendidikan Guru Sekolah Dasar</v>
      </c>
      <c r="F272" t="str">
        <f>VLOOKUP(D272,[1]PRODI_2019!$D$2:$L$71,9,FALSE)</f>
        <v>FKIP</v>
      </c>
      <c r="H272" t="str">
        <f>VLOOKUP(F272,Sheet1!$H$4:$I$11,2,FALSE)</f>
        <v>2_FKIP</v>
      </c>
      <c r="I272" t="s">
        <v>362</v>
      </c>
      <c r="J272" t="s">
        <v>34</v>
      </c>
      <c r="K272" t="s">
        <v>1337</v>
      </c>
      <c r="L272" t="s">
        <v>1540</v>
      </c>
      <c r="M272" t="s">
        <v>28</v>
      </c>
      <c r="N272" t="s">
        <v>2022</v>
      </c>
      <c r="O272" t="s">
        <v>29</v>
      </c>
      <c r="P272" t="s">
        <v>2132</v>
      </c>
      <c r="Q272" t="str">
        <f t="shared" si="8"/>
        <v>SMAN</v>
      </c>
      <c r="R272" t="str">
        <f t="shared" si="9"/>
        <v>Negeri</v>
      </c>
      <c r="S272" t="s">
        <v>2383</v>
      </c>
      <c r="T272" t="s">
        <v>2022</v>
      </c>
      <c r="U272" t="s">
        <v>29</v>
      </c>
      <c r="V272" t="s">
        <v>30</v>
      </c>
      <c r="W272" t="s">
        <v>2379</v>
      </c>
      <c r="AB272" t="str">
        <f>VLOOKUP(A272,[2]registrasi!$B$2:$C$1500,2,FALSE)</f>
        <v>registrasi</v>
      </c>
      <c r="AC272">
        <f>VLOOKUP(D272,[3]PENDAFTAR!$C$2:$J$43,8,FALSE)</f>
        <v>828</v>
      </c>
      <c r="AD272" t="e">
        <f>VLOOKUP(A272,[2]nim!$A$2:$B$1500,2,FALSE)</f>
        <v>#N/A</v>
      </c>
    </row>
    <row r="273" spans="1:30" x14ac:dyDescent="0.3">
      <c r="A273">
        <v>4220340325</v>
      </c>
      <c r="B273">
        <v>1</v>
      </c>
      <c r="D273" s="3">
        <v>3112137</v>
      </c>
      <c r="E273" t="str">
        <f>VLOOKUP(D273,[1]PRODI_2019!$D$2:$F$71,3,FALSE)</f>
        <v>Pendidikan Sosiologi</v>
      </c>
      <c r="F273" t="str">
        <f>VLOOKUP(D273,[1]PRODI_2019!$D$2:$L$71,9,FALSE)</f>
        <v>FKIP</v>
      </c>
      <c r="H273" t="str">
        <f>VLOOKUP(F273,Sheet1!$H$4:$I$11,2,FALSE)</f>
        <v>2_FKIP</v>
      </c>
      <c r="I273" t="s">
        <v>363</v>
      </c>
      <c r="J273" t="s">
        <v>26</v>
      </c>
      <c r="K273" t="s">
        <v>1338</v>
      </c>
      <c r="L273" t="s">
        <v>1666</v>
      </c>
      <c r="M273" t="s">
        <v>28</v>
      </c>
      <c r="N273" t="s">
        <v>2024</v>
      </c>
      <c r="O273" t="s">
        <v>29</v>
      </c>
      <c r="P273" t="s">
        <v>2160</v>
      </c>
      <c r="Q273" t="str">
        <f t="shared" si="8"/>
        <v>SMAN</v>
      </c>
      <c r="R273" t="str">
        <f t="shared" si="9"/>
        <v>Negeri</v>
      </c>
      <c r="S273" t="s">
        <v>2383</v>
      </c>
      <c r="T273" t="s">
        <v>2024</v>
      </c>
      <c r="U273" t="s">
        <v>29</v>
      </c>
      <c r="V273" t="s">
        <v>30</v>
      </c>
      <c r="W273" t="s">
        <v>2378</v>
      </c>
      <c r="AB273" t="str">
        <f>VLOOKUP(A273,[2]registrasi!$B$2:$C$1500,2,FALSE)</f>
        <v>registrasi</v>
      </c>
      <c r="AC273">
        <f>VLOOKUP(D273,[3]PENDAFTAR!$C$2:$J$43,8,FALSE)</f>
        <v>394</v>
      </c>
      <c r="AD273" t="str">
        <f>VLOOKUP(A273,[2]nim!$A$2:$B$1500,2,FALSE)</f>
        <v>diterima</v>
      </c>
    </row>
    <row r="274" spans="1:30" x14ac:dyDescent="0.3">
      <c r="A274">
        <v>4220340555</v>
      </c>
      <c r="B274">
        <v>1</v>
      </c>
      <c r="D274" s="3">
        <v>3112106</v>
      </c>
      <c r="E274" t="str">
        <f>VLOOKUP(D274,[1]PRODI_2019!$D$2:$F$71,3,FALSE)</f>
        <v>Pendidikan Guru Sekolah Dasar</v>
      </c>
      <c r="F274" t="str">
        <f>VLOOKUP(D274,[1]PRODI_2019!$D$2:$L$71,9,FALSE)</f>
        <v>FKIP</v>
      </c>
      <c r="H274" t="str">
        <f>VLOOKUP(F274,Sheet1!$H$4:$I$11,2,FALSE)</f>
        <v>2_FKIP</v>
      </c>
      <c r="I274" t="s">
        <v>364</v>
      </c>
      <c r="J274" t="s">
        <v>34</v>
      </c>
      <c r="K274" t="s">
        <v>55</v>
      </c>
      <c r="L274" t="s">
        <v>1539</v>
      </c>
      <c r="M274" t="s">
        <v>28</v>
      </c>
      <c r="N274" t="s">
        <v>27</v>
      </c>
      <c r="O274" t="s">
        <v>29</v>
      </c>
      <c r="P274" t="s">
        <v>2175</v>
      </c>
      <c r="Q274" t="str">
        <f t="shared" si="8"/>
        <v>MAS</v>
      </c>
      <c r="R274" t="str">
        <f t="shared" si="9"/>
        <v>Swasta</v>
      </c>
      <c r="S274" t="s">
        <v>2382</v>
      </c>
      <c r="T274" t="s">
        <v>27</v>
      </c>
      <c r="U274" t="s">
        <v>29</v>
      </c>
      <c r="V274" t="s">
        <v>30</v>
      </c>
      <c r="W274" t="s">
        <v>2379</v>
      </c>
      <c r="AB274" t="str">
        <f>VLOOKUP(A274,[2]registrasi!$B$2:$C$1500,2,FALSE)</f>
        <v>registrasi</v>
      </c>
      <c r="AC274">
        <f>VLOOKUP(D274,[3]PENDAFTAR!$C$2:$J$43,8,FALSE)</f>
        <v>828</v>
      </c>
      <c r="AD274" t="str">
        <f>VLOOKUP(A274,[2]nim!$A$2:$B$1500,2,FALSE)</f>
        <v>diterima</v>
      </c>
    </row>
    <row r="275" spans="1:30" x14ac:dyDescent="0.3">
      <c r="A275">
        <v>4220403743</v>
      </c>
      <c r="B275">
        <v>1</v>
      </c>
      <c r="D275" s="3">
        <v>3112114</v>
      </c>
      <c r="E275" t="str">
        <f>VLOOKUP(D275,[1]PRODI_2019!$D$2:$F$71,3,FALSE)</f>
        <v>Pendidikan Guru Pendidikan Anak Usia Dini</v>
      </c>
      <c r="F275" t="str">
        <f>VLOOKUP(D275,[1]PRODI_2019!$D$2:$L$71,9,FALSE)</f>
        <v>FKIP</v>
      </c>
      <c r="H275" t="str">
        <f>VLOOKUP(F275,Sheet1!$H$4:$I$11,2,FALSE)</f>
        <v>2_FKIP</v>
      </c>
      <c r="I275" t="s">
        <v>365</v>
      </c>
      <c r="J275" t="s">
        <v>34</v>
      </c>
      <c r="K275" t="s">
        <v>1334</v>
      </c>
      <c r="L275" t="s">
        <v>1633</v>
      </c>
      <c r="M275" t="s">
        <v>28</v>
      </c>
      <c r="N275" t="s">
        <v>40</v>
      </c>
      <c r="O275" t="s">
        <v>29</v>
      </c>
      <c r="P275" t="s">
        <v>2183</v>
      </c>
      <c r="Q275" t="str">
        <f t="shared" si="8"/>
        <v>MAS</v>
      </c>
      <c r="R275" t="str">
        <f t="shared" si="9"/>
        <v>Swasta</v>
      </c>
      <c r="S275" t="s">
        <v>2382</v>
      </c>
      <c r="T275" t="s">
        <v>40</v>
      </c>
      <c r="U275" t="s">
        <v>29</v>
      </c>
      <c r="V275" t="s">
        <v>35</v>
      </c>
      <c r="W275" t="s">
        <v>2379</v>
      </c>
      <c r="AB275" t="str">
        <f>VLOOKUP(A275,[2]registrasi!$B$2:$C$1500,2,FALSE)</f>
        <v>registrasi</v>
      </c>
      <c r="AC275">
        <f>VLOOKUP(D275,[3]PENDAFTAR!$C$2:$J$43,8,FALSE)</f>
        <v>271</v>
      </c>
      <c r="AD275" t="str">
        <f>VLOOKUP(A275,[2]nim!$A$2:$B$1500,2,FALSE)</f>
        <v>diterima</v>
      </c>
    </row>
    <row r="276" spans="1:30" x14ac:dyDescent="0.3">
      <c r="A276">
        <v>4220403857</v>
      </c>
      <c r="B276">
        <v>1</v>
      </c>
      <c r="D276" s="3">
        <v>3112087</v>
      </c>
      <c r="E276" t="str">
        <f>VLOOKUP(D276,[1]PRODI_2019!$D$2:$F$71,3,FALSE)</f>
        <v>Pendidikan Bahasa Indonesia (S1)</v>
      </c>
      <c r="F276" t="str">
        <f>VLOOKUP(D276,[1]PRODI_2019!$D$2:$L$71,9,FALSE)</f>
        <v>FKIP</v>
      </c>
      <c r="H276" t="str">
        <f>VLOOKUP(F276,Sheet1!$H$4:$I$11,2,FALSE)</f>
        <v>2_FKIP</v>
      </c>
      <c r="I276" t="s">
        <v>366</v>
      </c>
      <c r="J276" t="s">
        <v>26</v>
      </c>
      <c r="K276" t="s">
        <v>1336</v>
      </c>
      <c r="L276" t="s">
        <v>1644</v>
      </c>
      <c r="M276" t="s">
        <v>28</v>
      </c>
      <c r="N276" t="s">
        <v>2023</v>
      </c>
      <c r="O276" t="s">
        <v>29</v>
      </c>
      <c r="P276" t="s">
        <v>2142</v>
      </c>
      <c r="Q276" t="str">
        <f t="shared" si="8"/>
        <v>SMAN</v>
      </c>
      <c r="R276" t="str">
        <f t="shared" si="9"/>
        <v>Negeri</v>
      </c>
      <c r="S276" t="s">
        <v>2383</v>
      </c>
      <c r="T276" t="s">
        <v>2023</v>
      </c>
      <c r="U276" t="s">
        <v>29</v>
      </c>
      <c r="V276" t="s">
        <v>30</v>
      </c>
      <c r="W276" t="s">
        <v>2379</v>
      </c>
      <c r="AB276" t="str">
        <f>VLOOKUP(A276,[2]registrasi!$B$2:$C$1500,2,FALSE)</f>
        <v>registrasi</v>
      </c>
      <c r="AC276">
        <f>VLOOKUP(D276,[3]PENDAFTAR!$C$2:$J$43,8,FALSE)</f>
        <v>563</v>
      </c>
      <c r="AD276" t="str">
        <f>VLOOKUP(A276,[2]nim!$A$2:$B$1500,2,FALSE)</f>
        <v>diterima</v>
      </c>
    </row>
    <row r="277" spans="1:30" x14ac:dyDescent="0.3">
      <c r="A277">
        <v>4220168892</v>
      </c>
      <c r="B277">
        <v>1</v>
      </c>
      <c r="D277" s="3">
        <v>3112184</v>
      </c>
      <c r="E277" t="str">
        <f>VLOOKUP(D277,[1]PRODI_2019!$D$2:$F$71,3,FALSE)</f>
        <v>Pendidikan Khusus</v>
      </c>
      <c r="F277" t="str">
        <f>VLOOKUP(D277,[1]PRODI_2019!$D$2:$L$71,9,FALSE)</f>
        <v>FKIP</v>
      </c>
      <c r="H277" t="str">
        <f>VLOOKUP(F277,Sheet1!$H$4:$I$11,2,FALSE)</f>
        <v>2_FKIP</v>
      </c>
      <c r="I277" t="s">
        <v>367</v>
      </c>
      <c r="J277" t="s">
        <v>34</v>
      </c>
      <c r="K277" t="s">
        <v>1342</v>
      </c>
      <c r="L277" t="s">
        <v>1546</v>
      </c>
      <c r="M277" t="s">
        <v>28</v>
      </c>
      <c r="N277" t="s">
        <v>40</v>
      </c>
      <c r="O277" t="s">
        <v>29</v>
      </c>
      <c r="P277" t="s">
        <v>2184</v>
      </c>
      <c r="Q277" t="str">
        <f t="shared" si="8"/>
        <v>MAS</v>
      </c>
      <c r="R277" t="str">
        <f t="shared" si="9"/>
        <v>Swasta</v>
      </c>
      <c r="S277" t="s">
        <v>2382</v>
      </c>
      <c r="T277" t="s">
        <v>40</v>
      </c>
      <c r="U277" t="s">
        <v>29</v>
      </c>
      <c r="V277" t="s">
        <v>35</v>
      </c>
      <c r="W277" t="s">
        <v>2378</v>
      </c>
      <c r="AB277" t="str">
        <f>VLOOKUP(A277,[2]registrasi!$B$2:$C$1500,2,FALSE)</f>
        <v>registrasi</v>
      </c>
      <c r="AC277">
        <f>VLOOKUP(D277,[3]PENDAFTAR!$C$2:$J$43,8,FALSE)</f>
        <v>89</v>
      </c>
      <c r="AD277" t="str">
        <f>VLOOKUP(A277,[2]nim!$A$2:$B$1500,2,FALSE)</f>
        <v>diterima</v>
      </c>
    </row>
    <row r="278" spans="1:30" x14ac:dyDescent="0.3">
      <c r="A278">
        <v>4220341644</v>
      </c>
      <c r="B278">
        <v>1</v>
      </c>
      <c r="D278" s="3">
        <v>3111165</v>
      </c>
      <c r="E278" t="str">
        <f>VLOOKUP(D278,[1]PRODI_2019!$D$2:$F$71,3,FALSE)</f>
        <v>Pendidikan IPA</v>
      </c>
      <c r="F278" t="str">
        <f>VLOOKUP(D278,[1]PRODI_2019!$D$2:$L$71,9,FALSE)</f>
        <v>FKIP</v>
      </c>
      <c r="H278" t="str">
        <f>VLOOKUP(F278,Sheet1!$H$4:$I$11,2,FALSE)</f>
        <v>2_FKIP</v>
      </c>
      <c r="I278" t="s">
        <v>368</v>
      </c>
      <c r="J278" t="s">
        <v>34</v>
      </c>
      <c r="K278" t="s">
        <v>52</v>
      </c>
      <c r="L278" t="s">
        <v>1667</v>
      </c>
      <c r="M278" t="s">
        <v>28</v>
      </c>
      <c r="N278" t="s">
        <v>2025</v>
      </c>
      <c r="O278" t="s">
        <v>29</v>
      </c>
      <c r="P278" t="s">
        <v>2176</v>
      </c>
      <c r="Q278" t="str">
        <f t="shared" si="8"/>
        <v>SMAS</v>
      </c>
      <c r="R278" t="str">
        <f t="shared" si="9"/>
        <v>Swasta</v>
      </c>
      <c r="S278" t="s">
        <v>2383</v>
      </c>
      <c r="T278" t="s">
        <v>2025</v>
      </c>
      <c r="U278" t="s">
        <v>29</v>
      </c>
      <c r="V278" t="s">
        <v>30</v>
      </c>
      <c r="W278" t="s">
        <v>2378</v>
      </c>
      <c r="AB278" t="str">
        <f>VLOOKUP(A278,[2]registrasi!$B$2:$C$1500,2,FALSE)</f>
        <v>registrasi</v>
      </c>
      <c r="AC278">
        <f>VLOOKUP(D278,[3]PENDAFTAR!$C$2:$J$43,8,FALSE)</f>
        <v>263</v>
      </c>
      <c r="AD278" t="str">
        <f>VLOOKUP(A278,[2]nim!$A$2:$B$1500,2,FALSE)</f>
        <v>diterima</v>
      </c>
    </row>
    <row r="279" spans="1:30" x14ac:dyDescent="0.3">
      <c r="A279">
        <v>4220407485</v>
      </c>
      <c r="B279">
        <v>1</v>
      </c>
      <c r="D279" s="3">
        <v>3111076</v>
      </c>
      <c r="E279" t="str">
        <f>VLOOKUP(D279,[1]PRODI_2019!$D$2:$F$71,3,FALSE)</f>
        <v>Agribisnis</v>
      </c>
      <c r="F279" t="str">
        <f>VLOOKUP(D279,[1]PRODI_2019!$D$2:$L$71,9,FALSE)</f>
        <v>Pertanian</v>
      </c>
      <c r="H279" t="str">
        <f>VLOOKUP(F279,Sheet1!$H$4:$I$11,2,FALSE)</f>
        <v>4_Pertanian</v>
      </c>
      <c r="I279" t="s">
        <v>369</v>
      </c>
      <c r="J279" t="s">
        <v>34</v>
      </c>
      <c r="K279" t="s">
        <v>1350</v>
      </c>
      <c r="L279" t="s">
        <v>1668</v>
      </c>
      <c r="M279" t="s">
        <v>28</v>
      </c>
      <c r="N279" t="s">
        <v>2023</v>
      </c>
      <c r="O279" t="s">
        <v>29</v>
      </c>
      <c r="P279" t="s">
        <v>2178</v>
      </c>
      <c r="Q279" t="str">
        <f t="shared" si="8"/>
        <v>MAN</v>
      </c>
      <c r="R279" t="str">
        <f t="shared" si="9"/>
        <v>Negeri</v>
      </c>
      <c r="S279" t="s">
        <v>2382</v>
      </c>
      <c r="T279" t="s">
        <v>2023</v>
      </c>
      <c r="U279" t="s">
        <v>29</v>
      </c>
      <c r="V279" t="s">
        <v>35</v>
      </c>
      <c r="W279" t="s">
        <v>2379</v>
      </c>
      <c r="AB279" t="str">
        <f>VLOOKUP(A279,[2]registrasi!$B$2:$C$1500,2,FALSE)</f>
        <v>registrasi</v>
      </c>
      <c r="AC279">
        <f>VLOOKUP(D279,[3]PENDAFTAR!$C$2:$J$43,8,FALSE)</f>
        <v>794</v>
      </c>
      <c r="AD279" t="str">
        <f>VLOOKUP(A279,[2]nim!$A$2:$B$1500,2,FALSE)</f>
        <v>diterima</v>
      </c>
    </row>
    <row r="280" spans="1:30" x14ac:dyDescent="0.3">
      <c r="A280">
        <v>4220411000</v>
      </c>
      <c r="B280">
        <v>1</v>
      </c>
      <c r="D280" s="3">
        <v>3111173</v>
      </c>
      <c r="E280" t="str">
        <f>VLOOKUP(D280,[1]PRODI_2019!$D$2:$F$71,3,FALSE)</f>
        <v>Teknologi Pangan</v>
      </c>
      <c r="F280" t="str">
        <f>VLOOKUP(D280,[1]PRODI_2019!$D$2:$L$71,9,FALSE)</f>
        <v>Pertanian</v>
      </c>
      <c r="H280" t="str">
        <f>VLOOKUP(F280,Sheet1!$H$4:$I$11,2,FALSE)</f>
        <v>4_Pertanian</v>
      </c>
      <c r="I280" t="s">
        <v>370</v>
      </c>
      <c r="J280" t="s">
        <v>34</v>
      </c>
      <c r="K280" t="s">
        <v>1365</v>
      </c>
      <c r="L280" t="s">
        <v>1636</v>
      </c>
      <c r="M280" t="s">
        <v>28</v>
      </c>
      <c r="N280" t="s">
        <v>47</v>
      </c>
      <c r="O280" t="s">
        <v>29</v>
      </c>
      <c r="P280" t="s">
        <v>2048</v>
      </c>
      <c r="Q280" t="str">
        <f t="shared" si="8"/>
        <v>SMA</v>
      </c>
      <c r="R280" t="str">
        <f t="shared" si="9"/>
        <v>Swasta</v>
      </c>
      <c r="S280" t="s">
        <v>2383</v>
      </c>
      <c r="T280" t="s">
        <v>47</v>
      </c>
      <c r="U280" t="s">
        <v>29</v>
      </c>
      <c r="V280" t="s">
        <v>30</v>
      </c>
      <c r="W280" t="s">
        <v>2379</v>
      </c>
      <c r="AB280" t="str">
        <f>VLOOKUP(A280,[2]registrasi!$B$2:$C$1500,2,FALSE)</f>
        <v>registrasi</v>
      </c>
      <c r="AC280">
        <f>VLOOKUP(D280,[3]PENDAFTAR!$C$2:$J$43,8,FALSE)</f>
        <v>541</v>
      </c>
      <c r="AD280" t="str">
        <f>VLOOKUP(A280,[2]nim!$A$2:$B$1500,2,FALSE)</f>
        <v>diterima</v>
      </c>
    </row>
    <row r="281" spans="1:30" x14ac:dyDescent="0.3">
      <c r="A281">
        <v>4220416590</v>
      </c>
      <c r="B281">
        <v>1</v>
      </c>
      <c r="D281" s="3">
        <v>3111165</v>
      </c>
      <c r="E281" t="str">
        <f>VLOOKUP(D281,[1]PRODI_2019!$D$2:$F$71,3,FALSE)</f>
        <v>Pendidikan IPA</v>
      </c>
      <c r="F281" t="str">
        <f>VLOOKUP(D281,[1]PRODI_2019!$D$2:$L$71,9,FALSE)</f>
        <v>FKIP</v>
      </c>
      <c r="H281" t="str">
        <f>VLOOKUP(F281,Sheet1!$H$4:$I$11,2,FALSE)</f>
        <v>2_FKIP</v>
      </c>
      <c r="I281" t="s">
        <v>371</v>
      </c>
      <c r="J281" t="s">
        <v>34</v>
      </c>
      <c r="K281" t="s">
        <v>1337</v>
      </c>
      <c r="L281" t="s">
        <v>1669</v>
      </c>
      <c r="M281" t="s">
        <v>28</v>
      </c>
      <c r="N281" t="s">
        <v>2025</v>
      </c>
      <c r="O281" t="s">
        <v>29</v>
      </c>
      <c r="P281" t="s">
        <v>2091</v>
      </c>
      <c r="Q281" t="str">
        <f t="shared" si="8"/>
        <v>SMAN</v>
      </c>
      <c r="R281" t="str">
        <f t="shared" si="9"/>
        <v>Negeri</v>
      </c>
      <c r="S281" t="s">
        <v>2383</v>
      </c>
      <c r="T281" t="s">
        <v>2025</v>
      </c>
      <c r="U281" t="s">
        <v>29</v>
      </c>
      <c r="V281" t="s">
        <v>35</v>
      </c>
      <c r="W281" t="s">
        <v>2379</v>
      </c>
      <c r="AB281" t="str">
        <f>VLOOKUP(A281,[2]registrasi!$B$2:$C$1500,2,FALSE)</f>
        <v>registrasi</v>
      </c>
      <c r="AC281">
        <f>VLOOKUP(D281,[3]PENDAFTAR!$C$2:$J$43,8,FALSE)</f>
        <v>263</v>
      </c>
      <c r="AD281" t="str">
        <f>VLOOKUP(A281,[2]nim!$A$2:$B$1500,2,FALSE)</f>
        <v>diterima</v>
      </c>
    </row>
    <row r="282" spans="1:30" x14ac:dyDescent="0.3">
      <c r="A282">
        <v>4220419009</v>
      </c>
      <c r="B282">
        <v>1</v>
      </c>
      <c r="D282" s="3">
        <v>3112056</v>
      </c>
      <c r="E282" t="str">
        <f>VLOOKUP(D282,[1]PRODI_2019!$D$2:$F$71,3,FALSE)</f>
        <v>Administrasi Publik</v>
      </c>
      <c r="F282" t="str">
        <f>VLOOKUP(D282,[1]PRODI_2019!$D$2:$L$71,9,FALSE)</f>
        <v>FISIP</v>
      </c>
      <c r="H282" t="str">
        <f>VLOOKUP(F282,Sheet1!$H$4:$I$11,2,FALSE)</f>
        <v>6_FISIP</v>
      </c>
      <c r="I282" t="s">
        <v>372</v>
      </c>
      <c r="J282" t="s">
        <v>34</v>
      </c>
      <c r="K282" t="s">
        <v>1366</v>
      </c>
      <c r="L282" t="s">
        <v>1670</v>
      </c>
      <c r="M282" t="s">
        <v>28</v>
      </c>
      <c r="N282" t="s">
        <v>2024</v>
      </c>
      <c r="O282" t="s">
        <v>29</v>
      </c>
      <c r="P282" t="s">
        <v>2095</v>
      </c>
      <c r="Q282" t="str">
        <f t="shared" si="8"/>
        <v>SMAN</v>
      </c>
      <c r="R282" t="str">
        <f t="shared" si="9"/>
        <v>Negeri</v>
      </c>
      <c r="S282" t="s">
        <v>2383</v>
      </c>
      <c r="T282" t="s">
        <v>2024</v>
      </c>
      <c r="U282" t="s">
        <v>29</v>
      </c>
      <c r="V282" t="s">
        <v>30</v>
      </c>
      <c r="W282" t="s">
        <v>2379</v>
      </c>
      <c r="AB282" t="str">
        <f>VLOOKUP(A282,[2]registrasi!$B$2:$C$1500,2,FALSE)</f>
        <v>registrasi</v>
      </c>
      <c r="AC282">
        <f>VLOOKUP(D282,[3]PENDAFTAR!$C$2:$J$43,8,FALSE)</f>
        <v>1118</v>
      </c>
      <c r="AD282" t="str">
        <f>VLOOKUP(A282,[2]nim!$A$2:$B$1500,2,FALSE)</f>
        <v>diterima</v>
      </c>
    </row>
    <row r="283" spans="1:30" x14ac:dyDescent="0.3">
      <c r="A283">
        <v>4220421685</v>
      </c>
      <c r="B283">
        <v>1</v>
      </c>
      <c r="D283" s="3">
        <v>3112056</v>
      </c>
      <c r="E283" t="str">
        <f>VLOOKUP(D283,[1]PRODI_2019!$D$2:$F$71,3,FALSE)</f>
        <v>Administrasi Publik</v>
      </c>
      <c r="F283" t="str">
        <f>VLOOKUP(D283,[1]PRODI_2019!$D$2:$L$71,9,FALSE)</f>
        <v>FISIP</v>
      </c>
      <c r="H283" t="str">
        <f>VLOOKUP(F283,Sheet1!$H$4:$I$11,2,FALSE)</f>
        <v>6_FISIP</v>
      </c>
      <c r="I283" t="s">
        <v>373</v>
      </c>
      <c r="J283" t="s">
        <v>34</v>
      </c>
      <c r="K283" t="s">
        <v>54</v>
      </c>
      <c r="L283" t="s">
        <v>1671</v>
      </c>
      <c r="M283" t="s">
        <v>28</v>
      </c>
      <c r="N283" t="s">
        <v>37</v>
      </c>
      <c r="O283" t="s">
        <v>29</v>
      </c>
      <c r="P283" t="s">
        <v>2185</v>
      </c>
      <c r="Q283" t="str">
        <f t="shared" si="8"/>
        <v>SMAS</v>
      </c>
      <c r="R283" t="str">
        <f t="shared" si="9"/>
        <v>Swasta</v>
      </c>
      <c r="S283" t="s">
        <v>2383</v>
      </c>
      <c r="T283" t="s">
        <v>37</v>
      </c>
      <c r="U283" t="s">
        <v>29</v>
      </c>
      <c r="V283" t="s">
        <v>30</v>
      </c>
      <c r="W283" t="s">
        <v>2379</v>
      </c>
      <c r="AB283" t="str">
        <f>VLOOKUP(A283,[2]registrasi!$B$2:$C$1500,2,FALSE)</f>
        <v>registrasi</v>
      </c>
      <c r="AC283">
        <f>VLOOKUP(D283,[3]PENDAFTAR!$C$2:$J$43,8,FALSE)</f>
        <v>1118</v>
      </c>
      <c r="AD283" t="str">
        <f>VLOOKUP(A283,[2]nim!$A$2:$B$1500,2,FALSE)</f>
        <v>diterima</v>
      </c>
    </row>
    <row r="284" spans="1:30" x14ac:dyDescent="0.3">
      <c r="A284">
        <v>4220421953</v>
      </c>
      <c r="B284">
        <v>1</v>
      </c>
      <c r="D284" s="3">
        <v>3112025</v>
      </c>
      <c r="E284" t="str">
        <f>VLOOKUP(D284,[1]PRODI_2019!$D$2:$F$71,3,FALSE)</f>
        <v>Manajemen</v>
      </c>
      <c r="F284" t="str">
        <f>VLOOKUP(D284,[1]PRODI_2019!$D$2:$L$71,9,FALSE)</f>
        <v>FEB</v>
      </c>
      <c r="H284" t="str">
        <f>VLOOKUP(F284,Sheet1!$H$4:$I$11,2,FALSE)</f>
        <v>5_FEB</v>
      </c>
      <c r="I284" t="s">
        <v>374</v>
      </c>
      <c r="J284" t="s">
        <v>26</v>
      </c>
      <c r="K284" t="s">
        <v>1334</v>
      </c>
      <c r="L284" t="s">
        <v>1672</v>
      </c>
      <c r="M284" t="s">
        <v>28</v>
      </c>
      <c r="N284" t="s">
        <v>2025</v>
      </c>
      <c r="O284" t="s">
        <v>29</v>
      </c>
      <c r="P284" t="s">
        <v>2114</v>
      </c>
      <c r="Q284" t="str">
        <f t="shared" si="8"/>
        <v>MAN</v>
      </c>
      <c r="R284" t="str">
        <f t="shared" si="9"/>
        <v>Negeri</v>
      </c>
      <c r="S284" t="s">
        <v>2382</v>
      </c>
      <c r="T284" t="s">
        <v>2025</v>
      </c>
      <c r="U284" t="s">
        <v>29</v>
      </c>
      <c r="V284" t="s">
        <v>30</v>
      </c>
      <c r="W284" t="s">
        <v>2379</v>
      </c>
      <c r="AB284" t="str">
        <f>VLOOKUP(A284,[2]registrasi!$B$2:$C$1500,2,FALSE)</f>
        <v>registrasi</v>
      </c>
      <c r="AC284">
        <f>VLOOKUP(D284,[3]PENDAFTAR!$C$2:$J$43,8,FALSE)</f>
        <v>2053</v>
      </c>
      <c r="AD284" t="str">
        <f>VLOOKUP(A284,[2]nim!$A$2:$B$1500,2,FALSE)</f>
        <v>diterima</v>
      </c>
    </row>
    <row r="285" spans="1:30" x14ac:dyDescent="0.3">
      <c r="A285">
        <v>4220422157</v>
      </c>
      <c r="B285">
        <v>1</v>
      </c>
      <c r="D285" s="3">
        <v>3112033</v>
      </c>
      <c r="E285" t="str">
        <f>VLOOKUP(D285,[1]PRODI_2019!$D$2:$F$71,3,FALSE)</f>
        <v>Akuntansi</v>
      </c>
      <c r="F285" t="str">
        <f>VLOOKUP(D285,[1]PRODI_2019!$D$2:$L$71,9,FALSE)</f>
        <v>FEB</v>
      </c>
      <c r="H285" t="str">
        <f>VLOOKUP(F285,Sheet1!$H$4:$I$11,2,FALSE)</f>
        <v>5_FEB</v>
      </c>
      <c r="I285" t="s">
        <v>375</v>
      </c>
      <c r="J285" t="s">
        <v>34</v>
      </c>
      <c r="K285" t="s">
        <v>1342</v>
      </c>
      <c r="L285" t="s">
        <v>1623</v>
      </c>
      <c r="M285" t="s">
        <v>28</v>
      </c>
      <c r="N285" t="s">
        <v>40</v>
      </c>
      <c r="O285" t="s">
        <v>29</v>
      </c>
      <c r="P285" t="s">
        <v>2071</v>
      </c>
      <c r="Q285" t="str">
        <f t="shared" si="8"/>
        <v>MAS</v>
      </c>
      <c r="R285" t="str">
        <f t="shared" si="9"/>
        <v>Swasta</v>
      </c>
      <c r="S285" t="s">
        <v>2382</v>
      </c>
      <c r="T285" t="s">
        <v>40</v>
      </c>
      <c r="U285" t="s">
        <v>29</v>
      </c>
      <c r="V285" t="s">
        <v>35</v>
      </c>
      <c r="W285" t="s">
        <v>2378</v>
      </c>
      <c r="AB285" t="str">
        <f>VLOOKUP(A285,[2]registrasi!$B$2:$C$1500,2,FALSE)</f>
        <v>registrasi</v>
      </c>
      <c r="AC285">
        <f>VLOOKUP(D285,[3]PENDAFTAR!$C$2:$J$43,8,FALSE)</f>
        <v>1038</v>
      </c>
      <c r="AD285" t="str">
        <f>VLOOKUP(A285,[2]nim!$A$2:$B$1500,2,FALSE)</f>
        <v>diterima</v>
      </c>
    </row>
    <row r="286" spans="1:30" x14ac:dyDescent="0.3">
      <c r="A286">
        <v>4220423741</v>
      </c>
      <c r="B286">
        <v>1</v>
      </c>
      <c r="D286" s="3">
        <v>3111076</v>
      </c>
      <c r="E286" t="str">
        <f>VLOOKUP(D286,[1]PRODI_2019!$D$2:$F$71,3,FALSE)</f>
        <v>Agribisnis</v>
      </c>
      <c r="F286" t="str">
        <f>VLOOKUP(D286,[1]PRODI_2019!$D$2:$L$71,9,FALSE)</f>
        <v>Pertanian</v>
      </c>
      <c r="H286" t="str">
        <f>VLOOKUP(F286,Sheet1!$H$4:$I$11,2,FALSE)</f>
        <v>4_Pertanian</v>
      </c>
      <c r="I286" t="s">
        <v>376</v>
      </c>
      <c r="J286" t="s">
        <v>34</v>
      </c>
      <c r="K286" t="s">
        <v>1334</v>
      </c>
      <c r="L286" t="s">
        <v>1673</v>
      </c>
      <c r="M286" t="s">
        <v>28</v>
      </c>
      <c r="N286" t="s">
        <v>2025</v>
      </c>
      <c r="O286" t="s">
        <v>29</v>
      </c>
      <c r="P286" t="s">
        <v>2047</v>
      </c>
      <c r="Q286" t="str">
        <f t="shared" si="8"/>
        <v>SMAN</v>
      </c>
      <c r="R286" t="str">
        <f t="shared" si="9"/>
        <v>Negeri</v>
      </c>
      <c r="S286" t="s">
        <v>2383</v>
      </c>
      <c r="T286" t="s">
        <v>2025</v>
      </c>
      <c r="U286" t="s">
        <v>29</v>
      </c>
      <c r="V286" t="s">
        <v>35</v>
      </c>
      <c r="W286" t="s">
        <v>2379</v>
      </c>
      <c r="AB286" t="str">
        <f>VLOOKUP(A286,[2]registrasi!$B$2:$C$1500,2,FALSE)</f>
        <v>registrasi</v>
      </c>
      <c r="AC286">
        <f>VLOOKUP(D286,[3]PENDAFTAR!$C$2:$J$43,8,FALSE)</f>
        <v>794</v>
      </c>
      <c r="AD286" t="str">
        <f>VLOOKUP(A286,[2]nim!$A$2:$B$1500,2,FALSE)</f>
        <v>diterima</v>
      </c>
    </row>
    <row r="287" spans="1:30" x14ac:dyDescent="0.3">
      <c r="A287">
        <v>4220424361</v>
      </c>
      <c r="B287">
        <v>1</v>
      </c>
      <c r="D287" s="3">
        <v>3112192</v>
      </c>
      <c r="E287" t="str">
        <f>VLOOKUP(D287,[1]PRODI_2019!$D$2:$F$71,3,FALSE)</f>
        <v>Ilmu Pemerintahan</v>
      </c>
      <c r="F287" t="str">
        <f>VLOOKUP(D287,[1]PRODI_2019!$D$2:$L$71,9,FALSE)</f>
        <v>FISIP</v>
      </c>
      <c r="H287" t="str">
        <f>VLOOKUP(F287,Sheet1!$H$4:$I$11,2,FALSE)</f>
        <v>6_FISIP</v>
      </c>
      <c r="I287" t="s">
        <v>377</v>
      </c>
      <c r="J287" t="s">
        <v>34</v>
      </c>
      <c r="K287" t="s">
        <v>54</v>
      </c>
      <c r="L287" t="s">
        <v>1674</v>
      </c>
      <c r="M287" t="s">
        <v>28</v>
      </c>
      <c r="N287" t="s">
        <v>37</v>
      </c>
      <c r="O287" t="s">
        <v>29</v>
      </c>
      <c r="P287" t="s">
        <v>2186</v>
      </c>
      <c r="Q287" t="str">
        <f t="shared" si="8"/>
        <v>SMKS</v>
      </c>
      <c r="R287" t="str">
        <f t="shared" si="9"/>
        <v>Swasta</v>
      </c>
      <c r="S287" t="s">
        <v>2381</v>
      </c>
      <c r="T287" t="s">
        <v>37</v>
      </c>
      <c r="U287" t="s">
        <v>29</v>
      </c>
      <c r="V287" t="s">
        <v>35</v>
      </c>
      <c r="W287" t="s">
        <v>2379</v>
      </c>
      <c r="AB287" t="str">
        <f>VLOOKUP(A287,[2]registrasi!$B$2:$C$1500,2,FALSE)</f>
        <v>registrasi</v>
      </c>
      <c r="AC287">
        <f>VLOOKUP(D287,[3]PENDAFTAR!$C$2:$J$43,8,FALSE)</f>
        <v>600</v>
      </c>
      <c r="AD287" t="str">
        <f>VLOOKUP(A287,[2]nim!$A$2:$B$1500,2,FALSE)</f>
        <v>diterima</v>
      </c>
    </row>
    <row r="288" spans="1:30" x14ac:dyDescent="0.3">
      <c r="A288">
        <v>4220426227</v>
      </c>
      <c r="B288">
        <v>1</v>
      </c>
      <c r="D288" s="3">
        <v>3112056</v>
      </c>
      <c r="E288" t="str">
        <f>VLOOKUP(D288,[1]PRODI_2019!$D$2:$F$71,3,FALSE)</f>
        <v>Administrasi Publik</v>
      </c>
      <c r="F288" t="str">
        <f>VLOOKUP(D288,[1]PRODI_2019!$D$2:$L$71,9,FALSE)</f>
        <v>FISIP</v>
      </c>
      <c r="H288" t="str">
        <f>VLOOKUP(F288,Sheet1!$H$4:$I$11,2,FALSE)</f>
        <v>6_FISIP</v>
      </c>
      <c r="I288" t="s">
        <v>378</v>
      </c>
      <c r="J288" t="s">
        <v>34</v>
      </c>
      <c r="K288" t="s">
        <v>1367</v>
      </c>
      <c r="L288" t="s">
        <v>1672</v>
      </c>
      <c r="M288" t="s">
        <v>28</v>
      </c>
      <c r="N288" t="s">
        <v>27</v>
      </c>
      <c r="O288" t="s">
        <v>29</v>
      </c>
      <c r="P288" t="s">
        <v>2187</v>
      </c>
      <c r="Q288" t="str">
        <f t="shared" si="8"/>
        <v>SMKN</v>
      </c>
      <c r="R288" t="str">
        <f t="shared" si="9"/>
        <v>Negeri</v>
      </c>
      <c r="S288" t="s">
        <v>2381</v>
      </c>
      <c r="T288" t="s">
        <v>27</v>
      </c>
      <c r="U288" t="s">
        <v>29</v>
      </c>
      <c r="V288" t="s">
        <v>35</v>
      </c>
      <c r="W288" t="s">
        <v>2379</v>
      </c>
      <c r="AB288" t="str">
        <f>VLOOKUP(A288,[2]registrasi!$B$2:$C$1500,2,FALSE)</f>
        <v>registrasi</v>
      </c>
      <c r="AC288">
        <f>VLOOKUP(D288,[3]PENDAFTAR!$C$2:$J$43,8,FALSE)</f>
        <v>1118</v>
      </c>
      <c r="AD288" t="str">
        <f>VLOOKUP(A288,[2]nim!$A$2:$B$1500,2,FALSE)</f>
        <v>diterima</v>
      </c>
    </row>
    <row r="289" spans="1:30" x14ac:dyDescent="0.3">
      <c r="A289">
        <v>4220433187</v>
      </c>
      <c r="B289">
        <v>1</v>
      </c>
      <c r="D289" s="3">
        <v>3111173</v>
      </c>
      <c r="E289" t="str">
        <f>VLOOKUP(D289,[1]PRODI_2019!$D$2:$F$71,3,FALSE)</f>
        <v>Teknologi Pangan</v>
      </c>
      <c r="F289" t="str">
        <f>VLOOKUP(D289,[1]PRODI_2019!$D$2:$L$71,9,FALSE)</f>
        <v>Pertanian</v>
      </c>
      <c r="H289" t="str">
        <f>VLOOKUP(F289,Sheet1!$H$4:$I$11,2,FALSE)</f>
        <v>4_Pertanian</v>
      </c>
      <c r="I289" t="s">
        <v>379</v>
      </c>
      <c r="J289" t="s">
        <v>34</v>
      </c>
      <c r="K289" t="s">
        <v>1336</v>
      </c>
      <c r="L289" t="s">
        <v>1675</v>
      </c>
      <c r="M289" t="s">
        <v>28</v>
      </c>
      <c r="N289" t="s">
        <v>2023</v>
      </c>
      <c r="O289" t="s">
        <v>29</v>
      </c>
      <c r="P289" t="s">
        <v>2101</v>
      </c>
      <c r="Q289" t="str">
        <f t="shared" si="8"/>
        <v>SMAN</v>
      </c>
      <c r="R289" t="str">
        <f t="shared" si="9"/>
        <v>Negeri</v>
      </c>
      <c r="S289" t="s">
        <v>2383</v>
      </c>
      <c r="T289" t="s">
        <v>2023</v>
      </c>
      <c r="U289" t="s">
        <v>29</v>
      </c>
      <c r="V289" t="s">
        <v>30</v>
      </c>
      <c r="W289" t="s">
        <v>2378</v>
      </c>
      <c r="AB289" t="str">
        <f>VLOOKUP(A289,[2]registrasi!$B$2:$C$1500,2,FALSE)</f>
        <v>registrasi</v>
      </c>
      <c r="AC289">
        <f>VLOOKUP(D289,[3]PENDAFTAR!$C$2:$J$43,8,FALSE)</f>
        <v>541</v>
      </c>
      <c r="AD289" t="str">
        <f>VLOOKUP(A289,[2]nim!$A$2:$B$1500,2,FALSE)</f>
        <v>diterima</v>
      </c>
    </row>
    <row r="290" spans="1:30" x14ac:dyDescent="0.3">
      <c r="A290">
        <v>4220433615</v>
      </c>
      <c r="B290">
        <v>1</v>
      </c>
      <c r="D290" s="3">
        <v>3112122</v>
      </c>
      <c r="E290" t="str">
        <f>VLOOKUP(D290,[1]PRODI_2019!$D$2:$F$71,3,FALSE)</f>
        <v>Ekonomi Syariah</v>
      </c>
      <c r="F290" t="str">
        <f>VLOOKUP(D290,[1]PRODI_2019!$D$2:$L$71,9,FALSE)</f>
        <v>FEB</v>
      </c>
      <c r="H290" t="str">
        <f>VLOOKUP(F290,Sheet1!$H$4:$I$11,2,FALSE)</f>
        <v>5_FEB</v>
      </c>
      <c r="I290" t="s">
        <v>380</v>
      </c>
      <c r="J290" t="s">
        <v>34</v>
      </c>
      <c r="K290" t="s">
        <v>55</v>
      </c>
      <c r="L290" t="s">
        <v>1502</v>
      </c>
      <c r="M290" t="s">
        <v>28</v>
      </c>
      <c r="N290" t="s">
        <v>37</v>
      </c>
      <c r="O290" t="s">
        <v>29</v>
      </c>
      <c r="P290" t="s">
        <v>2188</v>
      </c>
      <c r="Q290" t="str">
        <f t="shared" si="8"/>
        <v>SMKS</v>
      </c>
      <c r="R290" t="str">
        <f t="shared" si="9"/>
        <v>Swasta</v>
      </c>
      <c r="S290" t="s">
        <v>2381</v>
      </c>
      <c r="T290" t="s">
        <v>37</v>
      </c>
      <c r="U290" t="s">
        <v>29</v>
      </c>
      <c r="V290" t="s">
        <v>30</v>
      </c>
      <c r="W290" t="s">
        <v>2379</v>
      </c>
      <c r="AB290" t="str">
        <f>VLOOKUP(A290,[2]registrasi!$B$2:$C$1500,2,FALSE)</f>
        <v>registrasi</v>
      </c>
      <c r="AC290">
        <f>VLOOKUP(D290,[3]PENDAFTAR!$C$2:$J$43,8,FALSE)</f>
        <v>432</v>
      </c>
      <c r="AD290" t="str">
        <f>VLOOKUP(A290,[2]nim!$A$2:$B$1500,2,FALSE)</f>
        <v>diterima</v>
      </c>
    </row>
    <row r="291" spans="1:30" x14ac:dyDescent="0.3">
      <c r="A291">
        <v>4220437615</v>
      </c>
      <c r="B291">
        <v>1</v>
      </c>
      <c r="D291" s="3">
        <v>3111061</v>
      </c>
      <c r="E291" t="str">
        <f>VLOOKUP(D291,[1]PRODI_2019!$D$2:$F$71,3,FALSE)</f>
        <v>Teknik Sipil</v>
      </c>
      <c r="F291" t="str">
        <f>VLOOKUP(D291,[1]PRODI_2019!$D$2:$L$71,9,FALSE)</f>
        <v>Teknik</v>
      </c>
      <c r="H291" t="str">
        <f>VLOOKUP(F291,Sheet1!$H$4:$I$11,2,FALSE)</f>
        <v>3_Teknik</v>
      </c>
      <c r="I291" t="s">
        <v>381</v>
      </c>
      <c r="J291" t="s">
        <v>26</v>
      </c>
      <c r="K291" t="s">
        <v>55</v>
      </c>
      <c r="L291" t="s">
        <v>1653</v>
      </c>
      <c r="M291" t="s">
        <v>2019</v>
      </c>
      <c r="N291" t="s">
        <v>27</v>
      </c>
      <c r="O291" t="s">
        <v>29</v>
      </c>
      <c r="P291" t="s">
        <v>2189</v>
      </c>
      <c r="Q291" t="str">
        <f t="shared" si="8"/>
        <v>SMAN</v>
      </c>
      <c r="R291" t="str">
        <f t="shared" si="9"/>
        <v>Negeri</v>
      </c>
      <c r="S291" t="s">
        <v>2383</v>
      </c>
      <c r="T291" t="s">
        <v>27</v>
      </c>
      <c r="U291" t="s">
        <v>29</v>
      </c>
      <c r="V291" t="s">
        <v>30</v>
      </c>
      <c r="W291" t="s">
        <v>2379</v>
      </c>
      <c r="AB291" t="str">
        <f>VLOOKUP(A291,[2]registrasi!$B$2:$C$1500,2,FALSE)</f>
        <v>registrasi</v>
      </c>
      <c r="AC291">
        <f>VLOOKUP(D291,[3]PENDAFTAR!$C$2:$J$43,8,FALSE)</f>
        <v>452</v>
      </c>
      <c r="AD291" t="str">
        <f>VLOOKUP(A291,[2]nim!$A$2:$B$1500,2,FALSE)</f>
        <v>diterima</v>
      </c>
    </row>
    <row r="292" spans="1:30" x14ac:dyDescent="0.3">
      <c r="A292">
        <v>4220441573</v>
      </c>
      <c r="B292">
        <v>1</v>
      </c>
      <c r="D292" s="3">
        <v>3111157</v>
      </c>
      <c r="E292" t="str">
        <f>VLOOKUP(D292,[1]PRODI_2019!$D$2:$F$71,3,FALSE)</f>
        <v>Pendidikan Kimia</v>
      </c>
      <c r="F292" t="str">
        <f>VLOOKUP(D292,[1]PRODI_2019!$D$2:$L$71,9,FALSE)</f>
        <v>FKIP</v>
      </c>
      <c r="H292" t="str">
        <f>VLOOKUP(F292,Sheet1!$H$4:$I$11,2,FALSE)</f>
        <v>2_FKIP</v>
      </c>
      <c r="I292" t="s">
        <v>382</v>
      </c>
      <c r="J292" t="s">
        <v>34</v>
      </c>
      <c r="K292" t="s">
        <v>1334</v>
      </c>
      <c r="L292" t="s">
        <v>1530</v>
      </c>
      <c r="M292" t="s">
        <v>28</v>
      </c>
      <c r="N292" t="s">
        <v>2024</v>
      </c>
      <c r="O292" t="s">
        <v>29</v>
      </c>
      <c r="P292" t="s">
        <v>2190</v>
      </c>
      <c r="Q292" t="str">
        <f t="shared" si="8"/>
        <v>MAS</v>
      </c>
      <c r="R292" t="str">
        <f t="shared" si="9"/>
        <v>Swasta</v>
      </c>
      <c r="S292" t="s">
        <v>2382</v>
      </c>
      <c r="T292" t="s">
        <v>2024</v>
      </c>
      <c r="U292" t="s">
        <v>29</v>
      </c>
      <c r="V292" t="s">
        <v>30</v>
      </c>
      <c r="W292" t="s">
        <v>2378</v>
      </c>
      <c r="AB292" t="str">
        <f>VLOOKUP(A292,[2]registrasi!$B$2:$C$1500,2,FALSE)</f>
        <v>registrasi</v>
      </c>
      <c r="AC292">
        <f>VLOOKUP(D292,[3]PENDAFTAR!$C$2:$J$43,8,FALSE)</f>
        <v>162</v>
      </c>
      <c r="AD292" t="str">
        <f>VLOOKUP(A292,[2]nim!$A$2:$B$1500,2,FALSE)</f>
        <v>diterima</v>
      </c>
    </row>
    <row r="293" spans="1:30" x14ac:dyDescent="0.3">
      <c r="A293">
        <v>4220443650</v>
      </c>
      <c r="B293">
        <v>1</v>
      </c>
      <c r="D293" s="3">
        <v>3111103</v>
      </c>
      <c r="E293" t="str">
        <f>VLOOKUP(D293,[1]PRODI_2019!$D$2:$F$71,3,FALSE)</f>
        <v>Pendidikan Biologi</v>
      </c>
      <c r="F293" t="str">
        <f>VLOOKUP(D293,[1]PRODI_2019!$D$2:$L$71,9,FALSE)</f>
        <v>FKIP</v>
      </c>
      <c r="H293" t="str">
        <f>VLOOKUP(F293,Sheet1!$H$4:$I$11,2,FALSE)</f>
        <v>2_FKIP</v>
      </c>
      <c r="I293" t="s">
        <v>383</v>
      </c>
      <c r="J293" t="s">
        <v>34</v>
      </c>
      <c r="K293" t="s">
        <v>1368</v>
      </c>
      <c r="L293" t="s">
        <v>1676</v>
      </c>
      <c r="M293" t="s">
        <v>28</v>
      </c>
      <c r="N293" t="s">
        <v>40</v>
      </c>
      <c r="O293" t="s">
        <v>29</v>
      </c>
      <c r="P293" t="s">
        <v>2122</v>
      </c>
      <c r="Q293" t="str">
        <f t="shared" si="8"/>
        <v>MAN</v>
      </c>
      <c r="R293" t="str">
        <f t="shared" si="9"/>
        <v>Negeri</v>
      </c>
      <c r="S293" t="s">
        <v>2382</v>
      </c>
      <c r="T293" t="s">
        <v>40</v>
      </c>
      <c r="U293" t="s">
        <v>29</v>
      </c>
      <c r="V293" t="s">
        <v>30</v>
      </c>
      <c r="W293" t="s">
        <v>2379</v>
      </c>
      <c r="AB293" t="str">
        <f>VLOOKUP(A293,[2]registrasi!$B$2:$C$1500,2,FALSE)</f>
        <v>registrasi</v>
      </c>
      <c r="AC293">
        <f>VLOOKUP(D293,[3]PENDAFTAR!$C$2:$J$43,8,FALSE)</f>
        <v>451</v>
      </c>
      <c r="AD293" t="str">
        <f>VLOOKUP(A293,[2]nim!$A$2:$B$1500,2,FALSE)</f>
        <v>diterima</v>
      </c>
    </row>
    <row r="294" spans="1:30" x14ac:dyDescent="0.3">
      <c r="A294">
        <v>4220348903</v>
      </c>
      <c r="B294">
        <v>1</v>
      </c>
      <c r="D294" s="3">
        <v>3111014</v>
      </c>
      <c r="E294" t="str">
        <f>VLOOKUP(D294,[1]PRODI_2019!$D$2:$F$71,3,FALSE)</f>
        <v>Teknik Mesin</v>
      </c>
      <c r="F294" t="str">
        <f>VLOOKUP(D294,[1]PRODI_2019!$D$2:$L$71,9,FALSE)</f>
        <v>Teknik</v>
      </c>
      <c r="H294" t="str">
        <f>VLOOKUP(F294,Sheet1!$H$4:$I$11,2,FALSE)</f>
        <v>3_Teknik</v>
      </c>
      <c r="I294" t="s">
        <v>384</v>
      </c>
      <c r="J294" t="s">
        <v>26</v>
      </c>
      <c r="K294" t="s">
        <v>1338</v>
      </c>
      <c r="L294" t="s">
        <v>1677</v>
      </c>
      <c r="M294" t="s">
        <v>28</v>
      </c>
      <c r="N294" t="s">
        <v>2025</v>
      </c>
      <c r="O294" t="s">
        <v>29</v>
      </c>
      <c r="P294" t="s">
        <v>2123</v>
      </c>
      <c r="Q294" t="str">
        <f t="shared" si="8"/>
        <v>SMKS</v>
      </c>
      <c r="R294" t="str">
        <f t="shared" si="9"/>
        <v>Swasta</v>
      </c>
      <c r="S294" t="s">
        <v>2381</v>
      </c>
      <c r="T294" t="s">
        <v>2025</v>
      </c>
      <c r="U294" t="s">
        <v>29</v>
      </c>
      <c r="V294" t="s">
        <v>30</v>
      </c>
      <c r="W294" t="s">
        <v>2379</v>
      </c>
      <c r="AB294" t="str">
        <f>VLOOKUP(A294,[2]registrasi!$B$2:$C$1500,2,FALSE)</f>
        <v>registrasi</v>
      </c>
      <c r="AC294">
        <f>VLOOKUP(D294,[3]PENDAFTAR!$C$2:$J$43,8,FALSE)</f>
        <v>412</v>
      </c>
      <c r="AD294" t="str">
        <f>VLOOKUP(A294,[2]nim!$A$2:$B$1500,2,FALSE)</f>
        <v>diterima</v>
      </c>
    </row>
    <row r="295" spans="1:30" x14ac:dyDescent="0.3">
      <c r="A295">
        <v>4220447850</v>
      </c>
      <c r="B295">
        <v>1</v>
      </c>
      <c r="D295" s="3">
        <v>3111103</v>
      </c>
      <c r="E295" t="str">
        <f>VLOOKUP(D295,[1]PRODI_2019!$D$2:$F$71,3,FALSE)</f>
        <v>Pendidikan Biologi</v>
      </c>
      <c r="F295" t="str">
        <f>VLOOKUP(D295,[1]PRODI_2019!$D$2:$L$71,9,FALSE)</f>
        <v>FKIP</v>
      </c>
      <c r="H295" t="str">
        <f>VLOOKUP(F295,Sheet1!$H$4:$I$11,2,FALSE)</f>
        <v>2_FKIP</v>
      </c>
      <c r="I295" t="s">
        <v>385</v>
      </c>
      <c r="J295" t="s">
        <v>34</v>
      </c>
      <c r="K295" t="s">
        <v>1334</v>
      </c>
      <c r="L295" t="s">
        <v>1464</v>
      </c>
      <c r="M295" t="s">
        <v>28</v>
      </c>
      <c r="N295" t="s">
        <v>2024</v>
      </c>
      <c r="O295" t="s">
        <v>29</v>
      </c>
      <c r="P295" t="s">
        <v>2090</v>
      </c>
      <c r="Q295" t="str">
        <f t="shared" si="8"/>
        <v>SMAN</v>
      </c>
      <c r="R295" t="str">
        <f t="shared" si="9"/>
        <v>Negeri</v>
      </c>
      <c r="S295" t="s">
        <v>2383</v>
      </c>
      <c r="T295" t="s">
        <v>2024</v>
      </c>
      <c r="U295" t="s">
        <v>29</v>
      </c>
      <c r="V295" t="s">
        <v>35</v>
      </c>
      <c r="W295" t="s">
        <v>2379</v>
      </c>
      <c r="AB295" t="str">
        <f>VLOOKUP(A295,[2]registrasi!$B$2:$C$1500,2,FALSE)</f>
        <v>registrasi</v>
      </c>
      <c r="AC295">
        <f>VLOOKUP(D295,[3]PENDAFTAR!$C$2:$J$43,8,FALSE)</f>
        <v>451</v>
      </c>
      <c r="AD295" t="str">
        <f>VLOOKUP(A295,[2]nim!$A$2:$B$1500,2,FALSE)</f>
        <v>diterima</v>
      </c>
    </row>
    <row r="296" spans="1:30" x14ac:dyDescent="0.3">
      <c r="A296">
        <v>4220448976</v>
      </c>
      <c r="B296">
        <v>1</v>
      </c>
      <c r="D296" s="3">
        <v>3111084</v>
      </c>
      <c r="E296" t="str">
        <f>VLOOKUP(D296,[1]PRODI_2019!$D$2:$F$71,3,FALSE)</f>
        <v>Agroekoteknologi</v>
      </c>
      <c r="F296" t="str">
        <f>VLOOKUP(D296,[1]PRODI_2019!$D$2:$L$71,9,FALSE)</f>
        <v>Pertanian</v>
      </c>
      <c r="H296" t="str">
        <f>VLOOKUP(F296,Sheet1!$H$4:$I$11,2,FALSE)</f>
        <v>4_Pertanian</v>
      </c>
      <c r="I296" t="s">
        <v>386</v>
      </c>
      <c r="J296" t="s">
        <v>26</v>
      </c>
      <c r="K296" t="s">
        <v>1336</v>
      </c>
      <c r="L296" t="s">
        <v>1678</v>
      </c>
      <c r="M296" t="s">
        <v>28</v>
      </c>
      <c r="N296" t="s">
        <v>2023</v>
      </c>
      <c r="O296" t="s">
        <v>29</v>
      </c>
      <c r="P296" t="s">
        <v>2191</v>
      </c>
      <c r="Q296" t="str">
        <f t="shared" si="8"/>
        <v>SMAN</v>
      </c>
      <c r="R296" t="str">
        <f t="shared" si="9"/>
        <v>Negeri</v>
      </c>
      <c r="S296" t="s">
        <v>2383</v>
      </c>
      <c r="T296" t="s">
        <v>2023</v>
      </c>
      <c r="U296" t="s">
        <v>29</v>
      </c>
      <c r="V296" t="s">
        <v>35</v>
      </c>
      <c r="W296" t="s">
        <v>2378</v>
      </c>
      <c r="AB296" t="str">
        <f>VLOOKUP(A296,[2]registrasi!$B$2:$C$1500,2,FALSE)</f>
        <v>registrasi</v>
      </c>
      <c r="AC296">
        <f>VLOOKUP(D296,[3]PENDAFTAR!$C$2:$J$43,8,FALSE)</f>
        <v>390</v>
      </c>
      <c r="AD296" t="str">
        <f>VLOOKUP(A296,[2]nim!$A$2:$B$1500,2,FALSE)</f>
        <v>diterima</v>
      </c>
    </row>
    <row r="297" spans="1:30" x14ac:dyDescent="0.3">
      <c r="A297">
        <v>4220453097</v>
      </c>
      <c r="B297">
        <v>1</v>
      </c>
      <c r="D297" s="3">
        <v>3112095</v>
      </c>
      <c r="E297" t="str">
        <f>VLOOKUP(D297,[1]PRODI_2019!$D$2:$F$71,3,FALSE)</f>
        <v>Pendidikan Bahasa Inggris</v>
      </c>
      <c r="F297" t="str">
        <f>VLOOKUP(D297,[1]PRODI_2019!$D$2:$L$71,9,FALSE)</f>
        <v>FKIP</v>
      </c>
      <c r="H297" t="str">
        <f>VLOOKUP(F297,Sheet1!$H$4:$I$11,2,FALSE)</f>
        <v>2_FKIP</v>
      </c>
      <c r="I297" t="s">
        <v>387</v>
      </c>
      <c r="J297" t="s">
        <v>26</v>
      </c>
      <c r="K297" t="s">
        <v>1342</v>
      </c>
      <c r="L297" t="s">
        <v>1679</v>
      </c>
      <c r="M297" t="s">
        <v>28</v>
      </c>
      <c r="N297" t="s">
        <v>2025</v>
      </c>
      <c r="O297" t="s">
        <v>29</v>
      </c>
      <c r="P297" t="s">
        <v>2192</v>
      </c>
      <c r="Q297" t="str">
        <f t="shared" si="8"/>
        <v>MAS</v>
      </c>
      <c r="R297" t="str">
        <f t="shared" si="9"/>
        <v>Swasta</v>
      </c>
      <c r="S297" t="s">
        <v>2382</v>
      </c>
      <c r="T297" t="s">
        <v>2025</v>
      </c>
      <c r="U297" t="s">
        <v>29</v>
      </c>
      <c r="V297" t="s">
        <v>30</v>
      </c>
      <c r="W297" t="s">
        <v>2379</v>
      </c>
      <c r="AB297" t="str">
        <f>VLOOKUP(A297,[2]registrasi!$B$2:$C$1500,2,FALSE)</f>
        <v>registrasi</v>
      </c>
      <c r="AC297">
        <f>VLOOKUP(D297,[3]PENDAFTAR!$C$2:$J$43,8,FALSE)</f>
        <v>677</v>
      </c>
      <c r="AD297" t="str">
        <f>VLOOKUP(A297,[2]nim!$A$2:$B$1500,2,FALSE)</f>
        <v>diterima</v>
      </c>
    </row>
    <row r="298" spans="1:30" x14ac:dyDescent="0.3">
      <c r="A298">
        <v>4220454331</v>
      </c>
      <c r="B298">
        <v>1</v>
      </c>
      <c r="D298" s="3">
        <v>3112017</v>
      </c>
      <c r="E298" t="str">
        <f>VLOOKUP(D298,[1]PRODI_2019!$D$2:$F$71,3,FALSE)</f>
        <v>Hukum (S1)</v>
      </c>
      <c r="F298" t="str">
        <f>VLOOKUP(D298,[1]PRODI_2019!$D$2:$L$71,9,FALSE)</f>
        <v>Hukum</v>
      </c>
      <c r="H298" t="str">
        <f>VLOOKUP(F298,Sheet1!$H$4:$I$11,2,FALSE)</f>
        <v>1_Hukum</v>
      </c>
      <c r="I298" t="s">
        <v>388</v>
      </c>
      <c r="J298" t="s">
        <v>34</v>
      </c>
      <c r="K298" t="s">
        <v>54</v>
      </c>
      <c r="L298" t="s">
        <v>1680</v>
      </c>
      <c r="M298" t="s">
        <v>28</v>
      </c>
      <c r="N298" t="s">
        <v>37</v>
      </c>
      <c r="O298" t="s">
        <v>29</v>
      </c>
      <c r="P298" t="s">
        <v>2193</v>
      </c>
      <c r="Q298" t="str">
        <f t="shared" si="8"/>
        <v>SMAS</v>
      </c>
      <c r="R298" t="str">
        <f t="shared" si="9"/>
        <v>Swasta</v>
      </c>
      <c r="S298" t="s">
        <v>2383</v>
      </c>
      <c r="T298" t="s">
        <v>37</v>
      </c>
      <c r="U298" t="s">
        <v>29</v>
      </c>
      <c r="V298" t="s">
        <v>30</v>
      </c>
      <c r="W298" t="s">
        <v>2379</v>
      </c>
      <c r="AB298" t="str">
        <f>VLOOKUP(A298,[2]registrasi!$B$2:$C$1500,2,FALSE)</f>
        <v>registrasi</v>
      </c>
      <c r="AC298">
        <f>VLOOKUP(D298,[3]PENDAFTAR!$C$2:$J$43,8,FALSE)</f>
        <v>1259</v>
      </c>
      <c r="AD298" t="e">
        <f>VLOOKUP(A298,[2]nim!$A$2:$B$1500,2,FALSE)</f>
        <v>#N/A</v>
      </c>
    </row>
    <row r="299" spans="1:30" x14ac:dyDescent="0.3">
      <c r="A299">
        <v>4220461519</v>
      </c>
      <c r="B299">
        <v>1</v>
      </c>
      <c r="D299" s="3">
        <v>3112017</v>
      </c>
      <c r="E299" t="str">
        <f>VLOOKUP(D299,[1]PRODI_2019!$D$2:$F$71,3,FALSE)</f>
        <v>Hukum (S1)</v>
      </c>
      <c r="F299" t="str">
        <f>VLOOKUP(D299,[1]PRODI_2019!$D$2:$L$71,9,FALSE)</f>
        <v>Hukum</v>
      </c>
      <c r="H299" t="str">
        <f>VLOOKUP(F299,Sheet1!$H$4:$I$11,2,FALSE)</f>
        <v>1_Hukum</v>
      </c>
      <c r="I299" t="s">
        <v>389</v>
      </c>
      <c r="J299" t="s">
        <v>34</v>
      </c>
      <c r="K299" t="s">
        <v>1334</v>
      </c>
      <c r="L299" t="s">
        <v>1532</v>
      </c>
      <c r="M299" t="s">
        <v>28</v>
      </c>
      <c r="N299" t="s">
        <v>2024</v>
      </c>
      <c r="O299" t="s">
        <v>29</v>
      </c>
      <c r="P299" t="s">
        <v>2194</v>
      </c>
      <c r="Q299" t="str">
        <f t="shared" si="8"/>
        <v>MAS</v>
      </c>
      <c r="R299" t="str">
        <f t="shared" si="9"/>
        <v>Swasta</v>
      </c>
      <c r="S299" t="s">
        <v>2382</v>
      </c>
      <c r="T299" t="s">
        <v>2024</v>
      </c>
      <c r="U299" t="s">
        <v>29</v>
      </c>
      <c r="V299" t="s">
        <v>35</v>
      </c>
      <c r="W299" t="s">
        <v>2378</v>
      </c>
      <c r="AB299" t="str">
        <f>VLOOKUP(A299,[2]registrasi!$B$2:$C$1500,2,FALSE)</f>
        <v>registrasi</v>
      </c>
      <c r="AC299">
        <f>VLOOKUP(D299,[3]PENDAFTAR!$C$2:$J$43,8,FALSE)</f>
        <v>1259</v>
      </c>
      <c r="AD299" t="str">
        <f>VLOOKUP(A299,[2]nim!$A$2:$B$1500,2,FALSE)</f>
        <v>diterima</v>
      </c>
    </row>
    <row r="300" spans="1:30" x14ac:dyDescent="0.3">
      <c r="A300">
        <v>4220462579</v>
      </c>
      <c r="B300">
        <v>1</v>
      </c>
      <c r="D300" s="3">
        <v>3112056</v>
      </c>
      <c r="E300" t="str">
        <f>VLOOKUP(D300,[1]PRODI_2019!$D$2:$F$71,3,FALSE)</f>
        <v>Administrasi Publik</v>
      </c>
      <c r="F300" t="str">
        <f>VLOOKUP(D300,[1]PRODI_2019!$D$2:$L$71,9,FALSE)</f>
        <v>FISIP</v>
      </c>
      <c r="H300" t="str">
        <f>VLOOKUP(F300,Sheet1!$H$4:$I$11,2,FALSE)</f>
        <v>6_FISIP</v>
      </c>
      <c r="I300" t="s">
        <v>390</v>
      </c>
      <c r="J300" t="s">
        <v>34</v>
      </c>
      <c r="K300" t="s">
        <v>54</v>
      </c>
      <c r="L300" t="s">
        <v>1681</v>
      </c>
      <c r="M300" t="s">
        <v>28</v>
      </c>
      <c r="N300" t="s">
        <v>37</v>
      </c>
      <c r="O300" t="s">
        <v>29</v>
      </c>
      <c r="P300" t="s">
        <v>2057</v>
      </c>
      <c r="Q300" t="str">
        <f t="shared" si="8"/>
        <v>SMKN</v>
      </c>
      <c r="R300" t="str">
        <f t="shared" si="9"/>
        <v>Negeri</v>
      </c>
      <c r="S300" t="s">
        <v>2381</v>
      </c>
      <c r="T300" t="s">
        <v>37</v>
      </c>
      <c r="U300" t="s">
        <v>29</v>
      </c>
      <c r="V300" t="s">
        <v>30</v>
      </c>
      <c r="W300" t="s">
        <v>2379</v>
      </c>
      <c r="AB300" t="str">
        <f>VLOOKUP(A300,[2]registrasi!$B$2:$C$1500,2,FALSE)</f>
        <v>registrasi</v>
      </c>
      <c r="AC300">
        <f>VLOOKUP(D300,[3]PENDAFTAR!$C$2:$J$43,8,FALSE)</f>
        <v>1118</v>
      </c>
      <c r="AD300" t="str">
        <f>VLOOKUP(A300,[2]nim!$A$2:$B$1500,2,FALSE)</f>
        <v>diterima</v>
      </c>
    </row>
    <row r="301" spans="1:30" x14ac:dyDescent="0.3">
      <c r="A301">
        <v>4220464059</v>
      </c>
      <c r="B301">
        <v>1</v>
      </c>
      <c r="D301" s="3">
        <v>3112114</v>
      </c>
      <c r="E301" t="str">
        <f>VLOOKUP(D301,[1]PRODI_2019!$D$2:$F$71,3,FALSE)</f>
        <v>Pendidikan Guru Pendidikan Anak Usia Dini</v>
      </c>
      <c r="F301" t="str">
        <f>VLOOKUP(D301,[1]PRODI_2019!$D$2:$L$71,9,FALSE)</f>
        <v>FKIP</v>
      </c>
      <c r="H301" t="str">
        <f>VLOOKUP(F301,Sheet1!$H$4:$I$11,2,FALSE)</f>
        <v>2_FKIP</v>
      </c>
      <c r="I301" t="s">
        <v>391</v>
      </c>
      <c r="J301" t="s">
        <v>34</v>
      </c>
      <c r="K301" t="s">
        <v>1334</v>
      </c>
      <c r="L301" t="s">
        <v>1483</v>
      </c>
      <c r="M301" t="s">
        <v>28</v>
      </c>
      <c r="N301" t="s">
        <v>2024</v>
      </c>
      <c r="O301" t="s">
        <v>29</v>
      </c>
      <c r="P301" t="s">
        <v>2195</v>
      </c>
      <c r="Q301" t="str">
        <f t="shared" si="8"/>
        <v>MAS</v>
      </c>
      <c r="R301" t="str">
        <f t="shared" si="9"/>
        <v>Swasta</v>
      </c>
      <c r="S301" t="s">
        <v>2382</v>
      </c>
      <c r="T301" t="s">
        <v>2024</v>
      </c>
      <c r="U301" t="s">
        <v>29</v>
      </c>
      <c r="V301" t="s">
        <v>30</v>
      </c>
      <c r="W301" t="s">
        <v>2379</v>
      </c>
      <c r="AB301" t="str">
        <f>VLOOKUP(A301,[2]registrasi!$B$2:$C$1500,2,FALSE)</f>
        <v>registrasi</v>
      </c>
      <c r="AC301">
        <f>VLOOKUP(D301,[3]PENDAFTAR!$C$2:$J$43,8,FALSE)</f>
        <v>271</v>
      </c>
      <c r="AD301" t="str">
        <f>VLOOKUP(A301,[2]nim!$A$2:$B$1500,2,FALSE)</f>
        <v>diterima</v>
      </c>
    </row>
    <row r="302" spans="1:30" x14ac:dyDescent="0.3">
      <c r="A302">
        <v>4220354826</v>
      </c>
      <c r="B302">
        <v>1</v>
      </c>
      <c r="D302" s="3">
        <v>3112064</v>
      </c>
      <c r="E302" t="str">
        <f>VLOOKUP(D302,[1]PRODI_2019!$D$2:$F$71,3,FALSE)</f>
        <v>Ilmu Komunikasi</v>
      </c>
      <c r="F302" t="str">
        <f>VLOOKUP(D302,[1]PRODI_2019!$D$2:$L$71,9,FALSE)</f>
        <v>FISIP</v>
      </c>
      <c r="H302" t="str">
        <f>VLOOKUP(F302,Sheet1!$H$4:$I$11,2,FALSE)</f>
        <v>6_FISIP</v>
      </c>
      <c r="I302" t="s">
        <v>392</v>
      </c>
      <c r="J302" t="s">
        <v>34</v>
      </c>
      <c r="K302" t="s">
        <v>52</v>
      </c>
      <c r="L302" t="s">
        <v>1541</v>
      </c>
      <c r="M302" t="s">
        <v>28</v>
      </c>
      <c r="N302" t="s">
        <v>40</v>
      </c>
      <c r="O302" t="s">
        <v>29</v>
      </c>
      <c r="P302" t="s">
        <v>2196</v>
      </c>
      <c r="Q302" t="str">
        <f t="shared" si="8"/>
        <v>SMAS</v>
      </c>
      <c r="R302" t="str">
        <f t="shared" si="9"/>
        <v>Swasta</v>
      </c>
      <c r="S302" t="s">
        <v>2383</v>
      </c>
      <c r="T302" t="s">
        <v>40</v>
      </c>
      <c r="U302" t="s">
        <v>29</v>
      </c>
      <c r="V302" t="s">
        <v>35</v>
      </c>
      <c r="W302" t="s">
        <v>2378</v>
      </c>
      <c r="AB302" t="str">
        <f>VLOOKUP(A302,[2]registrasi!$B$2:$C$1500,2,FALSE)</f>
        <v>registrasi</v>
      </c>
      <c r="AC302">
        <f>VLOOKUP(D302,[3]PENDAFTAR!$C$2:$J$43,8,FALSE)</f>
        <v>2170</v>
      </c>
      <c r="AD302" t="str">
        <f>VLOOKUP(A302,[2]nim!$A$2:$B$1500,2,FALSE)</f>
        <v>diterima</v>
      </c>
    </row>
    <row r="303" spans="1:30" x14ac:dyDescent="0.3">
      <c r="A303">
        <v>4220009694</v>
      </c>
      <c r="B303">
        <v>1</v>
      </c>
      <c r="D303" s="3">
        <v>3111092</v>
      </c>
      <c r="E303" t="str">
        <f>VLOOKUP(D303,[1]PRODI_2019!$D$2:$F$71,3,FALSE)</f>
        <v>Ilmu Perikanan</v>
      </c>
      <c r="F303" t="str">
        <f>VLOOKUP(D303,[1]PRODI_2019!$D$2:$L$71,9,FALSE)</f>
        <v>Pertanian</v>
      </c>
      <c r="H303" t="str">
        <f>VLOOKUP(F303,Sheet1!$H$4:$I$11,2,FALSE)</f>
        <v>4_Pertanian</v>
      </c>
      <c r="I303" t="s">
        <v>393</v>
      </c>
      <c r="J303" t="s">
        <v>34</v>
      </c>
      <c r="K303" t="s">
        <v>1369</v>
      </c>
      <c r="L303" t="s">
        <v>1682</v>
      </c>
      <c r="M303" t="s">
        <v>28</v>
      </c>
      <c r="N303" t="s">
        <v>2023</v>
      </c>
      <c r="O303" t="s">
        <v>29</v>
      </c>
      <c r="P303" t="s">
        <v>2146</v>
      </c>
      <c r="Q303" t="str">
        <f t="shared" si="8"/>
        <v>SMAN</v>
      </c>
      <c r="R303" t="str">
        <f t="shared" si="9"/>
        <v>Negeri</v>
      </c>
      <c r="S303" t="s">
        <v>2383</v>
      </c>
      <c r="T303" t="s">
        <v>2023</v>
      </c>
      <c r="U303" t="s">
        <v>29</v>
      </c>
      <c r="V303" t="s">
        <v>30</v>
      </c>
      <c r="W303" t="s">
        <v>2379</v>
      </c>
      <c r="AB303" t="str">
        <f>VLOOKUP(A303,[2]registrasi!$B$2:$C$1500,2,FALSE)</f>
        <v>registrasi</v>
      </c>
      <c r="AC303">
        <f>VLOOKUP(D303,[3]PENDAFTAR!$C$2:$J$43,8,FALSE)</f>
        <v>187</v>
      </c>
      <c r="AD303" t="str">
        <f>VLOOKUP(A303,[2]nim!$A$2:$B$1500,2,FALSE)</f>
        <v>diterima</v>
      </c>
    </row>
    <row r="304" spans="1:30" x14ac:dyDescent="0.3">
      <c r="A304">
        <v>4220364332</v>
      </c>
      <c r="B304">
        <v>1</v>
      </c>
      <c r="D304" s="3">
        <v>3111215</v>
      </c>
      <c r="E304" t="str">
        <f>VLOOKUP(D304,[1]PRODI_2019!$D$2:$F$71,3,FALSE)</f>
        <v>Informatika</v>
      </c>
      <c r="F304" t="str">
        <f>VLOOKUP(D304,[1]PRODI_2019!$D$2:$L$71,9,FALSE)</f>
        <v>Teknik</v>
      </c>
      <c r="H304" t="str">
        <f>VLOOKUP(F304,Sheet1!$H$4:$I$11,2,FALSE)</f>
        <v>3_Teknik</v>
      </c>
      <c r="I304" t="s">
        <v>394</v>
      </c>
      <c r="J304" t="s">
        <v>26</v>
      </c>
      <c r="K304" t="s">
        <v>55</v>
      </c>
      <c r="L304" t="s">
        <v>1683</v>
      </c>
      <c r="M304" t="s">
        <v>28</v>
      </c>
      <c r="N304" t="s">
        <v>37</v>
      </c>
      <c r="O304" t="s">
        <v>29</v>
      </c>
      <c r="P304" t="s">
        <v>50</v>
      </c>
      <c r="Q304" t="str">
        <f t="shared" si="8"/>
        <v>MAN</v>
      </c>
      <c r="R304" t="str">
        <f t="shared" si="9"/>
        <v>Negeri</v>
      </c>
      <c r="S304" t="s">
        <v>2382</v>
      </c>
      <c r="T304" t="s">
        <v>37</v>
      </c>
      <c r="U304" t="s">
        <v>29</v>
      </c>
      <c r="V304" t="s">
        <v>30</v>
      </c>
      <c r="W304" t="s">
        <v>2379</v>
      </c>
      <c r="AB304" t="str">
        <f>VLOOKUP(A304,[2]registrasi!$B$2:$C$1500,2,FALSE)</f>
        <v>registrasi</v>
      </c>
      <c r="AC304">
        <f>VLOOKUP(D304,[3]PENDAFTAR!$C$2:$J$43,8,FALSE)</f>
        <v>1335</v>
      </c>
      <c r="AD304" t="str">
        <f>VLOOKUP(A304,[2]nim!$A$2:$B$1500,2,FALSE)</f>
        <v>diterima</v>
      </c>
    </row>
    <row r="305" spans="1:30" x14ac:dyDescent="0.3">
      <c r="A305">
        <v>4220366819</v>
      </c>
      <c r="B305">
        <v>1</v>
      </c>
      <c r="D305" s="3">
        <v>3111076</v>
      </c>
      <c r="E305" t="str">
        <f>VLOOKUP(D305,[1]PRODI_2019!$D$2:$F$71,3,FALSE)</f>
        <v>Agribisnis</v>
      </c>
      <c r="F305" t="str">
        <f>VLOOKUP(D305,[1]PRODI_2019!$D$2:$L$71,9,FALSE)</f>
        <v>Pertanian</v>
      </c>
      <c r="H305" t="str">
        <f>VLOOKUP(F305,Sheet1!$H$4:$I$11,2,FALSE)</f>
        <v>4_Pertanian</v>
      </c>
      <c r="I305" t="s">
        <v>395</v>
      </c>
      <c r="J305" t="s">
        <v>26</v>
      </c>
      <c r="K305" t="s">
        <v>1335</v>
      </c>
      <c r="L305" t="s">
        <v>1684</v>
      </c>
      <c r="M305" t="s">
        <v>28</v>
      </c>
      <c r="N305" t="s">
        <v>37</v>
      </c>
      <c r="O305" t="s">
        <v>29</v>
      </c>
      <c r="P305" t="s">
        <v>2174</v>
      </c>
      <c r="Q305" t="str">
        <f t="shared" si="8"/>
        <v>SMKN</v>
      </c>
      <c r="R305" t="str">
        <f t="shared" si="9"/>
        <v>Negeri</v>
      </c>
      <c r="S305" t="s">
        <v>2381</v>
      </c>
      <c r="T305" t="s">
        <v>37</v>
      </c>
      <c r="U305" t="s">
        <v>29</v>
      </c>
      <c r="V305" t="s">
        <v>30</v>
      </c>
      <c r="W305" t="s">
        <v>2379</v>
      </c>
      <c r="AB305" t="str">
        <f>VLOOKUP(A305,[2]registrasi!$B$2:$C$1500,2,FALSE)</f>
        <v>registrasi</v>
      </c>
      <c r="AC305">
        <f>VLOOKUP(D305,[3]PENDAFTAR!$C$2:$J$43,8,FALSE)</f>
        <v>794</v>
      </c>
      <c r="AD305" t="str">
        <f>VLOOKUP(A305,[2]nim!$A$2:$B$1500,2,FALSE)</f>
        <v>diterima</v>
      </c>
    </row>
    <row r="306" spans="1:30" x14ac:dyDescent="0.3">
      <c r="A306">
        <v>4220368720</v>
      </c>
      <c r="B306">
        <v>1</v>
      </c>
      <c r="D306" s="3">
        <v>3112161</v>
      </c>
      <c r="E306" t="str">
        <f>VLOOKUP(D306,[1]PRODI_2019!$D$2:$F$71,3,FALSE)</f>
        <v>Pendidikan Seni Pertunjukan</v>
      </c>
      <c r="F306" t="str">
        <f>VLOOKUP(D306,[1]PRODI_2019!$D$2:$L$71,9,FALSE)</f>
        <v>FKIP</v>
      </c>
      <c r="H306" t="str">
        <f>VLOOKUP(F306,Sheet1!$H$4:$I$11,2,FALSE)</f>
        <v>2_FKIP</v>
      </c>
      <c r="I306" t="s">
        <v>396</v>
      </c>
      <c r="J306" t="s">
        <v>34</v>
      </c>
      <c r="K306" t="s">
        <v>53</v>
      </c>
      <c r="L306" t="s">
        <v>1467</v>
      </c>
      <c r="M306" t="s">
        <v>2018</v>
      </c>
      <c r="N306" t="s">
        <v>27</v>
      </c>
      <c r="O306" t="s">
        <v>29</v>
      </c>
      <c r="P306" t="s">
        <v>2197</v>
      </c>
      <c r="Q306" t="str">
        <f t="shared" si="8"/>
        <v>SMA</v>
      </c>
      <c r="R306" t="str">
        <f t="shared" si="9"/>
        <v>Swasta</v>
      </c>
      <c r="S306" t="s">
        <v>2383</v>
      </c>
      <c r="T306" t="s">
        <v>27</v>
      </c>
      <c r="U306" t="s">
        <v>29</v>
      </c>
      <c r="V306" t="s">
        <v>30</v>
      </c>
      <c r="W306" t="s">
        <v>2379</v>
      </c>
      <c r="AB306" t="str">
        <f>VLOOKUP(A306,[2]registrasi!$B$2:$C$1500,2,FALSE)</f>
        <v>registrasi</v>
      </c>
      <c r="AC306">
        <f>VLOOKUP(D306,[3]PENDAFTAR!$C$2:$J$43,8,FALSE)</f>
        <v>33</v>
      </c>
      <c r="AD306" t="str">
        <f>VLOOKUP(A306,[2]nim!$A$2:$B$1500,2,FALSE)</f>
        <v>diterima</v>
      </c>
    </row>
    <row r="307" spans="1:30" x14ac:dyDescent="0.3">
      <c r="A307">
        <v>4220377965</v>
      </c>
      <c r="B307">
        <v>1</v>
      </c>
      <c r="D307" s="3">
        <v>3111165</v>
      </c>
      <c r="E307" t="str">
        <f>VLOOKUP(D307,[1]PRODI_2019!$D$2:$F$71,3,FALSE)</f>
        <v>Pendidikan IPA</v>
      </c>
      <c r="F307" t="str">
        <f>VLOOKUP(D307,[1]PRODI_2019!$D$2:$L$71,9,FALSE)</f>
        <v>FKIP</v>
      </c>
      <c r="H307" t="str">
        <f>VLOOKUP(F307,Sheet1!$H$4:$I$11,2,FALSE)</f>
        <v>2_FKIP</v>
      </c>
      <c r="I307" t="s">
        <v>397</v>
      </c>
      <c r="J307" t="s">
        <v>34</v>
      </c>
      <c r="K307" t="s">
        <v>54</v>
      </c>
      <c r="L307" t="s">
        <v>1685</v>
      </c>
      <c r="M307" t="s">
        <v>28</v>
      </c>
      <c r="N307" t="s">
        <v>27</v>
      </c>
      <c r="O307" t="s">
        <v>29</v>
      </c>
      <c r="P307" t="s">
        <v>2092</v>
      </c>
      <c r="Q307" t="str">
        <f t="shared" si="8"/>
        <v>SMAN</v>
      </c>
      <c r="R307" t="str">
        <f t="shared" si="9"/>
        <v>Negeri</v>
      </c>
      <c r="S307" t="s">
        <v>2383</v>
      </c>
      <c r="T307" t="s">
        <v>27</v>
      </c>
      <c r="U307" t="s">
        <v>29</v>
      </c>
      <c r="V307" t="s">
        <v>35</v>
      </c>
      <c r="W307" t="s">
        <v>2378</v>
      </c>
      <c r="AB307" t="str">
        <f>VLOOKUP(A307,[2]registrasi!$B$2:$C$1500,2,FALSE)</f>
        <v>registrasi</v>
      </c>
      <c r="AC307">
        <f>VLOOKUP(D307,[3]PENDAFTAR!$C$2:$J$43,8,FALSE)</f>
        <v>263</v>
      </c>
      <c r="AD307" t="str">
        <f>VLOOKUP(A307,[2]nim!$A$2:$B$1500,2,FALSE)</f>
        <v>diterima</v>
      </c>
    </row>
    <row r="308" spans="1:30" x14ac:dyDescent="0.3">
      <c r="A308">
        <v>4220385773</v>
      </c>
      <c r="B308">
        <v>1</v>
      </c>
      <c r="D308" s="3">
        <v>3111142</v>
      </c>
      <c r="E308" t="str">
        <f>VLOOKUP(D308,[1]PRODI_2019!$D$2:$F$71,3,FALSE)</f>
        <v>Pendidikan Fisika</v>
      </c>
      <c r="F308" t="str">
        <f>VLOOKUP(D308,[1]PRODI_2019!$D$2:$L$71,9,FALSE)</f>
        <v>FKIP</v>
      </c>
      <c r="H308" t="str">
        <f>VLOOKUP(F308,Sheet1!$H$4:$I$11,2,FALSE)</f>
        <v>2_FKIP</v>
      </c>
      <c r="I308" t="s">
        <v>398</v>
      </c>
      <c r="J308" t="s">
        <v>26</v>
      </c>
      <c r="K308" t="s">
        <v>55</v>
      </c>
      <c r="L308" t="s">
        <v>1573</v>
      </c>
      <c r="M308" t="s">
        <v>28</v>
      </c>
      <c r="N308" t="s">
        <v>27</v>
      </c>
      <c r="O308" t="s">
        <v>29</v>
      </c>
      <c r="P308" t="s">
        <v>2198</v>
      </c>
      <c r="Q308" t="str">
        <f t="shared" si="8"/>
        <v>SMAN</v>
      </c>
      <c r="R308" t="str">
        <f t="shared" si="9"/>
        <v>Negeri</v>
      </c>
      <c r="S308" t="s">
        <v>2383</v>
      </c>
      <c r="T308" t="s">
        <v>27</v>
      </c>
      <c r="U308" t="s">
        <v>29</v>
      </c>
      <c r="V308" t="s">
        <v>30</v>
      </c>
      <c r="W308" t="s">
        <v>2379</v>
      </c>
      <c r="AB308" t="str">
        <f>VLOOKUP(A308,[2]registrasi!$B$2:$C$1500,2,FALSE)</f>
        <v>registrasi</v>
      </c>
      <c r="AC308">
        <f>VLOOKUP(D308,[3]PENDAFTAR!$C$2:$J$43,8,FALSE)</f>
        <v>148</v>
      </c>
      <c r="AD308" t="str">
        <f>VLOOKUP(A308,[2]nim!$A$2:$B$1500,2,FALSE)</f>
        <v>diterima</v>
      </c>
    </row>
    <row r="309" spans="1:30" x14ac:dyDescent="0.3">
      <c r="A309">
        <v>4220394657</v>
      </c>
      <c r="B309">
        <v>1</v>
      </c>
      <c r="D309" s="3">
        <v>3111173</v>
      </c>
      <c r="E309" t="str">
        <f>VLOOKUP(D309,[1]PRODI_2019!$D$2:$F$71,3,FALSE)</f>
        <v>Teknologi Pangan</v>
      </c>
      <c r="F309" t="str">
        <f>VLOOKUP(D309,[1]PRODI_2019!$D$2:$L$71,9,FALSE)</f>
        <v>Pertanian</v>
      </c>
      <c r="H309" t="str">
        <f>VLOOKUP(F309,Sheet1!$H$4:$I$11,2,FALSE)</f>
        <v>4_Pertanian</v>
      </c>
      <c r="I309" t="s">
        <v>399</v>
      </c>
      <c r="J309" t="s">
        <v>34</v>
      </c>
      <c r="K309" t="s">
        <v>1334</v>
      </c>
      <c r="L309" t="s">
        <v>1574</v>
      </c>
      <c r="M309" t="s">
        <v>28</v>
      </c>
      <c r="N309" t="s">
        <v>2025</v>
      </c>
      <c r="O309" t="s">
        <v>29</v>
      </c>
      <c r="P309" t="s">
        <v>2120</v>
      </c>
      <c r="Q309" t="str">
        <f t="shared" si="8"/>
        <v>MAN</v>
      </c>
      <c r="R309" t="str">
        <f t="shared" si="9"/>
        <v>Negeri</v>
      </c>
      <c r="S309" t="s">
        <v>2382</v>
      </c>
      <c r="T309" t="s">
        <v>2025</v>
      </c>
      <c r="U309" t="s">
        <v>29</v>
      </c>
      <c r="V309" t="s">
        <v>30</v>
      </c>
      <c r="W309" t="s">
        <v>2379</v>
      </c>
      <c r="AB309" t="str">
        <f>VLOOKUP(A309,[2]registrasi!$B$2:$C$1500,2,FALSE)</f>
        <v>registrasi</v>
      </c>
      <c r="AC309">
        <f>VLOOKUP(D309,[3]PENDAFTAR!$C$2:$J$43,8,FALSE)</f>
        <v>541</v>
      </c>
      <c r="AD309" t="str">
        <f>VLOOKUP(A309,[2]nim!$A$2:$B$1500,2,FALSE)</f>
        <v>diterima</v>
      </c>
    </row>
    <row r="310" spans="1:30" x14ac:dyDescent="0.3">
      <c r="A310">
        <v>4220395041</v>
      </c>
      <c r="B310">
        <v>1</v>
      </c>
      <c r="D310" s="3">
        <v>3111076</v>
      </c>
      <c r="E310" t="str">
        <f>VLOOKUP(D310,[1]PRODI_2019!$D$2:$F$71,3,FALSE)</f>
        <v>Agribisnis</v>
      </c>
      <c r="F310" t="str">
        <f>VLOOKUP(D310,[1]PRODI_2019!$D$2:$L$71,9,FALSE)</f>
        <v>Pertanian</v>
      </c>
      <c r="H310" t="str">
        <f>VLOOKUP(F310,Sheet1!$H$4:$I$11,2,FALSE)</f>
        <v>4_Pertanian</v>
      </c>
      <c r="I310" t="s">
        <v>400</v>
      </c>
      <c r="J310" t="s">
        <v>34</v>
      </c>
      <c r="K310" t="s">
        <v>1370</v>
      </c>
      <c r="L310" t="s">
        <v>1686</v>
      </c>
      <c r="M310" t="s">
        <v>28</v>
      </c>
      <c r="N310" t="s">
        <v>2023</v>
      </c>
      <c r="O310" t="s">
        <v>29</v>
      </c>
      <c r="P310" t="s">
        <v>2199</v>
      </c>
      <c r="Q310" t="str">
        <f t="shared" si="8"/>
        <v>SMAN</v>
      </c>
      <c r="R310" t="str">
        <f t="shared" si="9"/>
        <v>Negeri</v>
      </c>
      <c r="S310" t="s">
        <v>2383</v>
      </c>
      <c r="T310" t="s">
        <v>2023</v>
      </c>
      <c r="U310" t="s">
        <v>29</v>
      </c>
      <c r="V310" t="s">
        <v>35</v>
      </c>
      <c r="W310" t="s">
        <v>2378</v>
      </c>
      <c r="AB310" t="str">
        <f>VLOOKUP(A310,[2]registrasi!$B$2:$C$1500,2,FALSE)</f>
        <v>registrasi</v>
      </c>
      <c r="AC310">
        <f>VLOOKUP(D310,[3]PENDAFTAR!$C$2:$J$43,8,FALSE)</f>
        <v>794</v>
      </c>
      <c r="AD310" t="str">
        <f>VLOOKUP(A310,[2]nim!$A$2:$B$1500,2,FALSE)</f>
        <v>diterima</v>
      </c>
    </row>
    <row r="311" spans="1:30" x14ac:dyDescent="0.3">
      <c r="A311">
        <v>4220395472</v>
      </c>
      <c r="B311">
        <v>1</v>
      </c>
      <c r="D311" s="3">
        <v>3112184</v>
      </c>
      <c r="E311" t="str">
        <f>VLOOKUP(D311,[1]PRODI_2019!$D$2:$F$71,3,FALSE)</f>
        <v>Pendidikan Khusus</v>
      </c>
      <c r="F311" t="str">
        <f>VLOOKUP(D311,[1]PRODI_2019!$D$2:$L$71,9,FALSE)</f>
        <v>FKIP</v>
      </c>
      <c r="H311" t="str">
        <f>VLOOKUP(F311,Sheet1!$H$4:$I$11,2,FALSE)</f>
        <v>2_FKIP</v>
      </c>
      <c r="I311" t="s">
        <v>401</v>
      </c>
      <c r="J311" t="s">
        <v>34</v>
      </c>
      <c r="K311" t="s">
        <v>1337</v>
      </c>
      <c r="L311" t="s">
        <v>1687</v>
      </c>
      <c r="M311" t="s">
        <v>28</v>
      </c>
      <c r="N311" t="s">
        <v>2022</v>
      </c>
      <c r="O311" t="s">
        <v>29</v>
      </c>
      <c r="P311" t="s">
        <v>2200</v>
      </c>
      <c r="Q311" t="str">
        <f t="shared" si="8"/>
        <v>SMKN</v>
      </c>
      <c r="R311" t="str">
        <f t="shared" si="9"/>
        <v>Negeri</v>
      </c>
      <c r="S311" t="s">
        <v>2381</v>
      </c>
      <c r="T311" t="s">
        <v>2022</v>
      </c>
      <c r="U311" t="s">
        <v>29</v>
      </c>
      <c r="V311" t="s">
        <v>35</v>
      </c>
      <c r="W311" t="s">
        <v>2379</v>
      </c>
      <c r="AB311" t="str">
        <f>VLOOKUP(A311,[2]registrasi!$B$2:$C$1500,2,FALSE)</f>
        <v>registrasi</v>
      </c>
      <c r="AC311">
        <f>VLOOKUP(D311,[3]PENDAFTAR!$C$2:$J$43,8,FALSE)</f>
        <v>89</v>
      </c>
      <c r="AD311" t="str">
        <f>VLOOKUP(A311,[2]nim!$A$2:$B$1500,2,FALSE)</f>
        <v>diterima</v>
      </c>
    </row>
    <row r="312" spans="1:30" x14ac:dyDescent="0.3">
      <c r="A312">
        <v>4220399141</v>
      </c>
      <c r="B312">
        <v>1</v>
      </c>
      <c r="D312" s="3">
        <v>3111196</v>
      </c>
      <c r="E312" t="str">
        <f>VLOOKUP(D312,[1]PRODI_2019!$D$2:$F$71,3,FALSE)</f>
        <v>Gizi</v>
      </c>
      <c r="F312" t="str">
        <f>VLOOKUP(D312,[1]PRODI_2019!$D$2:$L$71,9,FALSE)</f>
        <v>Kedokteran</v>
      </c>
      <c r="H312" t="str">
        <f>VLOOKUP(F312,Sheet1!$H$4:$I$11,2,FALSE)</f>
        <v>8_Kedokteran</v>
      </c>
      <c r="I312" t="s">
        <v>402</v>
      </c>
      <c r="J312" t="s">
        <v>34</v>
      </c>
      <c r="K312" t="s">
        <v>1334</v>
      </c>
      <c r="L312" t="s">
        <v>1688</v>
      </c>
      <c r="M312" t="s">
        <v>28</v>
      </c>
      <c r="N312" t="s">
        <v>2024</v>
      </c>
      <c r="O312" t="s">
        <v>29</v>
      </c>
      <c r="P312" t="s">
        <v>2096</v>
      </c>
      <c r="Q312" t="str">
        <f t="shared" si="8"/>
        <v>SMAN</v>
      </c>
      <c r="R312" t="str">
        <f t="shared" si="9"/>
        <v>Negeri</v>
      </c>
      <c r="S312" t="s">
        <v>2383</v>
      </c>
      <c r="T312" t="s">
        <v>2024</v>
      </c>
      <c r="U312" t="s">
        <v>29</v>
      </c>
      <c r="V312" t="s">
        <v>35</v>
      </c>
      <c r="W312" t="s">
        <v>2379</v>
      </c>
      <c r="AB312" t="str">
        <f>VLOOKUP(A312,[2]registrasi!$B$2:$C$1500,2,FALSE)</f>
        <v>registrasi</v>
      </c>
      <c r="AC312">
        <f>VLOOKUP(D312,[3]PENDAFTAR!$C$2:$J$43,8,FALSE)</f>
        <v>649</v>
      </c>
      <c r="AD312" t="str">
        <f>VLOOKUP(A312,[2]nim!$A$2:$B$1500,2,FALSE)</f>
        <v>diterima</v>
      </c>
    </row>
    <row r="313" spans="1:30" x14ac:dyDescent="0.3">
      <c r="A313">
        <v>4220266599</v>
      </c>
      <c r="B313">
        <v>1</v>
      </c>
      <c r="D313" s="3">
        <v>3112095</v>
      </c>
      <c r="E313" t="str">
        <f>VLOOKUP(D313,[1]PRODI_2019!$D$2:$F$71,3,FALSE)</f>
        <v>Pendidikan Bahasa Inggris</v>
      </c>
      <c r="F313" t="str">
        <f>VLOOKUP(D313,[1]PRODI_2019!$D$2:$L$71,9,FALSE)</f>
        <v>FKIP</v>
      </c>
      <c r="H313" t="str">
        <f>VLOOKUP(F313,Sheet1!$H$4:$I$11,2,FALSE)</f>
        <v>2_FKIP</v>
      </c>
      <c r="I313" t="s">
        <v>403</v>
      </c>
      <c r="J313" t="s">
        <v>34</v>
      </c>
      <c r="K313" t="s">
        <v>1334</v>
      </c>
      <c r="L313" t="s">
        <v>1689</v>
      </c>
      <c r="M313" t="s">
        <v>28</v>
      </c>
      <c r="N313" t="s">
        <v>2024</v>
      </c>
      <c r="O313" t="s">
        <v>29</v>
      </c>
      <c r="P313" t="s">
        <v>2163</v>
      </c>
      <c r="Q313" t="str">
        <f t="shared" si="8"/>
        <v>SMK</v>
      </c>
      <c r="R313" t="str">
        <f t="shared" si="9"/>
        <v>Swasta</v>
      </c>
      <c r="S313" t="s">
        <v>2381</v>
      </c>
      <c r="T313" t="s">
        <v>2024</v>
      </c>
      <c r="U313" t="s">
        <v>29</v>
      </c>
      <c r="V313" t="s">
        <v>35</v>
      </c>
      <c r="W313" t="s">
        <v>2378</v>
      </c>
      <c r="AB313" t="str">
        <f>VLOOKUP(A313,[2]registrasi!$B$2:$C$1500,2,FALSE)</f>
        <v>registrasi</v>
      </c>
      <c r="AC313">
        <f>VLOOKUP(D313,[3]PENDAFTAR!$C$2:$J$43,8,FALSE)</f>
        <v>677</v>
      </c>
      <c r="AD313" t="str">
        <f>VLOOKUP(A313,[2]nim!$A$2:$B$1500,2,FALSE)</f>
        <v>diterima</v>
      </c>
    </row>
    <row r="314" spans="1:30" x14ac:dyDescent="0.3">
      <c r="A314">
        <v>4220409859</v>
      </c>
      <c r="B314">
        <v>1</v>
      </c>
      <c r="D314" s="3">
        <v>3111076</v>
      </c>
      <c r="E314" t="str">
        <f>VLOOKUP(D314,[1]PRODI_2019!$D$2:$F$71,3,FALSE)</f>
        <v>Agribisnis</v>
      </c>
      <c r="F314" t="str">
        <f>VLOOKUP(D314,[1]PRODI_2019!$D$2:$L$71,9,FALSE)</f>
        <v>Pertanian</v>
      </c>
      <c r="H314" t="str">
        <f>VLOOKUP(F314,Sheet1!$H$4:$I$11,2,FALSE)</f>
        <v>4_Pertanian</v>
      </c>
      <c r="I314" t="s">
        <v>404</v>
      </c>
      <c r="J314" t="s">
        <v>26</v>
      </c>
      <c r="K314" t="s">
        <v>1332</v>
      </c>
      <c r="L314" t="s">
        <v>1654</v>
      </c>
      <c r="M314" t="s">
        <v>28</v>
      </c>
      <c r="N314" t="s">
        <v>2022</v>
      </c>
      <c r="O314" t="s">
        <v>29</v>
      </c>
      <c r="P314" t="s">
        <v>2082</v>
      </c>
      <c r="Q314" t="str">
        <f t="shared" si="8"/>
        <v>MAS</v>
      </c>
      <c r="R314" t="str">
        <f t="shared" si="9"/>
        <v>Swasta</v>
      </c>
      <c r="S314" t="s">
        <v>2382</v>
      </c>
      <c r="T314" t="s">
        <v>2022</v>
      </c>
      <c r="U314" t="s">
        <v>29</v>
      </c>
      <c r="V314" t="s">
        <v>30</v>
      </c>
      <c r="W314" t="s">
        <v>2379</v>
      </c>
      <c r="AB314" t="str">
        <f>VLOOKUP(A314,[2]registrasi!$B$2:$C$1500,2,FALSE)</f>
        <v>registrasi</v>
      </c>
      <c r="AC314">
        <f>VLOOKUP(D314,[3]PENDAFTAR!$C$2:$J$43,8,FALSE)</f>
        <v>794</v>
      </c>
      <c r="AD314" t="str">
        <f>VLOOKUP(A314,[2]nim!$A$2:$B$1500,2,FALSE)</f>
        <v>diterima</v>
      </c>
    </row>
    <row r="315" spans="1:30" x14ac:dyDescent="0.3">
      <c r="A315">
        <v>4220420201</v>
      </c>
      <c r="B315">
        <v>1</v>
      </c>
      <c r="D315" s="3">
        <v>3111014</v>
      </c>
      <c r="E315" t="str">
        <f>VLOOKUP(D315,[1]PRODI_2019!$D$2:$F$71,3,FALSE)</f>
        <v>Teknik Mesin</v>
      </c>
      <c r="F315" t="str">
        <f>VLOOKUP(D315,[1]PRODI_2019!$D$2:$L$71,9,FALSE)</f>
        <v>Teknik</v>
      </c>
      <c r="H315" t="str">
        <f>VLOOKUP(F315,Sheet1!$H$4:$I$11,2,FALSE)</f>
        <v>3_Teknik</v>
      </c>
      <c r="I315" t="s">
        <v>405</v>
      </c>
      <c r="J315" t="s">
        <v>26</v>
      </c>
      <c r="K315" t="s">
        <v>54</v>
      </c>
      <c r="L315" t="s">
        <v>1690</v>
      </c>
      <c r="M315" t="s">
        <v>28</v>
      </c>
      <c r="N315" t="s">
        <v>47</v>
      </c>
      <c r="O315" t="s">
        <v>29</v>
      </c>
      <c r="P315" t="s">
        <v>2201</v>
      </c>
      <c r="Q315" t="str">
        <f t="shared" si="8"/>
        <v>SMKN</v>
      </c>
      <c r="R315" t="str">
        <f t="shared" si="9"/>
        <v>Negeri</v>
      </c>
      <c r="S315" t="s">
        <v>2381</v>
      </c>
      <c r="T315" t="s">
        <v>47</v>
      </c>
      <c r="U315" t="s">
        <v>29</v>
      </c>
      <c r="V315" t="s">
        <v>30</v>
      </c>
      <c r="W315" t="s">
        <v>2379</v>
      </c>
      <c r="AB315" t="str">
        <f>VLOOKUP(A315,[2]registrasi!$B$2:$C$1500,2,FALSE)</f>
        <v>registrasi</v>
      </c>
      <c r="AC315">
        <f>VLOOKUP(D315,[3]PENDAFTAR!$C$2:$J$43,8,FALSE)</f>
        <v>412</v>
      </c>
      <c r="AD315" t="str">
        <f>VLOOKUP(A315,[2]nim!$A$2:$B$1500,2,FALSE)</f>
        <v>diterima</v>
      </c>
    </row>
    <row r="316" spans="1:30" x14ac:dyDescent="0.3">
      <c r="A316">
        <v>4220431060</v>
      </c>
      <c r="B316">
        <v>1</v>
      </c>
      <c r="D316" s="3">
        <v>3111084</v>
      </c>
      <c r="E316" t="str">
        <f>VLOOKUP(D316,[1]PRODI_2019!$D$2:$F$71,3,FALSE)</f>
        <v>Agroekoteknologi</v>
      </c>
      <c r="F316" t="str">
        <f>VLOOKUP(D316,[1]PRODI_2019!$D$2:$L$71,9,FALSE)</f>
        <v>Pertanian</v>
      </c>
      <c r="H316" t="str">
        <f>VLOOKUP(F316,Sheet1!$H$4:$I$11,2,FALSE)</f>
        <v>4_Pertanian</v>
      </c>
      <c r="I316" t="s">
        <v>406</v>
      </c>
      <c r="J316" t="s">
        <v>34</v>
      </c>
      <c r="K316" t="s">
        <v>1336</v>
      </c>
      <c r="L316" t="s">
        <v>1691</v>
      </c>
      <c r="M316" t="s">
        <v>28</v>
      </c>
      <c r="N316" t="s">
        <v>2023</v>
      </c>
      <c r="O316" t="s">
        <v>29</v>
      </c>
      <c r="P316" t="s">
        <v>2182</v>
      </c>
      <c r="Q316" t="str">
        <f t="shared" si="8"/>
        <v>SMAN</v>
      </c>
      <c r="R316" t="str">
        <f t="shared" si="9"/>
        <v>Negeri</v>
      </c>
      <c r="S316" t="s">
        <v>2383</v>
      </c>
      <c r="T316" t="s">
        <v>2023</v>
      </c>
      <c r="U316" t="s">
        <v>29</v>
      </c>
      <c r="V316" t="s">
        <v>35</v>
      </c>
      <c r="W316" t="s">
        <v>2378</v>
      </c>
      <c r="AB316" t="str">
        <f>VLOOKUP(A316,[2]registrasi!$B$2:$C$1500,2,FALSE)</f>
        <v>registrasi</v>
      </c>
      <c r="AC316">
        <f>VLOOKUP(D316,[3]PENDAFTAR!$C$2:$J$43,8,FALSE)</f>
        <v>390</v>
      </c>
      <c r="AD316" t="str">
        <f>VLOOKUP(A316,[2]nim!$A$2:$B$1500,2,FALSE)</f>
        <v>diterima</v>
      </c>
    </row>
    <row r="317" spans="1:30" x14ac:dyDescent="0.3">
      <c r="A317">
        <v>4220439000</v>
      </c>
      <c r="B317">
        <v>1</v>
      </c>
      <c r="D317" s="3">
        <v>3111215</v>
      </c>
      <c r="E317" t="str">
        <f>VLOOKUP(D317,[1]PRODI_2019!$D$2:$F$71,3,FALSE)</f>
        <v>Informatika</v>
      </c>
      <c r="F317" t="str">
        <f>VLOOKUP(D317,[1]PRODI_2019!$D$2:$L$71,9,FALSE)</f>
        <v>Teknik</v>
      </c>
      <c r="H317" t="str">
        <f>VLOOKUP(F317,Sheet1!$H$4:$I$11,2,FALSE)</f>
        <v>3_Teknik</v>
      </c>
      <c r="I317" t="s">
        <v>407</v>
      </c>
      <c r="J317" t="s">
        <v>26</v>
      </c>
      <c r="K317" t="s">
        <v>1333</v>
      </c>
      <c r="L317" t="s">
        <v>1582</v>
      </c>
      <c r="M317" t="s">
        <v>28</v>
      </c>
      <c r="N317" t="s">
        <v>2023</v>
      </c>
      <c r="O317" t="s">
        <v>29</v>
      </c>
      <c r="P317" t="s">
        <v>2146</v>
      </c>
      <c r="Q317" t="str">
        <f t="shared" si="8"/>
        <v>SMAN</v>
      </c>
      <c r="R317" t="str">
        <f t="shared" si="9"/>
        <v>Negeri</v>
      </c>
      <c r="S317" t="s">
        <v>2383</v>
      </c>
      <c r="T317" t="s">
        <v>2023</v>
      </c>
      <c r="U317" t="s">
        <v>29</v>
      </c>
      <c r="V317" t="s">
        <v>30</v>
      </c>
      <c r="W317" t="s">
        <v>2379</v>
      </c>
      <c r="AB317" t="str">
        <f>VLOOKUP(A317,[2]registrasi!$B$2:$C$1500,2,FALSE)</f>
        <v>registrasi</v>
      </c>
      <c r="AC317">
        <f>VLOOKUP(D317,[3]PENDAFTAR!$C$2:$J$43,8,FALSE)</f>
        <v>1335</v>
      </c>
      <c r="AD317" t="str">
        <f>VLOOKUP(A317,[2]nim!$A$2:$B$1500,2,FALSE)</f>
        <v>diterima</v>
      </c>
    </row>
    <row r="318" spans="1:30" x14ac:dyDescent="0.3">
      <c r="A318">
        <v>4220440276</v>
      </c>
      <c r="B318">
        <v>1</v>
      </c>
      <c r="D318" s="3">
        <v>3111173</v>
      </c>
      <c r="E318" t="str">
        <f>VLOOKUP(D318,[1]PRODI_2019!$D$2:$F$71,3,FALSE)</f>
        <v>Teknologi Pangan</v>
      </c>
      <c r="F318" t="str">
        <f>VLOOKUP(D318,[1]PRODI_2019!$D$2:$L$71,9,FALSE)</f>
        <v>Pertanian</v>
      </c>
      <c r="H318" t="str">
        <f>VLOOKUP(F318,Sheet1!$H$4:$I$11,2,FALSE)</f>
        <v>4_Pertanian</v>
      </c>
      <c r="I318" t="s">
        <v>408</v>
      </c>
      <c r="J318" t="s">
        <v>34</v>
      </c>
      <c r="K318" t="s">
        <v>1338</v>
      </c>
      <c r="L318" t="s">
        <v>1464</v>
      </c>
      <c r="M318" t="s">
        <v>28</v>
      </c>
      <c r="N318" t="s">
        <v>2024</v>
      </c>
      <c r="O318" t="s">
        <v>29</v>
      </c>
      <c r="P318" t="s">
        <v>2052</v>
      </c>
      <c r="Q318" t="str">
        <f t="shared" si="8"/>
        <v>SMAN</v>
      </c>
      <c r="R318" t="str">
        <f t="shared" si="9"/>
        <v>Negeri</v>
      </c>
      <c r="S318" t="s">
        <v>2383</v>
      </c>
      <c r="T318" t="s">
        <v>2024</v>
      </c>
      <c r="U318" t="s">
        <v>29</v>
      </c>
      <c r="V318" t="s">
        <v>35</v>
      </c>
      <c r="W318" t="s">
        <v>2379</v>
      </c>
      <c r="AB318" t="e">
        <f>VLOOKUP(A318,[2]registrasi!$B$2:$C$1500,2,FALSE)</f>
        <v>#N/A</v>
      </c>
      <c r="AC318">
        <f>VLOOKUP(D318,[3]PENDAFTAR!$C$2:$J$43,8,FALSE)</f>
        <v>541</v>
      </c>
      <c r="AD318" t="e">
        <f>VLOOKUP(A318,[2]nim!$A$2:$B$1500,2,FALSE)</f>
        <v>#N/A</v>
      </c>
    </row>
    <row r="319" spans="1:30" x14ac:dyDescent="0.3">
      <c r="A319">
        <v>4220446022</v>
      </c>
      <c r="B319">
        <v>1</v>
      </c>
      <c r="D319" s="3">
        <v>3112192</v>
      </c>
      <c r="E319" t="str">
        <f>VLOOKUP(D319,[1]PRODI_2019!$D$2:$F$71,3,FALSE)</f>
        <v>Ilmu Pemerintahan</v>
      </c>
      <c r="F319" t="str">
        <f>VLOOKUP(D319,[1]PRODI_2019!$D$2:$L$71,9,FALSE)</f>
        <v>FISIP</v>
      </c>
      <c r="H319" t="str">
        <f>VLOOKUP(F319,Sheet1!$H$4:$I$11,2,FALSE)</f>
        <v>6_FISIP</v>
      </c>
      <c r="I319" t="s">
        <v>409</v>
      </c>
      <c r="J319" t="s">
        <v>34</v>
      </c>
      <c r="K319" t="s">
        <v>1338</v>
      </c>
      <c r="L319" t="s">
        <v>1692</v>
      </c>
      <c r="M319" t="s">
        <v>28</v>
      </c>
      <c r="N319" t="s">
        <v>2024</v>
      </c>
      <c r="O319" t="s">
        <v>29</v>
      </c>
      <c r="P319" t="s">
        <v>2096</v>
      </c>
      <c r="Q319" t="str">
        <f t="shared" si="8"/>
        <v>SMAN</v>
      </c>
      <c r="R319" t="str">
        <f t="shared" si="9"/>
        <v>Negeri</v>
      </c>
      <c r="S319" t="s">
        <v>2383</v>
      </c>
      <c r="T319" t="s">
        <v>2024</v>
      </c>
      <c r="U319" t="s">
        <v>29</v>
      </c>
      <c r="V319" t="s">
        <v>35</v>
      </c>
      <c r="W319" t="s">
        <v>2379</v>
      </c>
      <c r="AB319" t="str">
        <f>VLOOKUP(A319,[2]registrasi!$B$2:$C$1500,2,FALSE)</f>
        <v>registrasi</v>
      </c>
      <c r="AC319">
        <f>VLOOKUP(D319,[3]PENDAFTAR!$C$2:$J$43,8,FALSE)</f>
        <v>600</v>
      </c>
      <c r="AD319" t="str">
        <f>VLOOKUP(A319,[2]nim!$A$2:$B$1500,2,FALSE)</f>
        <v>diterima</v>
      </c>
    </row>
    <row r="320" spans="1:30" x14ac:dyDescent="0.3">
      <c r="A320">
        <v>4220450637</v>
      </c>
      <c r="B320">
        <v>1</v>
      </c>
      <c r="D320" s="3">
        <v>3112041</v>
      </c>
      <c r="E320" t="str">
        <f>VLOOKUP(D320,[1]PRODI_2019!$D$2:$F$71,3,FALSE)</f>
        <v>Ilmu Ekonomi Pembangunan</v>
      </c>
      <c r="F320" t="str">
        <f>VLOOKUP(D320,[1]PRODI_2019!$D$2:$L$71,9,FALSE)</f>
        <v>FEB</v>
      </c>
      <c r="H320" t="str">
        <f>VLOOKUP(F320,Sheet1!$H$4:$I$11,2,FALSE)</f>
        <v>5_FEB</v>
      </c>
      <c r="I320" t="s">
        <v>410</v>
      </c>
      <c r="J320" t="s">
        <v>34</v>
      </c>
      <c r="K320" t="s">
        <v>1336</v>
      </c>
      <c r="L320" t="s">
        <v>1693</v>
      </c>
      <c r="M320" t="s">
        <v>28</v>
      </c>
      <c r="N320" t="s">
        <v>2023</v>
      </c>
      <c r="O320" t="s">
        <v>29</v>
      </c>
      <c r="P320" t="s">
        <v>2040</v>
      </c>
      <c r="Q320" t="str">
        <f t="shared" si="8"/>
        <v>SMAN</v>
      </c>
      <c r="R320" t="str">
        <f t="shared" si="9"/>
        <v>Negeri</v>
      </c>
      <c r="S320" t="s">
        <v>2383</v>
      </c>
      <c r="T320" t="s">
        <v>2023</v>
      </c>
      <c r="U320" t="s">
        <v>29</v>
      </c>
      <c r="V320" t="s">
        <v>30</v>
      </c>
      <c r="W320" t="s">
        <v>2379</v>
      </c>
      <c r="AB320" t="str">
        <f>VLOOKUP(A320,[2]registrasi!$B$2:$C$1500,2,FALSE)</f>
        <v>registrasi</v>
      </c>
      <c r="AC320">
        <f>VLOOKUP(D320,[3]PENDAFTAR!$C$2:$J$43,8,FALSE)</f>
        <v>316</v>
      </c>
      <c r="AD320" t="e">
        <f>VLOOKUP(A320,[2]nim!$A$2:$B$1500,2,FALSE)</f>
        <v>#N/A</v>
      </c>
    </row>
    <row r="321" spans="1:30" x14ac:dyDescent="0.3">
      <c r="A321">
        <v>4220453295</v>
      </c>
      <c r="B321">
        <v>1</v>
      </c>
      <c r="D321" s="3">
        <v>3112161</v>
      </c>
      <c r="E321" t="str">
        <f>VLOOKUP(D321,[1]PRODI_2019!$D$2:$F$71,3,FALSE)</f>
        <v>Pendidikan Seni Pertunjukan</v>
      </c>
      <c r="F321" t="str">
        <f>VLOOKUP(D321,[1]PRODI_2019!$D$2:$L$71,9,FALSE)</f>
        <v>FKIP</v>
      </c>
      <c r="H321" t="str">
        <f>VLOOKUP(F321,Sheet1!$H$4:$I$11,2,FALSE)</f>
        <v>2_FKIP</v>
      </c>
      <c r="I321" t="s">
        <v>411</v>
      </c>
      <c r="J321" t="s">
        <v>34</v>
      </c>
      <c r="K321" t="s">
        <v>1334</v>
      </c>
      <c r="L321" t="s">
        <v>1694</v>
      </c>
      <c r="M321" t="s">
        <v>28</v>
      </c>
      <c r="N321" t="s">
        <v>2024</v>
      </c>
      <c r="O321" t="s">
        <v>29</v>
      </c>
      <c r="P321" t="s">
        <v>2094</v>
      </c>
      <c r="Q321" t="str">
        <f t="shared" si="8"/>
        <v>MAS</v>
      </c>
      <c r="R321" t="str">
        <f t="shared" si="9"/>
        <v>Swasta</v>
      </c>
      <c r="S321" t="s">
        <v>2382</v>
      </c>
      <c r="T321" t="s">
        <v>2024</v>
      </c>
      <c r="U321" t="s">
        <v>29</v>
      </c>
      <c r="V321" t="s">
        <v>30</v>
      </c>
      <c r="W321" t="s">
        <v>2379</v>
      </c>
      <c r="AB321" t="str">
        <f>VLOOKUP(A321,[2]registrasi!$B$2:$C$1500,2,FALSE)</f>
        <v>registrasi</v>
      </c>
      <c r="AC321">
        <f>VLOOKUP(D321,[3]PENDAFTAR!$C$2:$J$43,8,FALSE)</f>
        <v>33</v>
      </c>
      <c r="AD321" t="str">
        <f>VLOOKUP(A321,[2]nim!$A$2:$B$1500,2,FALSE)</f>
        <v>diterima</v>
      </c>
    </row>
    <row r="322" spans="1:30" x14ac:dyDescent="0.3">
      <c r="A322">
        <v>4220460774</v>
      </c>
      <c r="B322">
        <v>1</v>
      </c>
      <c r="D322" s="3">
        <v>3111103</v>
      </c>
      <c r="E322" t="str">
        <f>VLOOKUP(D322,[1]PRODI_2019!$D$2:$F$71,3,FALSE)</f>
        <v>Pendidikan Biologi</v>
      </c>
      <c r="F322" t="str">
        <f>VLOOKUP(D322,[1]PRODI_2019!$D$2:$L$71,9,FALSE)</f>
        <v>FKIP</v>
      </c>
      <c r="H322" t="str">
        <f>VLOOKUP(F322,Sheet1!$H$4:$I$11,2,FALSE)</f>
        <v>2_FKIP</v>
      </c>
      <c r="I322" t="s">
        <v>412</v>
      </c>
      <c r="J322" t="s">
        <v>34</v>
      </c>
      <c r="K322" t="s">
        <v>54</v>
      </c>
      <c r="L322" t="s">
        <v>1695</v>
      </c>
      <c r="M322" t="s">
        <v>28</v>
      </c>
      <c r="N322" t="s">
        <v>27</v>
      </c>
      <c r="O322" t="s">
        <v>29</v>
      </c>
      <c r="P322" t="s">
        <v>2202</v>
      </c>
      <c r="Q322" t="str">
        <f t="shared" si="8"/>
        <v>SMAS</v>
      </c>
      <c r="R322" t="str">
        <f t="shared" si="9"/>
        <v>Swasta</v>
      </c>
      <c r="S322" t="s">
        <v>2383</v>
      </c>
      <c r="T322" t="s">
        <v>27</v>
      </c>
      <c r="U322" t="s">
        <v>29</v>
      </c>
      <c r="V322" t="s">
        <v>30</v>
      </c>
      <c r="W322" t="s">
        <v>2378</v>
      </c>
      <c r="AB322" t="str">
        <f>VLOOKUP(A322,[2]registrasi!$B$2:$C$1500,2,FALSE)</f>
        <v>registrasi</v>
      </c>
      <c r="AC322">
        <f>VLOOKUP(D322,[3]PENDAFTAR!$C$2:$J$43,8,FALSE)</f>
        <v>451</v>
      </c>
      <c r="AD322" t="str">
        <f>VLOOKUP(A322,[2]nim!$A$2:$B$1500,2,FALSE)</f>
        <v>diterima</v>
      </c>
    </row>
    <row r="323" spans="1:30" x14ac:dyDescent="0.3">
      <c r="A323">
        <v>4220462850</v>
      </c>
      <c r="B323">
        <v>1</v>
      </c>
      <c r="D323" s="3">
        <v>3111061</v>
      </c>
      <c r="E323" t="str">
        <f>VLOOKUP(D323,[1]PRODI_2019!$D$2:$F$71,3,FALSE)</f>
        <v>Teknik Sipil</v>
      </c>
      <c r="F323" t="str">
        <f>VLOOKUP(D323,[1]PRODI_2019!$D$2:$L$71,9,FALSE)</f>
        <v>Teknik</v>
      </c>
      <c r="H323" t="str">
        <f>VLOOKUP(F323,Sheet1!$H$4:$I$11,2,FALSE)</f>
        <v>3_Teknik</v>
      </c>
      <c r="I323" t="s">
        <v>413</v>
      </c>
      <c r="J323" t="s">
        <v>26</v>
      </c>
      <c r="K323" t="s">
        <v>54</v>
      </c>
      <c r="L323" t="s">
        <v>1694</v>
      </c>
      <c r="M323" t="s">
        <v>28</v>
      </c>
      <c r="N323" t="s">
        <v>27</v>
      </c>
      <c r="O323" t="s">
        <v>29</v>
      </c>
      <c r="P323" t="s">
        <v>2202</v>
      </c>
      <c r="Q323" t="str">
        <f t="shared" ref="Q323:Q386" si="10">TRIM(LEFT(P323,FIND(" ",P323,1)))</f>
        <v>SMAS</v>
      </c>
      <c r="R323" t="str">
        <f t="shared" ref="R323:R386" si="11">IF(RIGHT(Q323,1)="N","Negeri","Swasta")</f>
        <v>Swasta</v>
      </c>
      <c r="S323" t="s">
        <v>2383</v>
      </c>
      <c r="T323" t="s">
        <v>27</v>
      </c>
      <c r="U323" t="s">
        <v>29</v>
      </c>
      <c r="V323" t="s">
        <v>30</v>
      </c>
      <c r="W323" t="s">
        <v>2378</v>
      </c>
      <c r="AB323" t="str">
        <f>VLOOKUP(A323,[2]registrasi!$B$2:$C$1500,2,FALSE)</f>
        <v>registrasi</v>
      </c>
      <c r="AC323">
        <f>VLOOKUP(D323,[3]PENDAFTAR!$C$2:$J$43,8,FALSE)</f>
        <v>452</v>
      </c>
      <c r="AD323" t="str">
        <f>VLOOKUP(A323,[2]nim!$A$2:$B$1500,2,FALSE)</f>
        <v>diterima</v>
      </c>
    </row>
    <row r="324" spans="1:30" x14ac:dyDescent="0.3">
      <c r="A324">
        <v>4220464492</v>
      </c>
      <c r="B324">
        <v>1</v>
      </c>
      <c r="D324" s="3">
        <v>3112017</v>
      </c>
      <c r="E324" t="str">
        <f>VLOOKUP(D324,[1]PRODI_2019!$D$2:$F$71,3,FALSE)</f>
        <v>Hukum (S1)</v>
      </c>
      <c r="F324" t="str">
        <f>VLOOKUP(D324,[1]PRODI_2019!$D$2:$L$71,9,FALSE)</f>
        <v>Hukum</v>
      </c>
      <c r="H324" t="str">
        <f>VLOOKUP(F324,Sheet1!$H$4:$I$11,2,FALSE)</f>
        <v>1_Hukum</v>
      </c>
      <c r="I324" t="s">
        <v>414</v>
      </c>
      <c r="J324" t="s">
        <v>34</v>
      </c>
      <c r="K324" t="s">
        <v>1338</v>
      </c>
      <c r="L324" t="s">
        <v>1696</v>
      </c>
      <c r="M324" t="s">
        <v>28</v>
      </c>
      <c r="N324" t="s">
        <v>2024</v>
      </c>
      <c r="O324" t="s">
        <v>29</v>
      </c>
      <c r="P324" t="s">
        <v>2095</v>
      </c>
      <c r="Q324" t="str">
        <f t="shared" si="10"/>
        <v>SMAN</v>
      </c>
      <c r="R324" t="str">
        <f t="shared" si="11"/>
        <v>Negeri</v>
      </c>
      <c r="S324" t="s">
        <v>2383</v>
      </c>
      <c r="T324" t="s">
        <v>2024</v>
      </c>
      <c r="U324" t="s">
        <v>29</v>
      </c>
      <c r="V324" t="s">
        <v>35</v>
      </c>
      <c r="W324" t="s">
        <v>2379</v>
      </c>
      <c r="AB324" t="str">
        <f>VLOOKUP(A324,[2]registrasi!$B$2:$C$1500,2,FALSE)</f>
        <v>registrasi</v>
      </c>
      <c r="AC324">
        <f>VLOOKUP(D324,[3]PENDAFTAR!$C$2:$J$43,8,FALSE)</f>
        <v>1259</v>
      </c>
      <c r="AD324" t="str">
        <f>VLOOKUP(A324,[2]nim!$A$2:$B$1500,2,FALSE)</f>
        <v>diterima</v>
      </c>
    </row>
    <row r="325" spans="1:30" x14ac:dyDescent="0.3">
      <c r="A325">
        <v>4220001261</v>
      </c>
      <c r="B325">
        <v>1</v>
      </c>
      <c r="D325" s="3">
        <v>3112122</v>
      </c>
      <c r="E325" t="str">
        <f>VLOOKUP(D325,[1]PRODI_2019!$D$2:$F$71,3,FALSE)</f>
        <v>Ekonomi Syariah</v>
      </c>
      <c r="F325" t="str">
        <f>VLOOKUP(D325,[1]PRODI_2019!$D$2:$L$71,9,FALSE)</f>
        <v>FEB</v>
      </c>
      <c r="H325" t="str">
        <f>VLOOKUP(F325,Sheet1!$H$4:$I$11,2,FALSE)</f>
        <v>5_FEB</v>
      </c>
      <c r="I325" t="s">
        <v>415</v>
      </c>
      <c r="J325" t="s">
        <v>34</v>
      </c>
      <c r="K325" t="s">
        <v>1362</v>
      </c>
      <c r="L325" t="s">
        <v>1697</v>
      </c>
      <c r="M325" t="s">
        <v>28</v>
      </c>
      <c r="N325" t="s">
        <v>2023</v>
      </c>
      <c r="O325" t="s">
        <v>29</v>
      </c>
      <c r="P325" t="s">
        <v>2037</v>
      </c>
      <c r="Q325" t="str">
        <f t="shared" si="10"/>
        <v>SMAN</v>
      </c>
      <c r="R325" t="str">
        <f t="shared" si="11"/>
        <v>Negeri</v>
      </c>
      <c r="S325" t="s">
        <v>2383</v>
      </c>
      <c r="T325" t="s">
        <v>2023</v>
      </c>
      <c r="U325" t="s">
        <v>29</v>
      </c>
      <c r="V325" t="s">
        <v>30</v>
      </c>
      <c r="W325" t="s">
        <v>2379</v>
      </c>
      <c r="AB325" t="str">
        <f>VLOOKUP(A325,[2]registrasi!$B$2:$C$1500,2,FALSE)</f>
        <v>registrasi</v>
      </c>
      <c r="AC325">
        <f>VLOOKUP(D325,[3]PENDAFTAR!$C$2:$J$43,8,FALSE)</f>
        <v>432</v>
      </c>
      <c r="AD325" t="str">
        <f>VLOOKUP(A325,[2]nim!$A$2:$B$1500,2,FALSE)</f>
        <v>diterima</v>
      </c>
    </row>
    <row r="326" spans="1:30" x14ac:dyDescent="0.3">
      <c r="A326">
        <v>4220003591</v>
      </c>
      <c r="B326">
        <v>1</v>
      </c>
      <c r="D326" s="3">
        <v>3111037</v>
      </c>
      <c r="E326" t="str">
        <f>VLOOKUP(D326,[1]PRODI_2019!$D$2:$F$71,3,FALSE)</f>
        <v>Teknik Industri</v>
      </c>
      <c r="F326" t="str">
        <f>VLOOKUP(D326,[1]PRODI_2019!$D$2:$L$71,9,FALSE)</f>
        <v>Teknik</v>
      </c>
      <c r="H326" t="str">
        <f>VLOOKUP(F326,Sheet1!$H$4:$I$11,2,FALSE)</f>
        <v>3_Teknik</v>
      </c>
      <c r="I326" t="s">
        <v>416</v>
      </c>
      <c r="J326" t="s">
        <v>26</v>
      </c>
      <c r="K326" t="s">
        <v>53</v>
      </c>
      <c r="L326" t="s">
        <v>1698</v>
      </c>
      <c r="M326" t="s">
        <v>28</v>
      </c>
      <c r="N326" t="s">
        <v>2022</v>
      </c>
      <c r="O326" t="s">
        <v>29</v>
      </c>
      <c r="P326" t="s">
        <v>2069</v>
      </c>
      <c r="Q326" t="str">
        <f t="shared" si="10"/>
        <v>SMKN</v>
      </c>
      <c r="R326" t="str">
        <f t="shared" si="11"/>
        <v>Negeri</v>
      </c>
      <c r="S326" t="s">
        <v>2381</v>
      </c>
      <c r="T326" t="s">
        <v>2022</v>
      </c>
      <c r="U326" t="s">
        <v>29</v>
      </c>
      <c r="V326" t="s">
        <v>35</v>
      </c>
      <c r="W326" t="s">
        <v>2379</v>
      </c>
      <c r="AB326" t="str">
        <f>VLOOKUP(A326,[2]registrasi!$B$2:$C$1500,2,FALSE)</f>
        <v>registrasi</v>
      </c>
      <c r="AC326">
        <f>VLOOKUP(D326,[3]PENDAFTAR!$C$2:$J$43,8,FALSE)</f>
        <v>1099</v>
      </c>
      <c r="AD326" t="str">
        <f>VLOOKUP(A326,[2]nim!$A$2:$B$1500,2,FALSE)</f>
        <v>diterima</v>
      </c>
    </row>
    <row r="327" spans="1:30" x14ac:dyDescent="0.3">
      <c r="A327">
        <v>4220004421</v>
      </c>
      <c r="B327">
        <v>1</v>
      </c>
      <c r="D327" s="3">
        <v>3112161</v>
      </c>
      <c r="E327" t="str">
        <f>VLOOKUP(D327,[1]PRODI_2019!$D$2:$F$71,3,FALSE)</f>
        <v>Pendidikan Seni Pertunjukan</v>
      </c>
      <c r="F327" t="str">
        <f>VLOOKUP(D327,[1]PRODI_2019!$D$2:$L$71,9,FALSE)</f>
        <v>FKIP</v>
      </c>
      <c r="H327" t="str">
        <f>VLOOKUP(F327,Sheet1!$H$4:$I$11,2,FALSE)</f>
        <v>2_FKIP</v>
      </c>
      <c r="I327" t="s">
        <v>417</v>
      </c>
      <c r="J327" t="s">
        <v>34</v>
      </c>
      <c r="K327" t="s">
        <v>1338</v>
      </c>
      <c r="L327" t="s">
        <v>1645</v>
      </c>
      <c r="M327" t="s">
        <v>28</v>
      </c>
      <c r="N327" t="s">
        <v>2024</v>
      </c>
      <c r="O327" t="s">
        <v>29</v>
      </c>
      <c r="P327" t="s">
        <v>2080</v>
      </c>
      <c r="Q327" t="str">
        <f t="shared" si="10"/>
        <v>SMAN</v>
      </c>
      <c r="R327" t="str">
        <f t="shared" si="11"/>
        <v>Negeri</v>
      </c>
      <c r="S327" t="s">
        <v>2383</v>
      </c>
      <c r="T327" t="s">
        <v>2024</v>
      </c>
      <c r="U327" t="s">
        <v>29</v>
      </c>
      <c r="V327" t="s">
        <v>35</v>
      </c>
      <c r="W327" t="s">
        <v>2379</v>
      </c>
      <c r="AB327" t="str">
        <f>VLOOKUP(A327,[2]registrasi!$B$2:$C$1500,2,FALSE)</f>
        <v>registrasi</v>
      </c>
      <c r="AC327">
        <f>VLOOKUP(D327,[3]PENDAFTAR!$C$2:$J$43,8,FALSE)</f>
        <v>33</v>
      </c>
      <c r="AD327" t="str">
        <f>VLOOKUP(A327,[2]nim!$A$2:$B$1500,2,FALSE)</f>
        <v>diterima</v>
      </c>
    </row>
    <row r="328" spans="1:30" x14ac:dyDescent="0.3">
      <c r="A328">
        <v>4220005045</v>
      </c>
      <c r="B328">
        <v>1</v>
      </c>
      <c r="D328" s="3">
        <v>3111173</v>
      </c>
      <c r="E328" t="str">
        <f>VLOOKUP(D328,[1]PRODI_2019!$D$2:$F$71,3,FALSE)</f>
        <v>Teknologi Pangan</v>
      </c>
      <c r="F328" t="str">
        <f>VLOOKUP(D328,[1]PRODI_2019!$D$2:$L$71,9,FALSE)</f>
        <v>Pertanian</v>
      </c>
      <c r="H328" t="str">
        <f>VLOOKUP(F328,Sheet1!$H$4:$I$11,2,FALSE)</f>
        <v>4_Pertanian</v>
      </c>
      <c r="I328" t="s">
        <v>418</v>
      </c>
      <c r="J328" t="s">
        <v>26</v>
      </c>
      <c r="K328" t="s">
        <v>52</v>
      </c>
      <c r="L328" t="s">
        <v>1623</v>
      </c>
      <c r="M328" t="s">
        <v>2019</v>
      </c>
      <c r="N328" t="s">
        <v>40</v>
      </c>
      <c r="O328" t="s">
        <v>29</v>
      </c>
      <c r="P328" t="s">
        <v>2131</v>
      </c>
      <c r="Q328" t="str">
        <f t="shared" si="10"/>
        <v>SMAN</v>
      </c>
      <c r="R328" t="str">
        <f t="shared" si="11"/>
        <v>Negeri</v>
      </c>
      <c r="S328" t="s">
        <v>2383</v>
      </c>
      <c r="T328" t="s">
        <v>40</v>
      </c>
      <c r="U328" t="s">
        <v>29</v>
      </c>
      <c r="V328" t="s">
        <v>30</v>
      </c>
      <c r="W328" t="s">
        <v>2379</v>
      </c>
      <c r="AB328" t="str">
        <f>VLOOKUP(A328,[2]registrasi!$B$2:$C$1500,2,FALSE)</f>
        <v>registrasi</v>
      </c>
      <c r="AC328">
        <f>VLOOKUP(D328,[3]PENDAFTAR!$C$2:$J$43,8,FALSE)</f>
        <v>541</v>
      </c>
      <c r="AD328" t="str">
        <f>VLOOKUP(A328,[2]nim!$A$2:$B$1500,2,FALSE)</f>
        <v>diterima</v>
      </c>
    </row>
    <row r="329" spans="1:30" x14ac:dyDescent="0.3">
      <c r="A329">
        <v>4220005147</v>
      </c>
      <c r="B329">
        <v>1</v>
      </c>
      <c r="D329" s="3">
        <v>3112017</v>
      </c>
      <c r="E329" t="str">
        <f>VLOOKUP(D329,[1]PRODI_2019!$D$2:$F$71,3,FALSE)</f>
        <v>Hukum (S1)</v>
      </c>
      <c r="F329" t="str">
        <f>VLOOKUP(D329,[1]PRODI_2019!$D$2:$L$71,9,FALSE)</f>
        <v>Hukum</v>
      </c>
      <c r="H329" t="str">
        <f>VLOOKUP(F329,Sheet1!$H$4:$I$11,2,FALSE)</f>
        <v>1_Hukum</v>
      </c>
      <c r="I329" t="s">
        <v>419</v>
      </c>
      <c r="J329" t="s">
        <v>26</v>
      </c>
      <c r="K329" t="s">
        <v>1371</v>
      </c>
      <c r="L329" t="s">
        <v>1690</v>
      </c>
      <c r="M329" t="s">
        <v>28</v>
      </c>
      <c r="N329" t="s">
        <v>2025</v>
      </c>
      <c r="O329" t="s">
        <v>29</v>
      </c>
      <c r="P329" t="s">
        <v>2203</v>
      </c>
      <c r="Q329" t="str">
        <f t="shared" si="10"/>
        <v>SMKS</v>
      </c>
      <c r="R329" t="str">
        <f t="shared" si="11"/>
        <v>Swasta</v>
      </c>
      <c r="S329" t="s">
        <v>2381</v>
      </c>
      <c r="T329" t="s">
        <v>2025</v>
      </c>
      <c r="U329" t="s">
        <v>29</v>
      </c>
      <c r="V329" t="s">
        <v>30</v>
      </c>
      <c r="W329" t="s">
        <v>2378</v>
      </c>
      <c r="AB329" t="e">
        <f>VLOOKUP(A329,[2]registrasi!$B$2:$C$1500,2,FALSE)</f>
        <v>#N/A</v>
      </c>
      <c r="AC329">
        <f>VLOOKUP(D329,[3]PENDAFTAR!$C$2:$J$43,8,FALSE)</f>
        <v>1259</v>
      </c>
      <c r="AD329" t="e">
        <f>VLOOKUP(A329,[2]nim!$A$2:$B$1500,2,FALSE)</f>
        <v>#N/A</v>
      </c>
    </row>
    <row r="330" spans="1:30" x14ac:dyDescent="0.3">
      <c r="A330">
        <v>4220005600</v>
      </c>
      <c r="B330">
        <v>1</v>
      </c>
      <c r="D330" s="3">
        <v>3112095</v>
      </c>
      <c r="E330" t="str">
        <f>VLOOKUP(D330,[1]PRODI_2019!$D$2:$F$71,3,FALSE)</f>
        <v>Pendidikan Bahasa Inggris</v>
      </c>
      <c r="F330" t="str">
        <f>VLOOKUP(D330,[1]PRODI_2019!$D$2:$L$71,9,FALSE)</f>
        <v>FKIP</v>
      </c>
      <c r="H330" t="str">
        <f>VLOOKUP(F330,Sheet1!$H$4:$I$11,2,FALSE)</f>
        <v>2_FKIP</v>
      </c>
      <c r="I330" t="s">
        <v>420</v>
      </c>
      <c r="J330" t="s">
        <v>26</v>
      </c>
      <c r="K330" t="s">
        <v>1337</v>
      </c>
      <c r="L330" t="s">
        <v>1618</v>
      </c>
      <c r="M330" t="s">
        <v>28</v>
      </c>
      <c r="N330" t="s">
        <v>2022</v>
      </c>
      <c r="O330" t="s">
        <v>29</v>
      </c>
      <c r="P330" t="s">
        <v>2204</v>
      </c>
      <c r="Q330" t="str">
        <f t="shared" si="10"/>
        <v>SMAN</v>
      </c>
      <c r="R330" t="str">
        <f t="shared" si="11"/>
        <v>Negeri</v>
      </c>
      <c r="S330" t="s">
        <v>2383</v>
      </c>
      <c r="T330" t="s">
        <v>2022</v>
      </c>
      <c r="U330" t="s">
        <v>29</v>
      </c>
      <c r="V330" t="s">
        <v>30</v>
      </c>
      <c r="W330" t="s">
        <v>2379</v>
      </c>
      <c r="AB330" t="str">
        <f>VLOOKUP(A330,[2]registrasi!$B$2:$C$1500,2,FALSE)</f>
        <v>registrasi</v>
      </c>
      <c r="AC330">
        <f>VLOOKUP(D330,[3]PENDAFTAR!$C$2:$J$43,8,FALSE)</f>
        <v>677</v>
      </c>
      <c r="AD330" t="e">
        <f>VLOOKUP(A330,[2]nim!$A$2:$B$1500,2,FALSE)</f>
        <v>#N/A</v>
      </c>
    </row>
    <row r="331" spans="1:30" x14ac:dyDescent="0.3">
      <c r="A331">
        <v>4220008597</v>
      </c>
      <c r="B331">
        <v>1</v>
      </c>
      <c r="D331" s="3">
        <v>3111165</v>
      </c>
      <c r="E331" t="str">
        <f>VLOOKUP(D331,[1]PRODI_2019!$D$2:$F$71,3,FALSE)</f>
        <v>Pendidikan IPA</v>
      </c>
      <c r="F331" t="str">
        <f>VLOOKUP(D331,[1]PRODI_2019!$D$2:$L$71,9,FALSE)</f>
        <v>FKIP</v>
      </c>
      <c r="H331" t="str">
        <f>VLOOKUP(F331,Sheet1!$H$4:$I$11,2,FALSE)</f>
        <v>2_FKIP</v>
      </c>
      <c r="I331" t="s">
        <v>421</v>
      </c>
      <c r="J331" t="s">
        <v>34</v>
      </c>
      <c r="K331" t="s">
        <v>1334</v>
      </c>
      <c r="L331" t="s">
        <v>1699</v>
      </c>
      <c r="M331" t="s">
        <v>28</v>
      </c>
      <c r="N331" t="s">
        <v>2025</v>
      </c>
      <c r="O331" t="s">
        <v>29</v>
      </c>
      <c r="P331" t="s">
        <v>2205</v>
      </c>
      <c r="Q331" t="str">
        <f t="shared" si="10"/>
        <v>SMAN</v>
      </c>
      <c r="R331" t="str">
        <f t="shared" si="11"/>
        <v>Negeri</v>
      </c>
      <c r="S331" t="s">
        <v>2383</v>
      </c>
      <c r="T331" t="s">
        <v>2025</v>
      </c>
      <c r="U331" t="s">
        <v>29</v>
      </c>
      <c r="V331" t="s">
        <v>35</v>
      </c>
      <c r="W331" t="s">
        <v>2378</v>
      </c>
      <c r="AB331" t="str">
        <f>VLOOKUP(A331,[2]registrasi!$B$2:$C$1500,2,FALSE)</f>
        <v>registrasi</v>
      </c>
      <c r="AC331">
        <f>VLOOKUP(D331,[3]PENDAFTAR!$C$2:$J$43,8,FALSE)</f>
        <v>263</v>
      </c>
      <c r="AD331" t="str">
        <f>VLOOKUP(A331,[2]nim!$A$2:$B$1500,2,FALSE)</f>
        <v>diterima</v>
      </c>
    </row>
    <row r="332" spans="1:30" x14ac:dyDescent="0.3">
      <c r="A332">
        <v>4220010301</v>
      </c>
      <c r="B332">
        <v>1</v>
      </c>
      <c r="D332" s="3">
        <v>3112056</v>
      </c>
      <c r="E332" t="str">
        <f>VLOOKUP(D332,[1]PRODI_2019!$D$2:$F$71,3,FALSE)</f>
        <v>Administrasi Publik</v>
      </c>
      <c r="F332" t="str">
        <f>VLOOKUP(D332,[1]PRODI_2019!$D$2:$L$71,9,FALSE)</f>
        <v>FISIP</v>
      </c>
      <c r="H332" t="str">
        <f>VLOOKUP(F332,Sheet1!$H$4:$I$11,2,FALSE)</f>
        <v>6_FISIP</v>
      </c>
      <c r="I332" t="s">
        <v>422</v>
      </c>
      <c r="J332" t="s">
        <v>34</v>
      </c>
      <c r="K332" t="s">
        <v>1336</v>
      </c>
      <c r="L332" t="s">
        <v>1447</v>
      </c>
      <c r="M332" t="s">
        <v>28</v>
      </c>
      <c r="N332" t="s">
        <v>2023</v>
      </c>
      <c r="O332" t="s">
        <v>29</v>
      </c>
      <c r="P332" t="s">
        <v>2146</v>
      </c>
      <c r="Q332" t="str">
        <f t="shared" si="10"/>
        <v>SMAN</v>
      </c>
      <c r="R332" t="str">
        <f t="shared" si="11"/>
        <v>Negeri</v>
      </c>
      <c r="S332" t="s">
        <v>2383</v>
      </c>
      <c r="T332" t="s">
        <v>2023</v>
      </c>
      <c r="U332" t="s">
        <v>29</v>
      </c>
      <c r="V332" t="s">
        <v>35</v>
      </c>
      <c r="W332" t="s">
        <v>2379</v>
      </c>
      <c r="AB332" t="str">
        <f>VLOOKUP(A332,[2]registrasi!$B$2:$C$1500,2,FALSE)</f>
        <v>registrasi</v>
      </c>
      <c r="AC332">
        <f>VLOOKUP(D332,[3]PENDAFTAR!$C$2:$J$43,8,FALSE)</f>
        <v>1118</v>
      </c>
      <c r="AD332" t="str">
        <f>VLOOKUP(A332,[2]nim!$A$2:$B$1500,2,FALSE)</f>
        <v>diterima</v>
      </c>
    </row>
    <row r="333" spans="1:30" x14ac:dyDescent="0.3">
      <c r="A333">
        <v>4220010740</v>
      </c>
      <c r="B333">
        <v>1</v>
      </c>
      <c r="D333" s="3">
        <v>3111103</v>
      </c>
      <c r="E333" t="str">
        <f>VLOOKUP(D333,[1]PRODI_2019!$D$2:$F$71,3,FALSE)</f>
        <v>Pendidikan Biologi</v>
      </c>
      <c r="F333" t="str">
        <f>VLOOKUP(D333,[1]PRODI_2019!$D$2:$L$71,9,FALSE)</f>
        <v>FKIP</v>
      </c>
      <c r="H333" t="str">
        <f>VLOOKUP(F333,Sheet1!$H$4:$I$11,2,FALSE)</f>
        <v>2_FKIP</v>
      </c>
      <c r="I333" t="s">
        <v>423</v>
      </c>
      <c r="J333" t="s">
        <v>34</v>
      </c>
      <c r="K333" t="s">
        <v>1340</v>
      </c>
      <c r="L333" t="s">
        <v>1700</v>
      </c>
      <c r="M333" t="s">
        <v>28</v>
      </c>
      <c r="N333" t="s">
        <v>2023</v>
      </c>
      <c r="O333" t="s">
        <v>29</v>
      </c>
      <c r="P333" t="s">
        <v>2146</v>
      </c>
      <c r="Q333" t="str">
        <f t="shared" si="10"/>
        <v>SMAN</v>
      </c>
      <c r="R333" t="str">
        <f t="shared" si="11"/>
        <v>Negeri</v>
      </c>
      <c r="S333" t="s">
        <v>2383</v>
      </c>
      <c r="T333" t="s">
        <v>2023</v>
      </c>
      <c r="U333" t="s">
        <v>29</v>
      </c>
      <c r="V333" t="s">
        <v>30</v>
      </c>
      <c r="W333" t="s">
        <v>2379</v>
      </c>
      <c r="AB333" t="str">
        <f>VLOOKUP(A333,[2]registrasi!$B$2:$C$1500,2,FALSE)</f>
        <v>registrasi</v>
      </c>
      <c r="AC333">
        <f>VLOOKUP(D333,[3]PENDAFTAR!$C$2:$J$43,8,FALSE)</f>
        <v>451</v>
      </c>
      <c r="AD333" t="str">
        <f>VLOOKUP(A333,[2]nim!$A$2:$B$1500,2,FALSE)</f>
        <v>diterima</v>
      </c>
    </row>
    <row r="334" spans="1:30" x14ac:dyDescent="0.3">
      <c r="A334">
        <v>4220012353</v>
      </c>
      <c r="B334">
        <v>1</v>
      </c>
      <c r="D334" s="3">
        <v>3111045</v>
      </c>
      <c r="E334" t="str">
        <f>VLOOKUP(D334,[1]PRODI_2019!$D$2:$F$71,3,FALSE)</f>
        <v>Teknik Metalurgi</v>
      </c>
      <c r="F334" t="str">
        <f>VLOOKUP(D334,[1]PRODI_2019!$D$2:$L$71,9,FALSE)</f>
        <v>Teknik</v>
      </c>
      <c r="H334" t="str">
        <f>VLOOKUP(F334,Sheet1!$H$4:$I$11,2,FALSE)</f>
        <v>3_Teknik</v>
      </c>
      <c r="I334" t="s">
        <v>424</v>
      </c>
      <c r="J334" t="s">
        <v>34</v>
      </c>
      <c r="K334" t="s">
        <v>55</v>
      </c>
      <c r="L334" t="s">
        <v>1701</v>
      </c>
      <c r="M334" t="s">
        <v>28</v>
      </c>
      <c r="N334" t="s">
        <v>37</v>
      </c>
      <c r="O334" t="s">
        <v>29</v>
      </c>
      <c r="P334" t="s">
        <v>2129</v>
      </c>
      <c r="Q334" t="str">
        <f t="shared" si="10"/>
        <v>SMKN</v>
      </c>
      <c r="R334" t="str">
        <f t="shared" si="11"/>
        <v>Negeri</v>
      </c>
      <c r="S334" t="s">
        <v>2381</v>
      </c>
      <c r="T334" t="s">
        <v>37</v>
      </c>
      <c r="U334" t="s">
        <v>29</v>
      </c>
      <c r="V334" t="s">
        <v>35</v>
      </c>
      <c r="W334" t="s">
        <v>2379</v>
      </c>
      <c r="AB334" t="str">
        <f>VLOOKUP(A334,[2]registrasi!$B$2:$C$1500,2,FALSE)</f>
        <v>registrasi</v>
      </c>
      <c r="AC334">
        <f>VLOOKUP(D334,[3]PENDAFTAR!$C$2:$J$43,8,FALSE)</f>
        <v>364</v>
      </c>
      <c r="AD334" t="str">
        <f>VLOOKUP(A334,[2]nim!$A$2:$B$1500,2,FALSE)</f>
        <v>diterima</v>
      </c>
    </row>
    <row r="335" spans="1:30" x14ac:dyDescent="0.3">
      <c r="A335">
        <v>4220012992</v>
      </c>
      <c r="B335">
        <v>1</v>
      </c>
      <c r="D335" s="3">
        <v>3111084</v>
      </c>
      <c r="E335" t="str">
        <f>VLOOKUP(D335,[1]PRODI_2019!$D$2:$F$71,3,FALSE)</f>
        <v>Agroekoteknologi</v>
      </c>
      <c r="F335" t="str">
        <f>VLOOKUP(D335,[1]PRODI_2019!$D$2:$L$71,9,FALSE)</f>
        <v>Pertanian</v>
      </c>
      <c r="H335" t="str">
        <f>VLOOKUP(F335,Sheet1!$H$4:$I$11,2,FALSE)</f>
        <v>4_Pertanian</v>
      </c>
      <c r="I335" t="s">
        <v>425</v>
      </c>
      <c r="J335" t="s">
        <v>26</v>
      </c>
      <c r="K335" t="s">
        <v>1336</v>
      </c>
      <c r="L335" t="s">
        <v>1702</v>
      </c>
      <c r="M335" t="s">
        <v>28</v>
      </c>
      <c r="N335" t="s">
        <v>2023</v>
      </c>
      <c r="O335" t="s">
        <v>29</v>
      </c>
      <c r="P335" t="s">
        <v>2206</v>
      </c>
      <c r="Q335" t="str">
        <f t="shared" si="10"/>
        <v>SMKN</v>
      </c>
      <c r="R335" t="str">
        <f t="shared" si="11"/>
        <v>Negeri</v>
      </c>
      <c r="S335" t="s">
        <v>2381</v>
      </c>
      <c r="T335" t="s">
        <v>2023</v>
      </c>
      <c r="U335" t="s">
        <v>29</v>
      </c>
      <c r="V335" t="s">
        <v>30</v>
      </c>
      <c r="W335" t="s">
        <v>2378</v>
      </c>
      <c r="AB335" t="str">
        <f>VLOOKUP(A335,[2]registrasi!$B$2:$C$1500,2,FALSE)</f>
        <v>registrasi</v>
      </c>
      <c r="AC335">
        <f>VLOOKUP(D335,[3]PENDAFTAR!$C$2:$J$43,8,FALSE)</f>
        <v>390</v>
      </c>
      <c r="AD335" t="str">
        <f>VLOOKUP(A335,[2]nim!$A$2:$B$1500,2,FALSE)</f>
        <v>diterima</v>
      </c>
    </row>
    <row r="336" spans="1:30" x14ac:dyDescent="0.3">
      <c r="A336">
        <v>4220015613</v>
      </c>
      <c r="B336">
        <v>1</v>
      </c>
      <c r="D336" s="3">
        <v>3111022</v>
      </c>
      <c r="E336" t="str">
        <f>VLOOKUP(D336,[1]PRODI_2019!$D$2:$F$71,3,FALSE)</f>
        <v>Teknik Elektro</v>
      </c>
      <c r="F336" t="str">
        <f>VLOOKUP(D336,[1]PRODI_2019!$D$2:$L$71,9,FALSE)</f>
        <v>Teknik</v>
      </c>
      <c r="H336" t="str">
        <f>VLOOKUP(F336,Sheet1!$H$4:$I$11,2,FALSE)</f>
        <v>3_Teknik</v>
      </c>
      <c r="I336" t="s">
        <v>426</v>
      </c>
      <c r="J336" t="s">
        <v>26</v>
      </c>
      <c r="K336" t="s">
        <v>54</v>
      </c>
      <c r="L336" t="s">
        <v>1447</v>
      </c>
      <c r="M336" t="s">
        <v>28</v>
      </c>
      <c r="N336" t="s">
        <v>27</v>
      </c>
      <c r="O336" t="s">
        <v>29</v>
      </c>
      <c r="P336" t="s">
        <v>2207</v>
      </c>
      <c r="Q336" t="str">
        <f t="shared" si="10"/>
        <v>SMKN</v>
      </c>
      <c r="R336" t="str">
        <f t="shared" si="11"/>
        <v>Negeri</v>
      </c>
      <c r="S336" t="s">
        <v>2381</v>
      </c>
      <c r="T336" t="s">
        <v>27</v>
      </c>
      <c r="U336" t="s">
        <v>29</v>
      </c>
      <c r="V336" t="s">
        <v>30</v>
      </c>
      <c r="W336" t="s">
        <v>2378</v>
      </c>
      <c r="AB336" t="str">
        <f>VLOOKUP(A336,[2]registrasi!$B$2:$C$1500,2,FALSE)</f>
        <v>registrasi</v>
      </c>
      <c r="AC336">
        <f>VLOOKUP(D336,[3]PENDAFTAR!$C$2:$J$43,8,FALSE)</f>
        <v>402</v>
      </c>
      <c r="AD336" t="str">
        <f>VLOOKUP(A336,[2]nim!$A$2:$B$1500,2,FALSE)</f>
        <v>diterima</v>
      </c>
    </row>
    <row r="337" spans="1:30" x14ac:dyDescent="0.3">
      <c r="A337">
        <v>4220015639</v>
      </c>
      <c r="B337">
        <v>1</v>
      </c>
      <c r="D337" s="3">
        <v>3112064</v>
      </c>
      <c r="E337" t="str">
        <f>VLOOKUP(D337,[1]PRODI_2019!$D$2:$F$71,3,FALSE)</f>
        <v>Ilmu Komunikasi</v>
      </c>
      <c r="F337" t="str">
        <f>VLOOKUP(D337,[1]PRODI_2019!$D$2:$L$71,9,FALSE)</f>
        <v>FISIP</v>
      </c>
      <c r="H337" t="str">
        <f>VLOOKUP(F337,Sheet1!$H$4:$I$11,2,FALSE)</f>
        <v>6_FISIP</v>
      </c>
      <c r="I337" t="s">
        <v>427</v>
      </c>
      <c r="J337" t="s">
        <v>26</v>
      </c>
      <c r="K337" t="s">
        <v>1338</v>
      </c>
      <c r="L337" t="s">
        <v>1703</v>
      </c>
      <c r="M337" t="s">
        <v>28</v>
      </c>
      <c r="N337" t="s">
        <v>2024</v>
      </c>
      <c r="O337" t="s">
        <v>29</v>
      </c>
      <c r="P337" t="s">
        <v>2055</v>
      </c>
      <c r="Q337" t="str">
        <f t="shared" si="10"/>
        <v>SMAN</v>
      </c>
      <c r="R337" t="str">
        <f t="shared" si="11"/>
        <v>Negeri</v>
      </c>
      <c r="S337" t="s">
        <v>2383</v>
      </c>
      <c r="T337" t="s">
        <v>2024</v>
      </c>
      <c r="U337" t="s">
        <v>29</v>
      </c>
      <c r="V337" t="s">
        <v>30</v>
      </c>
      <c r="W337" t="s">
        <v>2379</v>
      </c>
      <c r="AB337" t="str">
        <f>VLOOKUP(A337,[2]registrasi!$B$2:$C$1500,2,FALSE)</f>
        <v>registrasi</v>
      </c>
      <c r="AC337">
        <f>VLOOKUP(D337,[3]PENDAFTAR!$C$2:$J$43,8,FALSE)</f>
        <v>2170</v>
      </c>
      <c r="AD337" t="str">
        <f>VLOOKUP(A337,[2]nim!$A$2:$B$1500,2,FALSE)</f>
        <v>diterima</v>
      </c>
    </row>
    <row r="338" spans="1:30" x14ac:dyDescent="0.3">
      <c r="A338">
        <v>4220016739</v>
      </c>
      <c r="B338">
        <v>1</v>
      </c>
      <c r="D338" s="3">
        <v>3112106</v>
      </c>
      <c r="E338" t="str">
        <f>VLOOKUP(D338,[1]PRODI_2019!$D$2:$F$71,3,FALSE)</f>
        <v>Pendidikan Guru Sekolah Dasar</v>
      </c>
      <c r="F338" t="str">
        <f>VLOOKUP(D338,[1]PRODI_2019!$D$2:$L$71,9,FALSE)</f>
        <v>FKIP</v>
      </c>
      <c r="H338" t="str">
        <f>VLOOKUP(F338,Sheet1!$H$4:$I$11,2,FALSE)</f>
        <v>2_FKIP</v>
      </c>
      <c r="I338" t="s">
        <v>428</v>
      </c>
      <c r="J338" t="s">
        <v>34</v>
      </c>
      <c r="K338" t="s">
        <v>1332</v>
      </c>
      <c r="L338" t="s">
        <v>1704</v>
      </c>
      <c r="M338" t="s">
        <v>28</v>
      </c>
      <c r="N338" t="s">
        <v>2022</v>
      </c>
      <c r="O338" t="s">
        <v>29</v>
      </c>
      <c r="P338" t="s">
        <v>2084</v>
      </c>
      <c r="Q338" t="str">
        <f t="shared" si="10"/>
        <v>SMAS</v>
      </c>
      <c r="R338" t="str">
        <f t="shared" si="11"/>
        <v>Swasta</v>
      </c>
      <c r="S338" t="s">
        <v>2383</v>
      </c>
      <c r="T338" t="s">
        <v>2022</v>
      </c>
      <c r="U338" t="s">
        <v>29</v>
      </c>
      <c r="V338" t="s">
        <v>30</v>
      </c>
      <c r="W338" t="s">
        <v>2379</v>
      </c>
      <c r="AB338" t="str">
        <f>VLOOKUP(A338,[2]registrasi!$B$2:$C$1500,2,FALSE)</f>
        <v>registrasi</v>
      </c>
      <c r="AC338">
        <f>VLOOKUP(D338,[3]PENDAFTAR!$C$2:$J$43,8,FALSE)</f>
        <v>828</v>
      </c>
      <c r="AD338" t="str">
        <f>VLOOKUP(A338,[2]nim!$A$2:$B$1500,2,FALSE)</f>
        <v>diterima</v>
      </c>
    </row>
    <row r="339" spans="1:30" x14ac:dyDescent="0.3">
      <c r="A339">
        <v>4220017302</v>
      </c>
      <c r="B339">
        <v>1</v>
      </c>
      <c r="D339" s="3">
        <v>3111045</v>
      </c>
      <c r="E339" t="str">
        <f>VLOOKUP(D339,[1]PRODI_2019!$D$2:$F$71,3,FALSE)</f>
        <v>Teknik Metalurgi</v>
      </c>
      <c r="F339" t="str">
        <f>VLOOKUP(D339,[1]PRODI_2019!$D$2:$L$71,9,FALSE)</f>
        <v>Teknik</v>
      </c>
      <c r="H339" t="str">
        <f>VLOOKUP(F339,Sheet1!$H$4:$I$11,2,FALSE)</f>
        <v>3_Teknik</v>
      </c>
      <c r="I339" t="s">
        <v>429</v>
      </c>
      <c r="J339" t="s">
        <v>26</v>
      </c>
      <c r="K339" t="s">
        <v>1351</v>
      </c>
      <c r="L339" t="s">
        <v>1705</v>
      </c>
      <c r="M339" t="s">
        <v>28</v>
      </c>
      <c r="N339" t="s">
        <v>2024</v>
      </c>
      <c r="O339" t="s">
        <v>29</v>
      </c>
      <c r="P339" t="s">
        <v>2039</v>
      </c>
      <c r="Q339" t="str">
        <f t="shared" si="10"/>
        <v>SMAN</v>
      </c>
      <c r="R339" t="str">
        <f t="shared" si="11"/>
        <v>Negeri</v>
      </c>
      <c r="S339" t="s">
        <v>2383</v>
      </c>
      <c r="T339" t="s">
        <v>2024</v>
      </c>
      <c r="U339" t="s">
        <v>29</v>
      </c>
      <c r="V339" t="s">
        <v>30</v>
      </c>
      <c r="W339" t="s">
        <v>2379</v>
      </c>
      <c r="AB339" t="str">
        <f>VLOOKUP(A339,[2]registrasi!$B$2:$C$1500,2,FALSE)</f>
        <v>registrasi</v>
      </c>
      <c r="AC339">
        <f>VLOOKUP(D339,[3]PENDAFTAR!$C$2:$J$43,8,FALSE)</f>
        <v>364</v>
      </c>
      <c r="AD339" t="str">
        <f>VLOOKUP(A339,[2]nim!$A$2:$B$1500,2,FALSE)</f>
        <v>diterima</v>
      </c>
    </row>
    <row r="340" spans="1:30" x14ac:dyDescent="0.3">
      <c r="A340">
        <v>4220019835</v>
      </c>
      <c r="B340">
        <v>1</v>
      </c>
      <c r="D340" s="3">
        <v>3111076</v>
      </c>
      <c r="E340" t="str">
        <f>VLOOKUP(D340,[1]PRODI_2019!$D$2:$F$71,3,FALSE)</f>
        <v>Agribisnis</v>
      </c>
      <c r="F340" t="str">
        <f>VLOOKUP(D340,[1]PRODI_2019!$D$2:$L$71,9,FALSE)</f>
        <v>Pertanian</v>
      </c>
      <c r="H340" t="str">
        <f>VLOOKUP(F340,Sheet1!$H$4:$I$11,2,FALSE)</f>
        <v>4_Pertanian</v>
      </c>
      <c r="I340" t="s">
        <v>430</v>
      </c>
      <c r="J340" t="s">
        <v>34</v>
      </c>
      <c r="K340" t="s">
        <v>54</v>
      </c>
      <c r="L340" t="s">
        <v>1706</v>
      </c>
      <c r="M340" t="s">
        <v>28</v>
      </c>
      <c r="N340" t="s">
        <v>27</v>
      </c>
      <c r="O340" t="s">
        <v>29</v>
      </c>
      <c r="P340" t="s">
        <v>2208</v>
      </c>
      <c r="Q340" t="str">
        <f t="shared" si="10"/>
        <v>SMAN</v>
      </c>
      <c r="R340" t="str">
        <f t="shared" si="11"/>
        <v>Negeri</v>
      </c>
      <c r="S340" t="s">
        <v>2383</v>
      </c>
      <c r="T340" t="s">
        <v>27</v>
      </c>
      <c r="U340" t="s">
        <v>29</v>
      </c>
      <c r="V340" t="s">
        <v>30</v>
      </c>
      <c r="W340" t="s">
        <v>2379</v>
      </c>
      <c r="AB340" t="str">
        <f>VLOOKUP(A340,[2]registrasi!$B$2:$C$1500,2,FALSE)</f>
        <v>registrasi</v>
      </c>
      <c r="AC340">
        <f>VLOOKUP(D340,[3]PENDAFTAR!$C$2:$J$43,8,FALSE)</f>
        <v>794</v>
      </c>
      <c r="AD340" t="str">
        <f>VLOOKUP(A340,[2]nim!$A$2:$B$1500,2,FALSE)</f>
        <v>diterima</v>
      </c>
    </row>
    <row r="341" spans="1:30" x14ac:dyDescent="0.3">
      <c r="A341">
        <v>4220020329</v>
      </c>
      <c r="B341">
        <v>1</v>
      </c>
      <c r="D341" s="3">
        <v>3111053</v>
      </c>
      <c r="E341" t="str">
        <f>VLOOKUP(D341,[1]PRODI_2019!$D$2:$F$71,3,FALSE)</f>
        <v>Teknik Kimia</v>
      </c>
      <c r="F341" t="str">
        <f>VLOOKUP(D341,[1]PRODI_2019!$D$2:$L$71,9,FALSE)</f>
        <v>Teknik</v>
      </c>
      <c r="H341" t="str">
        <f>VLOOKUP(F341,Sheet1!$H$4:$I$11,2,FALSE)</f>
        <v>3_Teknik</v>
      </c>
      <c r="I341" t="s">
        <v>431</v>
      </c>
      <c r="J341" t="s">
        <v>34</v>
      </c>
      <c r="K341" t="s">
        <v>1336</v>
      </c>
      <c r="L341" t="s">
        <v>1707</v>
      </c>
      <c r="M341" t="s">
        <v>28</v>
      </c>
      <c r="N341" t="s">
        <v>2023</v>
      </c>
      <c r="O341" t="s">
        <v>29</v>
      </c>
      <c r="P341" t="s">
        <v>2156</v>
      </c>
      <c r="Q341" t="str">
        <f t="shared" si="10"/>
        <v>SMAN</v>
      </c>
      <c r="R341" t="str">
        <f t="shared" si="11"/>
        <v>Negeri</v>
      </c>
      <c r="S341" t="s">
        <v>2383</v>
      </c>
      <c r="T341" t="s">
        <v>2023</v>
      </c>
      <c r="U341" t="s">
        <v>29</v>
      </c>
      <c r="V341" t="s">
        <v>35</v>
      </c>
      <c r="W341" t="s">
        <v>2379</v>
      </c>
      <c r="AB341" t="str">
        <f>VLOOKUP(A341,[2]registrasi!$B$2:$C$1500,2,FALSE)</f>
        <v>registrasi</v>
      </c>
      <c r="AC341">
        <f>VLOOKUP(D341,[3]PENDAFTAR!$C$2:$J$43,8,FALSE)</f>
        <v>366</v>
      </c>
      <c r="AD341" t="str">
        <f>VLOOKUP(A341,[2]nim!$A$2:$B$1500,2,FALSE)</f>
        <v>diterima</v>
      </c>
    </row>
    <row r="342" spans="1:30" x14ac:dyDescent="0.3">
      <c r="A342">
        <v>4220021044</v>
      </c>
      <c r="B342">
        <v>1</v>
      </c>
      <c r="D342" s="3">
        <v>3111103</v>
      </c>
      <c r="E342" t="str">
        <f>VLOOKUP(D342,[1]PRODI_2019!$D$2:$F$71,3,FALSE)</f>
        <v>Pendidikan Biologi</v>
      </c>
      <c r="F342" t="str">
        <f>VLOOKUP(D342,[1]PRODI_2019!$D$2:$L$71,9,FALSE)</f>
        <v>FKIP</v>
      </c>
      <c r="H342" t="str">
        <f>VLOOKUP(F342,Sheet1!$H$4:$I$11,2,FALSE)</f>
        <v>2_FKIP</v>
      </c>
      <c r="I342" t="s">
        <v>432</v>
      </c>
      <c r="J342" t="s">
        <v>34</v>
      </c>
      <c r="K342" t="s">
        <v>1337</v>
      </c>
      <c r="L342" t="s">
        <v>1669</v>
      </c>
      <c r="M342" t="s">
        <v>28</v>
      </c>
      <c r="N342" t="s">
        <v>2022</v>
      </c>
      <c r="O342" t="s">
        <v>29</v>
      </c>
      <c r="P342" t="s">
        <v>2209</v>
      </c>
      <c r="Q342" t="str">
        <f t="shared" si="10"/>
        <v>SMAN</v>
      </c>
      <c r="R342" t="str">
        <f t="shared" si="11"/>
        <v>Negeri</v>
      </c>
      <c r="S342" t="s">
        <v>2383</v>
      </c>
      <c r="T342" t="s">
        <v>2022</v>
      </c>
      <c r="U342" t="s">
        <v>29</v>
      </c>
      <c r="V342" t="s">
        <v>30</v>
      </c>
      <c r="W342" t="s">
        <v>2378</v>
      </c>
      <c r="AB342" t="str">
        <f>VLOOKUP(A342,[2]registrasi!$B$2:$C$1500,2,FALSE)</f>
        <v>registrasi</v>
      </c>
      <c r="AC342">
        <f>VLOOKUP(D342,[3]PENDAFTAR!$C$2:$J$43,8,FALSE)</f>
        <v>451</v>
      </c>
      <c r="AD342" t="str">
        <f>VLOOKUP(A342,[2]nim!$A$2:$B$1500,2,FALSE)</f>
        <v>diterima</v>
      </c>
    </row>
    <row r="343" spans="1:30" x14ac:dyDescent="0.3">
      <c r="A343">
        <v>4220022542</v>
      </c>
      <c r="B343">
        <v>1</v>
      </c>
      <c r="D343" s="3">
        <v>3112192</v>
      </c>
      <c r="E343" t="str">
        <f>VLOOKUP(D343,[1]PRODI_2019!$D$2:$F$71,3,FALSE)</f>
        <v>Ilmu Pemerintahan</v>
      </c>
      <c r="F343" t="str">
        <f>VLOOKUP(D343,[1]PRODI_2019!$D$2:$L$71,9,FALSE)</f>
        <v>FISIP</v>
      </c>
      <c r="H343" t="str">
        <f>VLOOKUP(F343,Sheet1!$H$4:$I$11,2,FALSE)</f>
        <v>6_FISIP</v>
      </c>
      <c r="I343" t="s">
        <v>433</v>
      </c>
      <c r="J343" t="s">
        <v>34</v>
      </c>
      <c r="K343" t="s">
        <v>1342</v>
      </c>
      <c r="L343" t="s">
        <v>1617</v>
      </c>
      <c r="M343" t="s">
        <v>28</v>
      </c>
      <c r="N343" t="s">
        <v>40</v>
      </c>
      <c r="O343" t="s">
        <v>29</v>
      </c>
      <c r="P343" t="s">
        <v>2131</v>
      </c>
      <c r="Q343" t="str">
        <f t="shared" si="10"/>
        <v>SMAN</v>
      </c>
      <c r="R343" t="str">
        <f t="shared" si="11"/>
        <v>Negeri</v>
      </c>
      <c r="S343" t="s">
        <v>2383</v>
      </c>
      <c r="T343" t="s">
        <v>40</v>
      </c>
      <c r="U343" t="s">
        <v>29</v>
      </c>
      <c r="V343" t="s">
        <v>30</v>
      </c>
      <c r="W343" t="s">
        <v>2379</v>
      </c>
      <c r="AB343" t="str">
        <f>VLOOKUP(A343,[2]registrasi!$B$2:$C$1500,2,FALSE)</f>
        <v>registrasi</v>
      </c>
      <c r="AC343">
        <f>VLOOKUP(D343,[3]PENDAFTAR!$C$2:$J$43,8,FALSE)</f>
        <v>600</v>
      </c>
      <c r="AD343" t="str">
        <f>VLOOKUP(A343,[2]nim!$A$2:$B$1500,2,FALSE)</f>
        <v>diterima</v>
      </c>
    </row>
    <row r="344" spans="1:30" x14ac:dyDescent="0.3">
      <c r="A344">
        <v>4220025925</v>
      </c>
      <c r="B344">
        <v>1</v>
      </c>
      <c r="D344" s="3">
        <v>3112017</v>
      </c>
      <c r="E344" t="str">
        <f>VLOOKUP(D344,[1]PRODI_2019!$D$2:$F$71,3,FALSE)</f>
        <v>Hukum (S1)</v>
      </c>
      <c r="F344" t="str">
        <f>VLOOKUP(D344,[1]PRODI_2019!$D$2:$L$71,9,FALSE)</f>
        <v>Hukum</v>
      </c>
      <c r="H344" t="str">
        <f>VLOOKUP(F344,Sheet1!$H$4:$I$11,2,FALSE)</f>
        <v>1_Hukum</v>
      </c>
      <c r="I344" t="s">
        <v>434</v>
      </c>
      <c r="J344" t="s">
        <v>26</v>
      </c>
      <c r="K344" t="s">
        <v>1335</v>
      </c>
      <c r="L344" t="s">
        <v>1696</v>
      </c>
      <c r="M344" t="s">
        <v>28</v>
      </c>
      <c r="N344" t="s">
        <v>2025</v>
      </c>
      <c r="O344" t="s">
        <v>29</v>
      </c>
      <c r="P344" t="s">
        <v>2043</v>
      </c>
      <c r="Q344" t="str">
        <f t="shared" si="10"/>
        <v>SMKS</v>
      </c>
      <c r="R344" t="str">
        <f t="shared" si="11"/>
        <v>Swasta</v>
      </c>
      <c r="S344" t="s">
        <v>2381</v>
      </c>
      <c r="T344" t="s">
        <v>2025</v>
      </c>
      <c r="U344" t="s">
        <v>29</v>
      </c>
      <c r="V344" t="s">
        <v>30</v>
      </c>
      <c r="W344" t="s">
        <v>2379</v>
      </c>
      <c r="AB344" t="str">
        <f>VLOOKUP(A344,[2]registrasi!$B$2:$C$1500,2,FALSE)</f>
        <v>registrasi</v>
      </c>
      <c r="AC344">
        <f>VLOOKUP(D344,[3]PENDAFTAR!$C$2:$J$43,8,FALSE)</f>
        <v>1259</v>
      </c>
      <c r="AD344" t="str">
        <f>VLOOKUP(A344,[2]nim!$A$2:$B$1500,2,FALSE)</f>
        <v>diterima</v>
      </c>
    </row>
    <row r="345" spans="1:30" x14ac:dyDescent="0.3">
      <c r="A345">
        <v>4220027516</v>
      </c>
      <c r="B345">
        <v>1</v>
      </c>
      <c r="D345" s="3">
        <v>3111022</v>
      </c>
      <c r="E345" t="str">
        <f>VLOOKUP(D345,[1]PRODI_2019!$D$2:$F$71,3,FALSE)</f>
        <v>Teknik Elektro</v>
      </c>
      <c r="F345" t="str">
        <f>VLOOKUP(D345,[1]PRODI_2019!$D$2:$L$71,9,FALSE)</f>
        <v>Teknik</v>
      </c>
      <c r="H345" t="str">
        <f>VLOOKUP(F345,Sheet1!$H$4:$I$11,2,FALSE)</f>
        <v>3_Teknik</v>
      </c>
      <c r="I345" t="s">
        <v>435</v>
      </c>
      <c r="J345" t="s">
        <v>26</v>
      </c>
      <c r="K345" t="s">
        <v>1372</v>
      </c>
      <c r="L345" t="s">
        <v>1708</v>
      </c>
      <c r="M345" t="s">
        <v>28</v>
      </c>
      <c r="N345" t="s">
        <v>40</v>
      </c>
      <c r="O345" t="s">
        <v>29</v>
      </c>
      <c r="P345" t="s">
        <v>2138</v>
      </c>
      <c r="Q345" t="str">
        <f t="shared" si="10"/>
        <v>SMKN</v>
      </c>
      <c r="R345" t="str">
        <f t="shared" si="11"/>
        <v>Negeri</v>
      </c>
      <c r="S345" t="s">
        <v>2381</v>
      </c>
      <c r="T345" t="s">
        <v>40</v>
      </c>
      <c r="U345" t="s">
        <v>29</v>
      </c>
      <c r="V345" t="s">
        <v>30</v>
      </c>
      <c r="W345" t="s">
        <v>2379</v>
      </c>
      <c r="AB345" t="str">
        <f>VLOOKUP(A345,[2]registrasi!$B$2:$C$1500,2,FALSE)</f>
        <v>registrasi</v>
      </c>
      <c r="AC345">
        <f>VLOOKUP(D345,[3]PENDAFTAR!$C$2:$J$43,8,FALSE)</f>
        <v>402</v>
      </c>
      <c r="AD345" t="str">
        <f>VLOOKUP(A345,[2]nim!$A$2:$B$1500,2,FALSE)</f>
        <v>diterima</v>
      </c>
    </row>
    <row r="346" spans="1:30" x14ac:dyDescent="0.3">
      <c r="A346">
        <v>4220546165</v>
      </c>
      <c r="B346">
        <v>1</v>
      </c>
      <c r="D346" s="3">
        <v>3111196</v>
      </c>
      <c r="E346" t="str">
        <f>VLOOKUP(D346,[1]PRODI_2019!$D$2:$F$71,3,FALSE)</f>
        <v>Gizi</v>
      </c>
      <c r="F346" t="str">
        <f>VLOOKUP(D346,[1]PRODI_2019!$D$2:$L$71,9,FALSE)</f>
        <v>Kedokteran</v>
      </c>
      <c r="H346" t="str">
        <f>VLOOKUP(F346,Sheet1!$H$4:$I$11,2,FALSE)</f>
        <v>8_Kedokteran</v>
      </c>
      <c r="I346" t="s">
        <v>436</v>
      </c>
      <c r="J346" t="s">
        <v>26</v>
      </c>
      <c r="K346" t="s">
        <v>1338</v>
      </c>
      <c r="L346" t="s">
        <v>1709</v>
      </c>
      <c r="M346" t="s">
        <v>28</v>
      </c>
      <c r="N346" t="s">
        <v>2024</v>
      </c>
      <c r="O346" t="s">
        <v>29</v>
      </c>
      <c r="P346" t="s">
        <v>2051</v>
      </c>
      <c r="Q346" t="str">
        <f t="shared" si="10"/>
        <v>SMAN</v>
      </c>
      <c r="R346" t="str">
        <f t="shared" si="11"/>
        <v>Negeri</v>
      </c>
      <c r="S346" t="s">
        <v>2383</v>
      </c>
      <c r="T346" t="s">
        <v>2024</v>
      </c>
      <c r="U346" t="s">
        <v>29</v>
      </c>
      <c r="V346" t="s">
        <v>35</v>
      </c>
      <c r="W346" t="s">
        <v>2379</v>
      </c>
      <c r="AB346" t="str">
        <f>VLOOKUP(A346,[2]registrasi!$B$2:$C$1500,2,FALSE)</f>
        <v>registrasi</v>
      </c>
      <c r="AC346">
        <f>VLOOKUP(D346,[3]PENDAFTAR!$C$2:$J$43,8,FALSE)</f>
        <v>649</v>
      </c>
      <c r="AD346" t="str">
        <f>VLOOKUP(A346,[2]nim!$A$2:$B$1500,2,FALSE)</f>
        <v>diterima</v>
      </c>
    </row>
    <row r="347" spans="1:30" x14ac:dyDescent="0.3">
      <c r="A347">
        <v>4220035626</v>
      </c>
      <c r="B347">
        <v>1</v>
      </c>
      <c r="D347" s="3">
        <v>3111076</v>
      </c>
      <c r="E347" t="str">
        <f>VLOOKUP(D347,[1]PRODI_2019!$D$2:$F$71,3,FALSE)</f>
        <v>Agribisnis</v>
      </c>
      <c r="F347" t="str">
        <f>VLOOKUP(D347,[1]PRODI_2019!$D$2:$L$71,9,FALSE)</f>
        <v>Pertanian</v>
      </c>
      <c r="H347" t="str">
        <f>VLOOKUP(F347,Sheet1!$H$4:$I$11,2,FALSE)</f>
        <v>4_Pertanian</v>
      </c>
      <c r="I347" t="s">
        <v>437</v>
      </c>
      <c r="J347" t="s">
        <v>34</v>
      </c>
      <c r="K347" t="s">
        <v>1338</v>
      </c>
      <c r="L347" t="s">
        <v>1710</v>
      </c>
      <c r="M347" t="s">
        <v>28</v>
      </c>
      <c r="N347" t="s">
        <v>2025</v>
      </c>
      <c r="O347" t="s">
        <v>29</v>
      </c>
      <c r="P347" t="s">
        <v>2047</v>
      </c>
      <c r="Q347" t="str">
        <f t="shared" si="10"/>
        <v>SMAN</v>
      </c>
      <c r="R347" t="str">
        <f t="shared" si="11"/>
        <v>Negeri</v>
      </c>
      <c r="S347" t="s">
        <v>2383</v>
      </c>
      <c r="T347" t="s">
        <v>2025</v>
      </c>
      <c r="U347" t="s">
        <v>29</v>
      </c>
      <c r="V347" t="s">
        <v>35</v>
      </c>
      <c r="W347" t="s">
        <v>2379</v>
      </c>
      <c r="AB347" t="str">
        <f>VLOOKUP(A347,[2]registrasi!$B$2:$C$1500,2,FALSE)</f>
        <v>registrasi</v>
      </c>
      <c r="AC347">
        <f>VLOOKUP(D347,[3]PENDAFTAR!$C$2:$J$43,8,FALSE)</f>
        <v>794</v>
      </c>
      <c r="AD347" t="str">
        <f>VLOOKUP(A347,[2]nim!$A$2:$B$1500,2,FALSE)</f>
        <v>diterima</v>
      </c>
    </row>
    <row r="348" spans="1:30" x14ac:dyDescent="0.3">
      <c r="A348">
        <v>4220036539</v>
      </c>
      <c r="B348">
        <v>1</v>
      </c>
      <c r="D348" s="3">
        <v>3112056</v>
      </c>
      <c r="E348" t="str">
        <f>VLOOKUP(D348,[1]PRODI_2019!$D$2:$F$71,3,FALSE)</f>
        <v>Administrasi Publik</v>
      </c>
      <c r="F348" t="str">
        <f>VLOOKUP(D348,[1]PRODI_2019!$D$2:$L$71,9,FALSE)</f>
        <v>FISIP</v>
      </c>
      <c r="H348" t="str">
        <f>VLOOKUP(F348,Sheet1!$H$4:$I$11,2,FALSE)</f>
        <v>6_FISIP</v>
      </c>
      <c r="I348" t="s">
        <v>438</v>
      </c>
      <c r="J348" t="s">
        <v>34</v>
      </c>
      <c r="K348" t="s">
        <v>1334</v>
      </c>
      <c r="L348" t="s">
        <v>1711</v>
      </c>
      <c r="M348" t="s">
        <v>28</v>
      </c>
      <c r="N348" t="s">
        <v>2025</v>
      </c>
      <c r="O348" t="s">
        <v>29</v>
      </c>
      <c r="P348" t="s">
        <v>2043</v>
      </c>
      <c r="Q348" t="str">
        <f t="shared" si="10"/>
        <v>SMKS</v>
      </c>
      <c r="R348" t="str">
        <f t="shared" si="11"/>
        <v>Swasta</v>
      </c>
      <c r="S348" t="s">
        <v>2381</v>
      </c>
      <c r="T348" t="s">
        <v>2025</v>
      </c>
      <c r="U348" t="s">
        <v>29</v>
      </c>
      <c r="V348" t="s">
        <v>30</v>
      </c>
      <c r="W348" t="s">
        <v>2379</v>
      </c>
      <c r="AB348" t="str">
        <f>VLOOKUP(A348,[2]registrasi!$B$2:$C$1500,2,FALSE)</f>
        <v>registrasi</v>
      </c>
      <c r="AC348">
        <f>VLOOKUP(D348,[3]PENDAFTAR!$C$2:$J$43,8,FALSE)</f>
        <v>1118</v>
      </c>
      <c r="AD348" t="str">
        <f>VLOOKUP(A348,[2]nim!$A$2:$B$1500,2,FALSE)</f>
        <v>diterima</v>
      </c>
    </row>
    <row r="349" spans="1:30" x14ac:dyDescent="0.3">
      <c r="A349">
        <v>4220597565</v>
      </c>
      <c r="B349">
        <v>1</v>
      </c>
      <c r="D349" s="3">
        <v>3112192</v>
      </c>
      <c r="E349" t="str">
        <f>VLOOKUP(D349,[1]PRODI_2019!$D$2:$F$71,3,FALSE)</f>
        <v>Ilmu Pemerintahan</v>
      </c>
      <c r="F349" t="str">
        <f>VLOOKUP(D349,[1]PRODI_2019!$D$2:$L$71,9,FALSE)</f>
        <v>FISIP</v>
      </c>
      <c r="H349" t="str">
        <f>VLOOKUP(F349,Sheet1!$H$4:$I$11,2,FALSE)</f>
        <v>6_FISIP</v>
      </c>
      <c r="I349" t="s">
        <v>439</v>
      </c>
      <c r="J349" t="s">
        <v>26</v>
      </c>
      <c r="K349" t="s">
        <v>55</v>
      </c>
      <c r="L349" t="s">
        <v>1712</v>
      </c>
      <c r="M349" t="s">
        <v>28</v>
      </c>
      <c r="N349" t="s">
        <v>37</v>
      </c>
      <c r="O349" t="s">
        <v>29</v>
      </c>
      <c r="P349" t="s">
        <v>2210</v>
      </c>
      <c r="Q349" t="str">
        <f t="shared" si="10"/>
        <v>SMKS</v>
      </c>
      <c r="R349" t="str">
        <f t="shared" si="11"/>
        <v>Swasta</v>
      </c>
      <c r="S349" t="s">
        <v>2381</v>
      </c>
      <c r="T349" t="s">
        <v>37</v>
      </c>
      <c r="U349" t="s">
        <v>29</v>
      </c>
      <c r="V349" t="s">
        <v>30</v>
      </c>
      <c r="W349" t="s">
        <v>2378</v>
      </c>
      <c r="AB349" t="str">
        <f>VLOOKUP(A349,[2]registrasi!$B$2:$C$1500,2,FALSE)</f>
        <v>registrasi</v>
      </c>
      <c r="AC349">
        <f>VLOOKUP(D349,[3]PENDAFTAR!$C$2:$J$43,8,FALSE)</f>
        <v>600</v>
      </c>
      <c r="AD349" t="str">
        <f>VLOOKUP(A349,[2]nim!$A$2:$B$1500,2,FALSE)</f>
        <v>diterima</v>
      </c>
    </row>
    <row r="350" spans="1:30" x14ac:dyDescent="0.3">
      <c r="A350">
        <v>4220604666</v>
      </c>
      <c r="B350">
        <v>1</v>
      </c>
      <c r="D350" s="3">
        <v>3111142</v>
      </c>
      <c r="E350" t="str">
        <f>VLOOKUP(D350,[1]PRODI_2019!$D$2:$F$71,3,FALSE)</f>
        <v>Pendidikan Fisika</v>
      </c>
      <c r="F350" t="str">
        <f>VLOOKUP(D350,[1]PRODI_2019!$D$2:$L$71,9,FALSE)</f>
        <v>FKIP</v>
      </c>
      <c r="H350" t="str">
        <f>VLOOKUP(F350,Sheet1!$H$4:$I$11,2,FALSE)</f>
        <v>2_FKIP</v>
      </c>
      <c r="I350" t="s">
        <v>440</v>
      </c>
      <c r="J350" t="s">
        <v>34</v>
      </c>
      <c r="K350" t="s">
        <v>1338</v>
      </c>
      <c r="L350" t="s">
        <v>1713</v>
      </c>
      <c r="M350" t="s">
        <v>28</v>
      </c>
      <c r="N350" t="s">
        <v>2025</v>
      </c>
      <c r="O350" t="s">
        <v>29</v>
      </c>
      <c r="P350" t="s">
        <v>2091</v>
      </c>
      <c r="Q350" t="str">
        <f t="shared" si="10"/>
        <v>SMAN</v>
      </c>
      <c r="R350" t="str">
        <f t="shared" si="11"/>
        <v>Negeri</v>
      </c>
      <c r="S350" t="s">
        <v>2383</v>
      </c>
      <c r="T350" t="s">
        <v>2025</v>
      </c>
      <c r="U350" t="s">
        <v>29</v>
      </c>
      <c r="V350" t="s">
        <v>30</v>
      </c>
      <c r="W350" t="s">
        <v>2379</v>
      </c>
      <c r="AB350" t="str">
        <f>VLOOKUP(A350,[2]registrasi!$B$2:$C$1500,2,FALSE)</f>
        <v>registrasi</v>
      </c>
      <c r="AC350">
        <f>VLOOKUP(D350,[3]PENDAFTAR!$C$2:$J$43,8,FALSE)</f>
        <v>148</v>
      </c>
      <c r="AD350" t="str">
        <f>VLOOKUP(A350,[2]nim!$A$2:$B$1500,2,FALSE)</f>
        <v>diterima</v>
      </c>
    </row>
    <row r="351" spans="1:30" x14ac:dyDescent="0.3">
      <c r="A351">
        <v>4220037768</v>
      </c>
      <c r="B351">
        <v>1</v>
      </c>
      <c r="D351" s="3">
        <v>3111022</v>
      </c>
      <c r="E351" t="str">
        <f>VLOOKUP(D351,[1]PRODI_2019!$D$2:$F$71,3,FALSE)</f>
        <v>Teknik Elektro</v>
      </c>
      <c r="F351" t="str">
        <f>VLOOKUP(D351,[1]PRODI_2019!$D$2:$L$71,9,FALSE)</f>
        <v>Teknik</v>
      </c>
      <c r="H351" t="str">
        <f>VLOOKUP(F351,Sheet1!$H$4:$I$11,2,FALSE)</f>
        <v>3_Teknik</v>
      </c>
      <c r="I351" t="s">
        <v>441</v>
      </c>
      <c r="J351" t="s">
        <v>26</v>
      </c>
      <c r="K351" t="s">
        <v>54</v>
      </c>
      <c r="L351" t="s">
        <v>1714</v>
      </c>
      <c r="M351" t="s">
        <v>28</v>
      </c>
      <c r="N351" t="s">
        <v>27</v>
      </c>
      <c r="O351" t="s">
        <v>29</v>
      </c>
      <c r="P351" t="s">
        <v>2054</v>
      </c>
      <c r="Q351" t="str">
        <f t="shared" si="10"/>
        <v>SMKN</v>
      </c>
      <c r="R351" t="str">
        <f t="shared" si="11"/>
        <v>Negeri</v>
      </c>
      <c r="S351" t="s">
        <v>2381</v>
      </c>
      <c r="T351" t="s">
        <v>27</v>
      </c>
      <c r="U351" t="s">
        <v>29</v>
      </c>
      <c r="V351" t="s">
        <v>35</v>
      </c>
      <c r="W351" t="s">
        <v>2378</v>
      </c>
      <c r="AB351" t="str">
        <f>VLOOKUP(A351,[2]registrasi!$B$2:$C$1500,2,FALSE)</f>
        <v>registrasi</v>
      </c>
      <c r="AC351">
        <f>VLOOKUP(D351,[3]PENDAFTAR!$C$2:$J$43,8,FALSE)</f>
        <v>402</v>
      </c>
      <c r="AD351" t="str">
        <f>VLOOKUP(A351,[2]nim!$A$2:$B$1500,2,FALSE)</f>
        <v>diterima</v>
      </c>
    </row>
    <row r="352" spans="1:30" x14ac:dyDescent="0.3">
      <c r="A352">
        <v>4220038274</v>
      </c>
      <c r="B352">
        <v>1</v>
      </c>
      <c r="D352" s="3">
        <v>3111014</v>
      </c>
      <c r="E352" t="str">
        <f>VLOOKUP(D352,[1]PRODI_2019!$D$2:$F$71,3,FALSE)</f>
        <v>Teknik Mesin</v>
      </c>
      <c r="F352" t="str">
        <f>VLOOKUP(D352,[1]PRODI_2019!$D$2:$L$71,9,FALSE)</f>
        <v>Teknik</v>
      </c>
      <c r="H352" t="str">
        <f>VLOOKUP(F352,Sheet1!$H$4:$I$11,2,FALSE)</f>
        <v>3_Teknik</v>
      </c>
      <c r="I352" t="s">
        <v>442</v>
      </c>
      <c r="J352" t="s">
        <v>26</v>
      </c>
      <c r="K352" t="s">
        <v>54</v>
      </c>
      <c r="L352" t="s">
        <v>1715</v>
      </c>
      <c r="M352" t="s">
        <v>28</v>
      </c>
      <c r="N352" t="s">
        <v>27</v>
      </c>
      <c r="O352" t="s">
        <v>29</v>
      </c>
      <c r="P352" t="s">
        <v>2054</v>
      </c>
      <c r="Q352" t="str">
        <f t="shared" si="10"/>
        <v>SMKN</v>
      </c>
      <c r="R352" t="str">
        <f t="shared" si="11"/>
        <v>Negeri</v>
      </c>
      <c r="S352" t="s">
        <v>2381</v>
      </c>
      <c r="T352" t="s">
        <v>27</v>
      </c>
      <c r="U352" t="s">
        <v>29</v>
      </c>
      <c r="V352" t="s">
        <v>30</v>
      </c>
      <c r="W352" t="s">
        <v>2378</v>
      </c>
      <c r="AB352" t="str">
        <f>VLOOKUP(A352,[2]registrasi!$B$2:$C$1500,2,FALSE)</f>
        <v>registrasi</v>
      </c>
      <c r="AC352">
        <f>VLOOKUP(D352,[3]PENDAFTAR!$C$2:$J$43,8,FALSE)</f>
        <v>412</v>
      </c>
      <c r="AD352" t="str">
        <f>VLOOKUP(A352,[2]nim!$A$2:$B$1500,2,FALSE)</f>
        <v>diterima</v>
      </c>
    </row>
    <row r="353" spans="1:30" x14ac:dyDescent="0.3">
      <c r="A353">
        <v>4220560706</v>
      </c>
      <c r="B353">
        <v>1</v>
      </c>
      <c r="D353" s="3">
        <v>3111076</v>
      </c>
      <c r="E353" t="str">
        <f>VLOOKUP(D353,[1]PRODI_2019!$D$2:$F$71,3,FALSE)</f>
        <v>Agribisnis</v>
      </c>
      <c r="F353" t="str">
        <f>VLOOKUP(D353,[1]PRODI_2019!$D$2:$L$71,9,FALSE)</f>
        <v>Pertanian</v>
      </c>
      <c r="H353" t="str">
        <f>VLOOKUP(F353,Sheet1!$H$4:$I$11,2,FALSE)</f>
        <v>4_Pertanian</v>
      </c>
      <c r="I353" t="s">
        <v>443</v>
      </c>
      <c r="J353" t="s">
        <v>34</v>
      </c>
      <c r="K353" t="s">
        <v>1335</v>
      </c>
      <c r="L353" t="s">
        <v>1716</v>
      </c>
      <c r="M353" t="s">
        <v>28</v>
      </c>
      <c r="N353" t="s">
        <v>47</v>
      </c>
      <c r="O353" t="s">
        <v>29</v>
      </c>
      <c r="P353" t="s">
        <v>2211</v>
      </c>
      <c r="Q353" t="str">
        <f t="shared" si="10"/>
        <v>SMAS</v>
      </c>
      <c r="R353" t="str">
        <f t="shared" si="11"/>
        <v>Swasta</v>
      </c>
      <c r="S353" t="s">
        <v>2383</v>
      </c>
      <c r="T353" t="s">
        <v>47</v>
      </c>
      <c r="U353" t="s">
        <v>29</v>
      </c>
      <c r="V353" t="s">
        <v>30</v>
      </c>
      <c r="W353" t="s">
        <v>2379</v>
      </c>
      <c r="AB353" t="str">
        <f>VLOOKUP(A353,[2]registrasi!$B$2:$C$1500,2,FALSE)</f>
        <v>registrasi</v>
      </c>
      <c r="AC353">
        <f>VLOOKUP(D353,[3]PENDAFTAR!$C$2:$J$43,8,FALSE)</f>
        <v>794</v>
      </c>
      <c r="AD353" t="str">
        <f>VLOOKUP(A353,[2]nim!$A$2:$B$1500,2,FALSE)</f>
        <v>diterima</v>
      </c>
    </row>
    <row r="354" spans="1:30" x14ac:dyDescent="0.3">
      <c r="A354">
        <v>4220039440</v>
      </c>
      <c r="B354">
        <v>1</v>
      </c>
      <c r="D354" s="3">
        <v>3112017</v>
      </c>
      <c r="E354" t="str">
        <f>VLOOKUP(D354,[1]PRODI_2019!$D$2:$F$71,3,FALSE)</f>
        <v>Hukum (S1)</v>
      </c>
      <c r="F354" t="str">
        <f>VLOOKUP(D354,[1]PRODI_2019!$D$2:$L$71,9,FALSE)</f>
        <v>Hukum</v>
      </c>
      <c r="H354" t="str">
        <f>VLOOKUP(F354,Sheet1!$H$4:$I$11,2,FALSE)</f>
        <v>1_Hukum</v>
      </c>
      <c r="I354" t="s">
        <v>444</v>
      </c>
      <c r="J354" t="s">
        <v>34</v>
      </c>
      <c r="K354" t="s">
        <v>1334</v>
      </c>
      <c r="L354" t="s">
        <v>1653</v>
      </c>
      <c r="M354" t="s">
        <v>28</v>
      </c>
      <c r="N354" t="s">
        <v>2024</v>
      </c>
      <c r="O354" t="s">
        <v>29</v>
      </c>
      <c r="P354" t="s">
        <v>2051</v>
      </c>
      <c r="Q354" t="str">
        <f t="shared" si="10"/>
        <v>SMAN</v>
      </c>
      <c r="R354" t="str">
        <f t="shared" si="11"/>
        <v>Negeri</v>
      </c>
      <c r="S354" t="s">
        <v>2383</v>
      </c>
      <c r="T354" t="s">
        <v>2024</v>
      </c>
      <c r="U354" t="s">
        <v>29</v>
      </c>
      <c r="V354" t="s">
        <v>30</v>
      </c>
      <c r="W354" t="s">
        <v>2379</v>
      </c>
      <c r="AB354" t="str">
        <f>VLOOKUP(A354,[2]registrasi!$B$2:$C$1500,2,FALSE)</f>
        <v>registrasi</v>
      </c>
      <c r="AC354">
        <f>VLOOKUP(D354,[3]PENDAFTAR!$C$2:$J$43,8,FALSE)</f>
        <v>1259</v>
      </c>
      <c r="AD354" t="str">
        <f>VLOOKUP(A354,[2]nim!$A$2:$B$1500,2,FALSE)</f>
        <v>diterima</v>
      </c>
    </row>
    <row r="355" spans="1:30" x14ac:dyDescent="0.3">
      <c r="A355">
        <v>4220038484</v>
      </c>
      <c r="B355">
        <v>1</v>
      </c>
      <c r="D355" s="3">
        <v>3112017</v>
      </c>
      <c r="E355" t="str">
        <f>VLOOKUP(D355,[1]PRODI_2019!$D$2:$F$71,3,FALSE)</f>
        <v>Hukum (S1)</v>
      </c>
      <c r="F355" t="str">
        <f>VLOOKUP(D355,[1]PRODI_2019!$D$2:$L$71,9,FALSE)</f>
        <v>Hukum</v>
      </c>
      <c r="H355" t="str">
        <f>VLOOKUP(F355,Sheet1!$H$4:$I$11,2,FALSE)</f>
        <v>1_Hukum</v>
      </c>
      <c r="I355" t="s">
        <v>445</v>
      </c>
      <c r="J355" t="s">
        <v>34</v>
      </c>
      <c r="K355" t="s">
        <v>1344</v>
      </c>
      <c r="L355" t="s">
        <v>1523</v>
      </c>
      <c r="M355" t="s">
        <v>28</v>
      </c>
      <c r="N355" t="s">
        <v>2023</v>
      </c>
      <c r="O355" t="s">
        <v>29</v>
      </c>
      <c r="P355" t="s">
        <v>2040</v>
      </c>
      <c r="Q355" t="str">
        <f t="shared" si="10"/>
        <v>SMAN</v>
      </c>
      <c r="R355" t="str">
        <f t="shared" si="11"/>
        <v>Negeri</v>
      </c>
      <c r="S355" t="s">
        <v>2383</v>
      </c>
      <c r="T355" t="s">
        <v>2023</v>
      </c>
      <c r="U355" t="s">
        <v>29</v>
      </c>
      <c r="V355" t="s">
        <v>35</v>
      </c>
      <c r="W355" t="s">
        <v>2379</v>
      </c>
      <c r="AB355" t="str">
        <f>VLOOKUP(A355,[2]registrasi!$B$2:$C$1500,2,FALSE)</f>
        <v>registrasi</v>
      </c>
      <c r="AC355">
        <f>VLOOKUP(D355,[3]PENDAFTAR!$C$2:$J$43,8,FALSE)</f>
        <v>1259</v>
      </c>
      <c r="AD355" t="str">
        <f>VLOOKUP(A355,[2]nim!$A$2:$B$1500,2,FALSE)</f>
        <v>diterima</v>
      </c>
    </row>
    <row r="356" spans="1:30" x14ac:dyDescent="0.3">
      <c r="A356">
        <v>4220020210</v>
      </c>
      <c r="B356">
        <v>1</v>
      </c>
      <c r="D356" s="3">
        <v>3112033</v>
      </c>
      <c r="E356" t="str">
        <f>VLOOKUP(D356,[1]PRODI_2019!$D$2:$F$71,3,FALSE)</f>
        <v>Akuntansi</v>
      </c>
      <c r="F356" t="str">
        <f>VLOOKUP(D356,[1]PRODI_2019!$D$2:$L$71,9,FALSE)</f>
        <v>FEB</v>
      </c>
      <c r="H356" t="str">
        <f>VLOOKUP(F356,Sheet1!$H$4:$I$11,2,FALSE)</f>
        <v>5_FEB</v>
      </c>
      <c r="I356" t="s">
        <v>446</v>
      </c>
      <c r="J356" t="s">
        <v>34</v>
      </c>
      <c r="K356" t="s">
        <v>52</v>
      </c>
      <c r="L356" t="s">
        <v>1603</v>
      </c>
      <c r="M356" t="s">
        <v>28</v>
      </c>
      <c r="N356" t="s">
        <v>40</v>
      </c>
      <c r="O356" t="s">
        <v>29</v>
      </c>
      <c r="P356" t="s">
        <v>2131</v>
      </c>
      <c r="Q356" t="str">
        <f t="shared" si="10"/>
        <v>SMAN</v>
      </c>
      <c r="R356" t="str">
        <f t="shared" si="11"/>
        <v>Negeri</v>
      </c>
      <c r="S356" t="s">
        <v>2383</v>
      </c>
      <c r="T356" t="s">
        <v>40</v>
      </c>
      <c r="U356" t="s">
        <v>29</v>
      </c>
      <c r="V356" t="s">
        <v>30</v>
      </c>
      <c r="W356" t="s">
        <v>2379</v>
      </c>
      <c r="AB356" t="str">
        <f>VLOOKUP(A356,[2]registrasi!$B$2:$C$1500,2,FALSE)</f>
        <v>registrasi</v>
      </c>
      <c r="AC356">
        <f>VLOOKUP(D356,[3]PENDAFTAR!$C$2:$J$43,8,FALSE)</f>
        <v>1038</v>
      </c>
      <c r="AD356" t="str">
        <f>VLOOKUP(A356,[2]nim!$A$2:$B$1500,2,FALSE)</f>
        <v>diterima</v>
      </c>
    </row>
    <row r="357" spans="1:30" x14ac:dyDescent="0.3">
      <c r="A357">
        <v>4220495189</v>
      </c>
      <c r="B357">
        <v>1</v>
      </c>
      <c r="D357" s="3">
        <v>3111014</v>
      </c>
      <c r="E357" t="str">
        <f>VLOOKUP(D357,[1]PRODI_2019!$D$2:$F$71,3,FALSE)</f>
        <v>Teknik Mesin</v>
      </c>
      <c r="F357" t="str">
        <f>VLOOKUP(D357,[1]PRODI_2019!$D$2:$L$71,9,FALSE)</f>
        <v>Teknik</v>
      </c>
      <c r="H357" t="str">
        <f>VLOOKUP(F357,Sheet1!$H$4:$I$11,2,FALSE)</f>
        <v>3_Teknik</v>
      </c>
      <c r="I357" t="s">
        <v>447</v>
      </c>
      <c r="J357" t="s">
        <v>26</v>
      </c>
      <c r="K357" t="s">
        <v>52</v>
      </c>
      <c r="L357" t="s">
        <v>1717</v>
      </c>
      <c r="M357" t="s">
        <v>28</v>
      </c>
      <c r="N357" t="s">
        <v>40</v>
      </c>
      <c r="O357" t="s">
        <v>29</v>
      </c>
      <c r="P357" t="s">
        <v>2153</v>
      </c>
      <c r="Q357" t="str">
        <f t="shared" si="10"/>
        <v>SMKN</v>
      </c>
      <c r="R357" t="str">
        <f t="shared" si="11"/>
        <v>Negeri</v>
      </c>
      <c r="S357" t="s">
        <v>2381</v>
      </c>
      <c r="T357" t="s">
        <v>40</v>
      </c>
      <c r="U357" t="s">
        <v>29</v>
      </c>
      <c r="V357" t="s">
        <v>30</v>
      </c>
      <c r="W357" t="s">
        <v>2379</v>
      </c>
      <c r="AB357" t="str">
        <f>VLOOKUP(A357,[2]registrasi!$B$2:$C$1500,2,FALSE)</f>
        <v>registrasi</v>
      </c>
      <c r="AC357">
        <f>VLOOKUP(D357,[3]PENDAFTAR!$C$2:$J$43,8,FALSE)</f>
        <v>412</v>
      </c>
      <c r="AD357" t="str">
        <f>VLOOKUP(A357,[2]nim!$A$2:$B$1500,2,FALSE)</f>
        <v>diterima</v>
      </c>
    </row>
    <row r="358" spans="1:30" x14ac:dyDescent="0.3">
      <c r="A358">
        <v>4220041137</v>
      </c>
      <c r="B358">
        <v>1</v>
      </c>
      <c r="D358" s="3">
        <v>3111196</v>
      </c>
      <c r="E358" t="str">
        <f>VLOOKUP(D358,[1]PRODI_2019!$D$2:$F$71,3,FALSE)</f>
        <v>Gizi</v>
      </c>
      <c r="F358" t="str">
        <f>VLOOKUP(D358,[1]PRODI_2019!$D$2:$L$71,9,FALSE)</f>
        <v>Kedokteran</v>
      </c>
      <c r="H358" t="str">
        <f>VLOOKUP(F358,Sheet1!$H$4:$I$11,2,FALSE)</f>
        <v>8_Kedokteran</v>
      </c>
      <c r="I358" t="s">
        <v>448</v>
      </c>
      <c r="J358" t="s">
        <v>34</v>
      </c>
      <c r="K358" t="s">
        <v>53</v>
      </c>
      <c r="L358" t="s">
        <v>1718</v>
      </c>
      <c r="M358" t="s">
        <v>28</v>
      </c>
      <c r="N358" t="s">
        <v>2022</v>
      </c>
      <c r="O358" t="s">
        <v>29</v>
      </c>
      <c r="P358" t="s">
        <v>2204</v>
      </c>
      <c r="Q358" t="str">
        <f t="shared" si="10"/>
        <v>SMAN</v>
      </c>
      <c r="R358" t="str">
        <f t="shared" si="11"/>
        <v>Negeri</v>
      </c>
      <c r="S358" t="s">
        <v>2383</v>
      </c>
      <c r="T358" t="s">
        <v>2022</v>
      </c>
      <c r="U358" t="s">
        <v>29</v>
      </c>
      <c r="V358" t="s">
        <v>30</v>
      </c>
      <c r="W358" t="s">
        <v>2379</v>
      </c>
      <c r="AB358" t="str">
        <f>VLOOKUP(A358,[2]registrasi!$B$2:$C$1500,2,FALSE)</f>
        <v>registrasi</v>
      </c>
      <c r="AC358">
        <f>VLOOKUP(D358,[3]PENDAFTAR!$C$2:$J$43,8,FALSE)</f>
        <v>649</v>
      </c>
      <c r="AD358" t="str">
        <f>VLOOKUP(A358,[2]nim!$A$2:$B$1500,2,FALSE)</f>
        <v>diterima</v>
      </c>
    </row>
    <row r="359" spans="1:30" x14ac:dyDescent="0.3">
      <c r="A359">
        <v>4220043513</v>
      </c>
      <c r="B359">
        <v>1</v>
      </c>
      <c r="D359" s="3">
        <v>3111053</v>
      </c>
      <c r="E359" t="str">
        <f>VLOOKUP(D359,[1]PRODI_2019!$D$2:$F$71,3,FALSE)</f>
        <v>Teknik Kimia</v>
      </c>
      <c r="F359" t="str">
        <f>VLOOKUP(D359,[1]PRODI_2019!$D$2:$L$71,9,FALSE)</f>
        <v>Teknik</v>
      </c>
      <c r="H359" t="str">
        <f>VLOOKUP(F359,Sheet1!$H$4:$I$11,2,FALSE)</f>
        <v>3_Teknik</v>
      </c>
      <c r="I359" t="s">
        <v>449</v>
      </c>
      <c r="J359" t="s">
        <v>34</v>
      </c>
      <c r="K359" t="s">
        <v>1373</v>
      </c>
      <c r="L359" t="s">
        <v>1592</v>
      </c>
      <c r="M359" t="s">
        <v>28</v>
      </c>
      <c r="N359" t="s">
        <v>2023</v>
      </c>
      <c r="O359" t="s">
        <v>29</v>
      </c>
      <c r="P359" t="s">
        <v>2102</v>
      </c>
      <c r="Q359" t="str">
        <f t="shared" si="10"/>
        <v>SMAN</v>
      </c>
      <c r="R359" t="str">
        <f t="shared" si="11"/>
        <v>Negeri</v>
      </c>
      <c r="S359" t="s">
        <v>2383</v>
      </c>
      <c r="T359" t="s">
        <v>2023</v>
      </c>
      <c r="U359" t="s">
        <v>29</v>
      </c>
      <c r="V359" t="s">
        <v>30</v>
      </c>
      <c r="W359" t="s">
        <v>2379</v>
      </c>
      <c r="AB359" t="str">
        <f>VLOOKUP(A359,[2]registrasi!$B$2:$C$1500,2,FALSE)</f>
        <v>registrasi</v>
      </c>
      <c r="AC359">
        <f>VLOOKUP(D359,[3]PENDAFTAR!$C$2:$J$43,8,FALSE)</f>
        <v>366</v>
      </c>
      <c r="AD359" t="str">
        <f>VLOOKUP(A359,[2]nim!$A$2:$B$1500,2,FALSE)</f>
        <v>diterima</v>
      </c>
    </row>
    <row r="360" spans="1:30" x14ac:dyDescent="0.3">
      <c r="A360">
        <v>4220044497</v>
      </c>
      <c r="B360">
        <v>1</v>
      </c>
      <c r="D360" s="3">
        <v>3112017</v>
      </c>
      <c r="E360" t="str">
        <f>VLOOKUP(D360,[1]PRODI_2019!$D$2:$F$71,3,FALSE)</f>
        <v>Hukum (S1)</v>
      </c>
      <c r="F360" t="str">
        <f>VLOOKUP(D360,[1]PRODI_2019!$D$2:$L$71,9,FALSE)</f>
        <v>Hukum</v>
      </c>
      <c r="H360" t="str">
        <f>VLOOKUP(F360,Sheet1!$H$4:$I$11,2,FALSE)</f>
        <v>1_Hukum</v>
      </c>
      <c r="I360" t="s">
        <v>450</v>
      </c>
      <c r="J360" t="s">
        <v>34</v>
      </c>
      <c r="K360" t="s">
        <v>1340</v>
      </c>
      <c r="L360" t="s">
        <v>1719</v>
      </c>
      <c r="M360" t="s">
        <v>28</v>
      </c>
      <c r="N360" t="s">
        <v>2023</v>
      </c>
      <c r="O360" t="s">
        <v>29</v>
      </c>
      <c r="P360" t="s">
        <v>2146</v>
      </c>
      <c r="Q360" t="str">
        <f t="shared" si="10"/>
        <v>SMAN</v>
      </c>
      <c r="R360" t="str">
        <f t="shared" si="11"/>
        <v>Negeri</v>
      </c>
      <c r="S360" t="s">
        <v>2383</v>
      </c>
      <c r="T360" t="s">
        <v>2023</v>
      </c>
      <c r="U360" t="s">
        <v>29</v>
      </c>
      <c r="V360" t="s">
        <v>35</v>
      </c>
      <c r="W360" t="s">
        <v>2379</v>
      </c>
      <c r="AB360" t="str">
        <f>VLOOKUP(A360,[2]registrasi!$B$2:$C$1500,2,FALSE)</f>
        <v>registrasi</v>
      </c>
      <c r="AC360">
        <f>VLOOKUP(D360,[3]PENDAFTAR!$C$2:$J$43,8,FALSE)</f>
        <v>1259</v>
      </c>
      <c r="AD360" t="str">
        <f>VLOOKUP(A360,[2]nim!$A$2:$B$1500,2,FALSE)</f>
        <v>diterima</v>
      </c>
    </row>
    <row r="361" spans="1:30" x14ac:dyDescent="0.3">
      <c r="A361">
        <v>4220407584</v>
      </c>
      <c r="B361">
        <v>1</v>
      </c>
      <c r="D361" s="3">
        <v>3112122</v>
      </c>
      <c r="E361" t="str">
        <f>VLOOKUP(D361,[1]PRODI_2019!$D$2:$F$71,3,FALSE)</f>
        <v>Ekonomi Syariah</v>
      </c>
      <c r="F361" t="str">
        <f>VLOOKUP(D361,[1]PRODI_2019!$D$2:$L$71,9,FALSE)</f>
        <v>FEB</v>
      </c>
      <c r="H361" t="str">
        <f>VLOOKUP(F361,Sheet1!$H$4:$I$11,2,FALSE)</f>
        <v>5_FEB</v>
      </c>
      <c r="I361" t="s">
        <v>451</v>
      </c>
      <c r="J361" t="s">
        <v>34</v>
      </c>
      <c r="K361" t="s">
        <v>55</v>
      </c>
      <c r="L361" t="s">
        <v>1470</v>
      </c>
      <c r="M361" t="s">
        <v>28</v>
      </c>
      <c r="N361" t="s">
        <v>27</v>
      </c>
      <c r="O361" t="s">
        <v>29</v>
      </c>
      <c r="P361" t="s">
        <v>2180</v>
      </c>
      <c r="Q361" t="str">
        <f t="shared" si="10"/>
        <v>SMAN</v>
      </c>
      <c r="R361" t="str">
        <f t="shared" si="11"/>
        <v>Negeri</v>
      </c>
      <c r="S361" t="s">
        <v>2383</v>
      </c>
      <c r="T361" t="s">
        <v>27</v>
      </c>
      <c r="U361" t="s">
        <v>29</v>
      </c>
      <c r="V361" t="s">
        <v>30</v>
      </c>
      <c r="W361" t="s">
        <v>2379</v>
      </c>
      <c r="AB361" t="str">
        <f>VLOOKUP(A361,[2]registrasi!$B$2:$C$1500,2,FALSE)</f>
        <v>registrasi</v>
      </c>
      <c r="AC361">
        <f>VLOOKUP(D361,[3]PENDAFTAR!$C$2:$J$43,8,FALSE)</f>
        <v>432</v>
      </c>
      <c r="AD361" t="str">
        <f>VLOOKUP(A361,[2]nim!$A$2:$B$1500,2,FALSE)</f>
        <v>diterima</v>
      </c>
    </row>
    <row r="362" spans="1:30" x14ac:dyDescent="0.3">
      <c r="A362">
        <v>4220571509</v>
      </c>
      <c r="B362">
        <v>1</v>
      </c>
      <c r="D362" s="3">
        <v>3112056</v>
      </c>
      <c r="E362" t="str">
        <f>VLOOKUP(D362,[1]PRODI_2019!$D$2:$F$71,3,FALSE)</f>
        <v>Administrasi Publik</v>
      </c>
      <c r="F362" t="str">
        <f>VLOOKUP(D362,[1]PRODI_2019!$D$2:$L$71,9,FALSE)</f>
        <v>FISIP</v>
      </c>
      <c r="H362" t="str">
        <f>VLOOKUP(F362,Sheet1!$H$4:$I$11,2,FALSE)</f>
        <v>6_FISIP</v>
      </c>
      <c r="I362" t="s">
        <v>452</v>
      </c>
      <c r="J362" t="s">
        <v>34</v>
      </c>
      <c r="K362" t="s">
        <v>1374</v>
      </c>
      <c r="L362" t="s">
        <v>1495</v>
      </c>
      <c r="M362" t="s">
        <v>28</v>
      </c>
      <c r="N362" t="s">
        <v>2023</v>
      </c>
      <c r="O362" t="s">
        <v>29</v>
      </c>
      <c r="P362" t="s">
        <v>2212</v>
      </c>
      <c r="Q362" t="str">
        <f t="shared" si="10"/>
        <v>SMAN</v>
      </c>
      <c r="R362" t="str">
        <f t="shared" si="11"/>
        <v>Negeri</v>
      </c>
      <c r="S362" t="s">
        <v>2383</v>
      </c>
      <c r="T362" t="s">
        <v>2023</v>
      </c>
      <c r="U362" t="s">
        <v>29</v>
      </c>
      <c r="V362" t="s">
        <v>35</v>
      </c>
      <c r="W362" t="s">
        <v>2378</v>
      </c>
      <c r="AB362" t="str">
        <f>VLOOKUP(A362,[2]registrasi!$B$2:$C$1500,2,FALSE)</f>
        <v>registrasi</v>
      </c>
      <c r="AC362">
        <f>VLOOKUP(D362,[3]PENDAFTAR!$C$2:$J$43,8,FALSE)</f>
        <v>1118</v>
      </c>
      <c r="AD362" t="str">
        <f>VLOOKUP(A362,[2]nim!$A$2:$B$1500,2,FALSE)</f>
        <v>diterima</v>
      </c>
    </row>
    <row r="363" spans="1:30" x14ac:dyDescent="0.3">
      <c r="A363">
        <v>4220604915</v>
      </c>
      <c r="B363">
        <v>1</v>
      </c>
      <c r="D363" s="3">
        <v>3112033</v>
      </c>
      <c r="E363" t="str">
        <f>VLOOKUP(D363,[1]PRODI_2019!$D$2:$F$71,3,FALSE)</f>
        <v>Akuntansi</v>
      </c>
      <c r="F363" t="str">
        <f>VLOOKUP(D363,[1]PRODI_2019!$D$2:$L$71,9,FALSE)</f>
        <v>FEB</v>
      </c>
      <c r="H363" t="str">
        <f>VLOOKUP(F363,Sheet1!$H$4:$I$11,2,FALSE)</f>
        <v>5_FEB</v>
      </c>
      <c r="I363" t="s">
        <v>453</v>
      </c>
      <c r="J363" t="s">
        <v>26</v>
      </c>
      <c r="K363" t="s">
        <v>1342</v>
      </c>
      <c r="L363" t="s">
        <v>1720</v>
      </c>
      <c r="M363" t="s">
        <v>28</v>
      </c>
      <c r="N363" t="s">
        <v>2023</v>
      </c>
      <c r="O363" t="s">
        <v>29</v>
      </c>
      <c r="P363" t="s">
        <v>2213</v>
      </c>
      <c r="Q363" t="str">
        <f t="shared" si="10"/>
        <v>MAS</v>
      </c>
      <c r="R363" t="str">
        <f t="shared" si="11"/>
        <v>Swasta</v>
      </c>
      <c r="S363" t="s">
        <v>2382</v>
      </c>
      <c r="T363" t="s">
        <v>2023</v>
      </c>
      <c r="U363" t="s">
        <v>29</v>
      </c>
      <c r="V363" t="s">
        <v>30</v>
      </c>
      <c r="W363" t="s">
        <v>2379</v>
      </c>
      <c r="AB363" t="str">
        <f>VLOOKUP(A363,[2]registrasi!$B$2:$C$1500,2,FALSE)</f>
        <v>registrasi</v>
      </c>
      <c r="AC363">
        <f>VLOOKUP(D363,[3]PENDAFTAR!$C$2:$J$43,8,FALSE)</f>
        <v>1038</v>
      </c>
      <c r="AD363" t="str">
        <f>VLOOKUP(A363,[2]nim!$A$2:$B$1500,2,FALSE)</f>
        <v>diterima</v>
      </c>
    </row>
    <row r="364" spans="1:30" x14ac:dyDescent="0.3">
      <c r="A364">
        <v>4220561268</v>
      </c>
      <c r="B364">
        <v>1</v>
      </c>
      <c r="D364" s="3">
        <v>3111084</v>
      </c>
      <c r="E364" t="str">
        <f>VLOOKUP(D364,[1]PRODI_2019!$D$2:$F$71,3,FALSE)</f>
        <v>Agroekoteknologi</v>
      </c>
      <c r="F364" t="str">
        <f>VLOOKUP(D364,[1]PRODI_2019!$D$2:$L$71,9,FALSE)</f>
        <v>Pertanian</v>
      </c>
      <c r="H364" t="str">
        <f>VLOOKUP(F364,Sheet1!$H$4:$I$11,2,FALSE)</f>
        <v>4_Pertanian</v>
      </c>
      <c r="I364" t="s">
        <v>454</v>
      </c>
      <c r="J364" t="s">
        <v>34</v>
      </c>
      <c r="K364" t="s">
        <v>1336</v>
      </c>
      <c r="L364" t="s">
        <v>1636</v>
      </c>
      <c r="M364" t="s">
        <v>28</v>
      </c>
      <c r="N364" t="s">
        <v>2023</v>
      </c>
      <c r="O364" t="s">
        <v>29</v>
      </c>
      <c r="P364" t="s">
        <v>2142</v>
      </c>
      <c r="Q364" t="str">
        <f t="shared" si="10"/>
        <v>SMAN</v>
      </c>
      <c r="R364" t="str">
        <f t="shared" si="11"/>
        <v>Negeri</v>
      </c>
      <c r="S364" t="s">
        <v>2383</v>
      </c>
      <c r="T364" t="s">
        <v>2023</v>
      </c>
      <c r="U364" t="s">
        <v>29</v>
      </c>
      <c r="V364" t="s">
        <v>35</v>
      </c>
      <c r="W364" t="s">
        <v>2379</v>
      </c>
      <c r="AB364" t="str">
        <f>VLOOKUP(A364,[2]registrasi!$B$2:$C$1500,2,FALSE)</f>
        <v>registrasi</v>
      </c>
      <c r="AC364">
        <f>VLOOKUP(D364,[3]PENDAFTAR!$C$2:$J$43,8,FALSE)</f>
        <v>390</v>
      </c>
      <c r="AD364" t="str">
        <f>VLOOKUP(A364,[2]nim!$A$2:$B$1500,2,FALSE)</f>
        <v>diterima</v>
      </c>
    </row>
    <row r="365" spans="1:30" x14ac:dyDescent="0.3">
      <c r="A365">
        <v>4220519471</v>
      </c>
      <c r="B365">
        <v>1</v>
      </c>
      <c r="D365" s="3">
        <v>3112017</v>
      </c>
      <c r="E365" t="str">
        <f>VLOOKUP(D365,[1]PRODI_2019!$D$2:$F$71,3,FALSE)</f>
        <v>Hukum (S1)</v>
      </c>
      <c r="F365" t="str">
        <f>VLOOKUP(D365,[1]PRODI_2019!$D$2:$L$71,9,FALSE)</f>
        <v>Hukum</v>
      </c>
      <c r="H365" t="str">
        <f>VLOOKUP(F365,Sheet1!$H$4:$I$11,2,FALSE)</f>
        <v>1_Hukum</v>
      </c>
      <c r="I365" t="s">
        <v>455</v>
      </c>
      <c r="J365" t="s">
        <v>34</v>
      </c>
      <c r="K365" t="s">
        <v>1342</v>
      </c>
      <c r="L365" t="s">
        <v>1721</v>
      </c>
      <c r="M365" t="s">
        <v>28</v>
      </c>
      <c r="N365" t="s">
        <v>40</v>
      </c>
      <c r="O365" t="s">
        <v>29</v>
      </c>
      <c r="P365" t="s">
        <v>49</v>
      </c>
      <c r="Q365" t="str">
        <f t="shared" si="10"/>
        <v>SMKN</v>
      </c>
      <c r="R365" t="str">
        <f t="shared" si="11"/>
        <v>Negeri</v>
      </c>
      <c r="S365" t="s">
        <v>2381</v>
      </c>
      <c r="T365" t="s">
        <v>40</v>
      </c>
      <c r="U365" t="s">
        <v>29</v>
      </c>
      <c r="V365" t="s">
        <v>30</v>
      </c>
      <c r="W365" t="s">
        <v>2379</v>
      </c>
      <c r="AB365" t="str">
        <f>VLOOKUP(A365,[2]registrasi!$B$2:$C$1500,2,FALSE)</f>
        <v>registrasi</v>
      </c>
      <c r="AC365">
        <f>VLOOKUP(D365,[3]PENDAFTAR!$C$2:$J$43,8,FALSE)</f>
        <v>1259</v>
      </c>
      <c r="AD365" t="e">
        <f>VLOOKUP(A365,[2]nim!$A$2:$B$1500,2,FALSE)</f>
        <v>#N/A</v>
      </c>
    </row>
    <row r="366" spans="1:30" x14ac:dyDescent="0.3">
      <c r="A366">
        <v>4220585075</v>
      </c>
      <c r="B366">
        <v>1</v>
      </c>
      <c r="D366" s="3">
        <v>3112192</v>
      </c>
      <c r="E366" t="str">
        <f>VLOOKUP(D366,[1]PRODI_2019!$D$2:$F$71,3,FALSE)</f>
        <v>Ilmu Pemerintahan</v>
      </c>
      <c r="F366" t="str">
        <f>VLOOKUP(D366,[1]PRODI_2019!$D$2:$L$71,9,FALSE)</f>
        <v>FISIP</v>
      </c>
      <c r="H366" t="str">
        <f>VLOOKUP(F366,Sheet1!$H$4:$I$11,2,FALSE)</f>
        <v>6_FISIP</v>
      </c>
      <c r="I366" t="s">
        <v>456</v>
      </c>
      <c r="J366" t="s">
        <v>34</v>
      </c>
      <c r="K366" t="s">
        <v>1334</v>
      </c>
      <c r="L366" t="s">
        <v>1722</v>
      </c>
      <c r="M366" t="s">
        <v>28</v>
      </c>
      <c r="N366" t="s">
        <v>2024</v>
      </c>
      <c r="O366" t="s">
        <v>29</v>
      </c>
      <c r="P366" t="s">
        <v>2118</v>
      </c>
      <c r="Q366" t="str">
        <f t="shared" si="10"/>
        <v>SMK</v>
      </c>
      <c r="R366" t="str">
        <f t="shared" si="11"/>
        <v>Swasta</v>
      </c>
      <c r="S366" t="s">
        <v>2381</v>
      </c>
      <c r="T366" t="s">
        <v>2024</v>
      </c>
      <c r="U366" t="s">
        <v>29</v>
      </c>
      <c r="V366" t="s">
        <v>30</v>
      </c>
      <c r="W366" t="s">
        <v>2378</v>
      </c>
      <c r="AB366" t="str">
        <f>VLOOKUP(A366,[2]registrasi!$B$2:$C$1500,2,FALSE)</f>
        <v>registrasi</v>
      </c>
      <c r="AC366">
        <f>VLOOKUP(D366,[3]PENDAFTAR!$C$2:$J$43,8,FALSE)</f>
        <v>600</v>
      </c>
      <c r="AD366" t="str">
        <f>VLOOKUP(A366,[2]nim!$A$2:$B$1500,2,FALSE)</f>
        <v>diterima</v>
      </c>
    </row>
    <row r="367" spans="1:30" x14ac:dyDescent="0.3">
      <c r="A367">
        <v>4220167928</v>
      </c>
      <c r="B367">
        <v>1</v>
      </c>
      <c r="D367" s="3">
        <v>3112025</v>
      </c>
      <c r="E367" t="str">
        <f>VLOOKUP(D367,[1]PRODI_2019!$D$2:$F$71,3,FALSE)</f>
        <v>Manajemen</v>
      </c>
      <c r="F367" t="str">
        <f>VLOOKUP(D367,[1]PRODI_2019!$D$2:$L$71,9,FALSE)</f>
        <v>FEB</v>
      </c>
      <c r="H367" t="str">
        <f>VLOOKUP(F367,Sheet1!$H$4:$I$11,2,FALSE)</f>
        <v>5_FEB</v>
      </c>
      <c r="I367" t="s">
        <v>457</v>
      </c>
      <c r="J367" t="s">
        <v>34</v>
      </c>
      <c r="K367" t="s">
        <v>55</v>
      </c>
      <c r="L367" t="s">
        <v>1445</v>
      </c>
      <c r="M367" t="s">
        <v>28</v>
      </c>
      <c r="N367" t="s">
        <v>37</v>
      </c>
      <c r="O367" t="s">
        <v>29</v>
      </c>
      <c r="P367" t="s">
        <v>2214</v>
      </c>
      <c r="Q367" t="str">
        <f t="shared" si="10"/>
        <v>SMKS</v>
      </c>
      <c r="R367" t="str">
        <f t="shared" si="11"/>
        <v>Swasta</v>
      </c>
      <c r="S367" t="s">
        <v>2381</v>
      </c>
      <c r="T367" t="s">
        <v>37</v>
      </c>
      <c r="U367" t="s">
        <v>29</v>
      </c>
      <c r="V367" t="s">
        <v>35</v>
      </c>
      <c r="W367" t="s">
        <v>2379</v>
      </c>
      <c r="AB367" t="str">
        <f>VLOOKUP(A367,[2]registrasi!$B$2:$C$1500,2,FALSE)</f>
        <v>registrasi</v>
      </c>
      <c r="AC367">
        <f>VLOOKUP(D367,[3]PENDAFTAR!$C$2:$J$43,8,FALSE)</f>
        <v>2053</v>
      </c>
      <c r="AD367" t="str">
        <f>VLOOKUP(A367,[2]nim!$A$2:$B$1500,2,FALSE)</f>
        <v>diterima</v>
      </c>
    </row>
    <row r="368" spans="1:30" x14ac:dyDescent="0.3">
      <c r="A368">
        <v>4220586021</v>
      </c>
      <c r="B368">
        <v>1</v>
      </c>
      <c r="D368" s="3">
        <v>3111037</v>
      </c>
      <c r="E368" t="str">
        <f>VLOOKUP(D368,[1]PRODI_2019!$D$2:$F$71,3,FALSE)</f>
        <v>Teknik Industri</v>
      </c>
      <c r="F368" t="str">
        <f>VLOOKUP(D368,[1]PRODI_2019!$D$2:$L$71,9,FALSE)</f>
        <v>Teknik</v>
      </c>
      <c r="H368" t="str">
        <f>VLOOKUP(F368,Sheet1!$H$4:$I$11,2,FALSE)</f>
        <v>3_Teknik</v>
      </c>
      <c r="I368" t="s">
        <v>458</v>
      </c>
      <c r="J368" t="s">
        <v>26</v>
      </c>
      <c r="K368" t="s">
        <v>52</v>
      </c>
      <c r="L368" t="s">
        <v>1589</v>
      </c>
      <c r="M368" t="s">
        <v>28</v>
      </c>
      <c r="N368" t="s">
        <v>2024</v>
      </c>
      <c r="O368" t="s">
        <v>29</v>
      </c>
      <c r="P368" t="s">
        <v>2105</v>
      </c>
      <c r="Q368" t="str">
        <f t="shared" si="10"/>
        <v>SMKS</v>
      </c>
      <c r="R368" t="str">
        <f t="shared" si="11"/>
        <v>Swasta</v>
      </c>
      <c r="S368" t="s">
        <v>2381</v>
      </c>
      <c r="T368" t="s">
        <v>2024</v>
      </c>
      <c r="U368" t="s">
        <v>29</v>
      </c>
      <c r="V368" t="s">
        <v>30</v>
      </c>
      <c r="W368" t="s">
        <v>2378</v>
      </c>
      <c r="AB368" t="str">
        <f>VLOOKUP(A368,[2]registrasi!$B$2:$C$1500,2,FALSE)</f>
        <v>registrasi</v>
      </c>
      <c r="AC368">
        <f>VLOOKUP(D368,[3]PENDAFTAR!$C$2:$J$43,8,FALSE)</f>
        <v>1099</v>
      </c>
      <c r="AD368" t="str">
        <f>VLOOKUP(A368,[2]nim!$A$2:$B$1500,2,FALSE)</f>
        <v>diterima</v>
      </c>
    </row>
    <row r="369" spans="1:30" x14ac:dyDescent="0.3">
      <c r="A369">
        <v>4220614929</v>
      </c>
      <c r="B369">
        <v>1</v>
      </c>
      <c r="D369" s="3">
        <v>3112056</v>
      </c>
      <c r="E369" t="str">
        <f>VLOOKUP(D369,[1]PRODI_2019!$D$2:$F$71,3,FALSE)</f>
        <v>Administrasi Publik</v>
      </c>
      <c r="F369" t="str">
        <f>VLOOKUP(D369,[1]PRODI_2019!$D$2:$L$71,9,FALSE)</f>
        <v>FISIP</v>
      </c>
      <c r="H369" t="str">
        <f>VLOOKUP(F369,Sheet1!$H$4:$I$11,2,FALSE)</f>
        <v>6_FISIP</v>
      </c>
      <c r="I369" t="s">
        <v>459</v>
      </c>
      <c r="J369" t="s">
        <v>34</v>
      </c>
      <c r="K369" t="s">
        <v>1375</v>
      </c>
      <c r="L369" t="s">
        <v>1688</v>
      </c>
      <c r="M369" t="s">
        <v>28</v>
      </c>
      <c r="N369" t="s">
        <v>37</v>
      </c>
      <c r="O369" t="s">
        <v>29</v>
      </c>
      <c r="P369" t="s">
        <v>2168</v>
      </c>
      <c r="Q369" t="str">
        <f t="shared" si="10"/>
        <v>SMKN</v>
      </c>
      <c r="R369" t="str">
        <f t="shared" si="11"/>
        <v>Negeri</v>
      </c>
      <c r="S369" t="s">
        <v>2381</v>
      </c>
      <c r="T369" t="s">
        <v>37</v>
      </c>
      <c r="U369" t="s">
        <v>29</v>
      </c>
      <c r="V369" t="s">
        <v>30</v>
      </c>
      <c r="W369" t="s">
        <v>2379</v>
      </c>
      <c r="AB369" t="str">
        <f>VLOOKUP(A369,[2]registrasi!$B$2:$C$1500,2,FALSE)</f>
        <v>registrasi</v>
      </c>
      <c r="AC369">
        <f>VLOOKUP(D369,[3]PENDAFTAR!$C$2:$J$43,8,FALSE)</f>
        <v>1118</v>
      </c>
      <c r="AD369" t="str">
        <f>VLOOKUP(A369,[2]nim!$A$2:$B$1500,2,FALSE)</f>
        <v>diterima</v>
      </c>
    </row>
    <row r="370" spans="1:30" x14ac:dyDescent="0.3">
      <c r="A370">
        <v>4220590129</v>
      </c>
      <c r="B370">
        <v>1</v>
      </c>
      <c r="D370" s="3">
        <v>3112072</v>
      </c>
      <c r="E370" t="str">
        <f>VLOOKUP(D370,[1]PRODI_2019!$D$2:$F$71,3,FALSE)</f>
        <v>Pendidikan Non Formal</v>
      </c>
      <c r="F370" t="str">
        <f>VLOOKUP(D370,[1]PRODI_2019!$D$2:$L$71,9,FALSE)</f>
        <v>FKIP</v>
      </c>
      <c r="H370" t="str">
        <f>VLOOKUP(F370,Sheet1!$H$4:$I$11,2,FALSE)</f>
        <v>2_FKIP</v>
      </c>
      <c r="I370" t="s">
        <v>460</v>
      </c>
      <c r="J370" t="s">
        <v>34</v>
      </c>
      <c r="K370" t="s">
        <v>1334</v>
      </c>
      <c r="L370" t="s">
        <v>1683</v>
      </c>
      <c r="M370" t="s">
        <v>28</v>
      </c>
      <c r="N370" t="s">
        <v>2024</v>
      </c>
      <c r="O370" t="s">
        <v>29</v>
      </c>
      <c r="P370" t="s">
        <v>2118</v>
      </c>
      <c r="Q370" t="str">
        <f t="shared" si="10"/>
        <v>SMK</v>
      </c>
      <c r="R370" t="str">
        <f t="shared" si="11"/>
        <v>Swasta</v>
      </c>
      <c r="S370" t="s">
        <v>2381</v>
      </c>
      <c r="T370" t="s">
        <v>2024</v>
      </c>
      <c r="U370" t="s">
        <v>29</v>
      </c>
      <c r="V370" t="s">
        <v>30</v>
      </c>
      <c r="W370" t="s">
        <v>2378</v>
      </c>
      <c r="AB370" t="str">
        <f>VLOOKUP(A370,[2]registrasi!$B$2:$C$1500,2,FALSE)</f>
        <v>registrasi</v>
      </c>
      <c r="AC370">
        <f>VLOOKUP(D370,[3]PENDAFTAR!$C$2:$J$43,8,FALSE)</f>
        <v>109</v>
      </c>
      <c r="AD370" t="str">
        <f>VLOOKUP(A370,[2]nim!$A$2:$B$1500,2,FALSE)</f>
        <v>diterima</v>
      </c>
    </row>
    <row r="371" spans="1:30" x14ac:dyDescent="0.3">
      <c r="A371">
        <v>4220051882</v>
      </c>
      <c r="B371">
        <v>1</v>
      </c>
      <c r="D371" s="3">
        <v>3111037</v>
      </c>
      <c r="E371" t="str">
        <f>VLOOKUP(D371,[1]PRODI_2019!$D$2:$F$71,3,FALSE)</f>
        <v>Teknik Industri</v>
      </c>
      <c r="F371" t="str">
        <f>VLOOKUP(D371,[1]PRODI_2019!$D$2:$L$71,9,FALSE)</f>
        <v>Teknik</v>
      </c>
      <c r="H371" t="str">
        <f>VLOOKUP(F371,Sheet1!$H$4:$I$11,2,FALSE)</f>
        <v>3_Teknik</v>
      </c>
      <c r="I371" t="s">
        <v>461</v>
      </c>
      <c r="J371" t="s">
        <v>26</v>
      </c>
      <c r="K371" t="s">
        <v>1337</v>
      </c>
      <c r="L371" t="s">
        <v>1716</v>
      </c>
      <c r="M371" t="s">
        <v>28</v>
      </c>
      <c r="N371" t="s">
        <v>2025</v>
      </c>
      <c r="O371" t="s">
        <v>29</v>
      </c>
      <c r="P371" t="s">
        <v>2046</v>
      </c>
      <c r="Q371" t="str">
        <f t="shared" si="10"/>
        <v>SMKN</v>
      </c>
      <c r="R371" t="str">
        <f t="shared" si="11"/>
        <v>Negeri</v>
      </c>
      <c r="S371" t="s">
        <v>2381</v>
      </c>
      <c r="T371" t="s">
        <v>2025</v>
      </c>
      <c r="U371" t="s">
        <v>29</v>
      </c>
      <c r="V371" t="s">
        <v>30</v>
      </c>
      <c r="W371" t="s">
        <v>2379</v>
      </c>
      <c r="AB371" t="str">
        <f>VLOOKUP(A371,[2]registrasi!$B$2:$C$1500,2,FALSE)</f>
        <v>registrasi</v>
      </c>
      <c r="AC371">
        <f>VLOOKUP(D371,[3]PENDAFTAR!$C$2:$J$43,8,FALSE)</f>
        <v>1099</v>
      </c>
      <c r="AD371" t="str">
        <f>VLOOKUP(A371,[2]nim!$A$2:$B$1500,2,FALSE)</f>
        <v>diterima</v>
      </c>
    </row>
    <row r="372" spans="1:30" x14ac:dyDescent="0.3">
      <c r="A372">
        <v>4220051863</v>
      </c>
      <c r="B372">
        <v>1</v>
      </c>
      <c r="D372" s="3">
        <v>3111165</v>
      </c>
      <c r="E372" t="str">
        <f>VLOOKUP(D372,[1]PRODI_2019!$D$2:$F$71,3,FALSE)</f>
        <v>Pendidikan IPA</v>
      </c>
      <c r="F372" t="str">
        <f>VLOOKUP(D372,[1]PRODI_2019!$D$2:$L$71,9,FALSE)</f>
        <v>FKIP</v>
      </c>
      <c r="H372" t="str">
        <f>VLOOKUP(F372,Sheet1!$H$4:$I$11,2,FALSE)</f>
        <v>2_FKIP</v>
      </c>
      <c r="I372" t="s">
        <v>462</v>
      </c>
      <c r="J372" t="s">
        <v>34</v>
      </c>
      <c r="K372" t="s">
        <v>54</v>
      </c>
      <c r="L372" t="s">
        <v>1518</v>
      </c>
      <c r="M372" t="s">
        <v>28</v>
      </c>
      <c r="N372" t="s">
        <v>27</v>
      </c>
      <c r="O372" t="s">
        <v>29</v>
      </c>
      <c r="P372" t="s">
        <v>2215</v>
      </c>
      <c r="Q372" t="str">
        <f t="shared" si="10"/>
        <v>SMAS</v>
      </c>
      <c r="R372" t="str">
        <f t="shared" si="11"/>
        <v>Swasta</v>
      </c>
      <c r="S372" t="s">
        <v>2383</v>
      </c>
      <c r="T372" t="s">
        <v>27</v>
      </c>
      <c r="U372" t="s">
        <v>29</v>
      </c>
      <c r="V372" t="s">
        <v>30</v>
      </c>
      <c r="W372" t="s">
        <v>2378</v>
      </c>
      <c r="AB372" t="str">
        <f>VLOOKUP(A372,[2]registrasi!$B$2:$C$1500,2,FALSE)</f>
        <v>registrasi</v>
      </c>
      <c r="AC372">
        <f>VLOOKUP(D372,[3]PENDAFTAR!$C$2:$J$43,8,FALSE)</f>
        <v>263</v>
      </c>
      <c r="AD372" t="str">
        <f>VLOOKUP(A372,[2]nim!$A$2:$B$1500,2,FALSE)</f>
        <v>diterima</v>
      </c>
    </row>
    <row r="373" spans="1:30" x14ac:dyDescent="0.3">
      <c r="A373">
        <v>4220052219</v>
      </c>
      <c r="B373">
        <v>1</v>
      </c>
      <c r="D373" s="3">
        <v>3112017</v>
      </c>
      <c r="E373" t="str">
        <f>VLOOKUP(D373,[1]PRODI_2019!$D$2:$F$71,3,FALSE)</f>
        <v>Hukum (S1)</v>
      </c>
      <c r="F373" t="str">
        <f>VLOOKUP(D373,[1]PRODI_2019!$D$2:$L$71,9,FALSE)</f>
        <v>Hukum</v>
      </c>
      <c r="H373" t="str">
        <f>VLOOKUP(F373,Sheet1!$H$4:$I$11,2,FALSE)</f>
        <v>1_Hukum</v>
      </c>
      <c r="I373" t="s">
        <v>463</v>
      </c>
      <c r="J373" t="s">
        <v>34</v>
      </c>
      <c r="K373" t="s">
        <v>55</v>
      </c>
      <c r="L373" t="s">
        <v>1618</v>
      </c>
      <c r="M373" t="s">
        <v>28</v>
      </c>
      <c r="N373" t="s">
        <v>27</v>
      </c>
      <c r="O373" t="s">
        <v>29</v>
      </c>
      <c r="P373" t="s">
        <v>2216</v>
      </c>
      <c r="Q373" t="str">
        <f t="shared" si="10"/>
        <v>SMAN</v>
      </c>
      <c r="R373" t="str">
        <f t="shared" si="11"/>
        <v>Negeri</v>
      </c>
      <c r="S373" t="s">
        <v>2383</v>
      </c>
      <c r="T373" t="s">
        <v>27</v>
      </c>
      <c r="U373" t="s">
        <v>29</v>
      </c>
      <c r="V373" t="s">
        <v>30</v>
      </c>
      <c r="W373" t="s">
        <v>2379</v>
      </c>
      <c r="AB373" t="str">
        <f>VLOOKUP(A373,[2]registrasi!$B$2:$C$1500,2,FALSE)</f>
        <v>registrasi</v>
      </c>
      <c r="AC373">
        <f>VLOOKUP(D373,[3]PENDAFTAR!$C$2:$J$43,8,FALSE)</f>
        <v>1259</v>
      </c>
      <c r="AD373" t="str">
        <f>VLOOKUP(A373,[2]nim!$A$2:$B$1500,2,FALSE)</f>
        <v>diterima</v>
      </c>
    </row>
    <row r="374" spans="1:30" x14ac:dyDescent="0.3">
      <c r="A374">
        <v>4220052950</v>
      </c>
      <c r="B374">
        <v>1</v>
      </c>
      <c r="D374" s="3">
        <v>3112017</v>
      </c>
      <c r="E374" t="str">
        <f>VLOOKUP(D374,[1]PRODI_2019!$D$2:$F$71,3,FALSE)</f>
        <v>Hukum (S1)</v>
      </c>
      <c r="F374" t="str">
        <f>VLOOKUP(D374,[1]PRODI_2019!$D$2:$L$71,9,FALSE)</f>
        <v>Hukum</v>
      </c>
      <c r="H374" t="str">
        <f>VLOOKUP(F374,Sheet1!$H$4:$I$11,2,FALSE)</f>
        <v>1_Hukum</v>
      </c>
      <c r="I374" t="s">
        <v>464</v>
      </c>
      <c r="J374" t="s">
        <v>34</v>
      </c>
      <c r="K374" t="s">
        <v>1332</v>
      </c>
      <c r="L374" t="s">
        <v>1705</v>
      </c>
      <c r="M374" t="s">
        <v>28</v>
      </c>
      <c r="N374" t="s">
        <v>2022</v>
      </c>
      <c r="O374" t="s">
        <v>29</v>
      </c>
      <c r="P374" t="s">
        <v>2067</v>
      </c>
      <c r="Q374" t="str">
        <f t="shared" si="10"/>
        <v>SMKN</v>
      </c>
      <c r="R374" t="str">
        <f t="shared" si="11"/>
        <v>Negeri</v>
      </c>
      <c r="S374" t="s">
        <v>2381</v>
      </c>
      <c r="T374" t="s">
        <v>2022</v>
      </c>
      <c r="U374" t="s">
        <v>29</v>
      </c>
      <c r="V374" t="s">
        <v>35</v>
      </c>
      <c r="W374" t="s">
        <v>2378</v>
      </c>
      <c r="AB374" t="str">
        <f>VLOOKUP(A374,[2]registrasi!$B$2:$C$1500,2,FALSE)</f>
        <v>registrasi</v>
      </c>
      <c r="AC374">
        <f>VLOOKUP(D374,[3]PENDAFTAR!$C$2:$J$43,8,FALSE)</f>
        <v>1259</v>
      </c>
      <c r="AD374" t="str">
        <f>VLOOKUP(A374,[2]nim!$A$2:$B$1500,2,FALSE)</f>
        <v>diterima</v>
      </c>
    </row>
    <row r="375" spans="1:30" x14ac:dyDescent="0.3">
      <c r="A375">
        <v>4220473292</v>
      </c>
      <c r="B375">
        <v>1</v>
      </c>
      <c r="D375" s="3">
        <v>3112095</v>
      </c>
      <c r="E375" t="str">
        <f>VLOOKUP(D375,[1]PRODI_2019!$D$2:$F$71,3,FALSE)</f>
        <v>Pendidikan Bahasa Inggris</v>
      </c>
      <c r="F375" t="str">
        <f>VLOOKUP(D375,[1]PRODI_2019!$D$2:$L$71,9,FALSE)</f>
        <v>FKIP</v>
      </c>
      <c r="H375" t="str">
        <f>VLOOKUP(F375,Sheet1!$H$4:$I$11,2,FALSE)</f>
        <v>2_FKIP</v>
      </c>
      <c r="I375" t="s">
        <v>465</v>
      </c>
      <c r="J375" t="s">
        <v>34</v>
      </c>
      <c r="K375" t="s">
        <v>1334</v>
      </c>
      <c r="L375" t="s">
        <v>1723</v>
      </c>
      <c r="M375" t="s">
        <v>28</v>
      </c>
      <c r="N375" t="s">
        <v>2024</v>
      </c>
      <c r="O375" t="s">
        <v>29</v>
      </c>
      <c r="P375" t="s">
        <v>2135</v>
      </c>
      <c r="Q375" t="str">
        <f t="shared" si="10"/>
        <v>SMAN</v>
      </c>
      <c r="R375" t="str">
        <f t="shared" si="11"/>
        <v>Negeri</v>
      </c>
      <c r="S375" t="s">
        <v>2383</v>
      </c>
      <c r="T375" t="s">
        <v>2024</v>
      </c>
      <c r="U375" t="s">
        <v>29</v>
      </c>
      <c r="V375" t="s">
        <v>35</v>
      </c>
      <c r="W375" t="s">
        <v>2378</v>
      </c>
      <c r="AB375" t="str">
        <f>VLOOKUP(A375,[2]registrasi!$B$2:$C$1500,2,FALSE)</f>
        <v>registrasi</v>
      </c>
      <c r="AC375">
        <f>VLOOKUP(D375,[3]PENDAFTAR!$C$2:$J$43,8,FALSE)</f>
        <v>677</v>
      </c>
      <c r="AD375" t="str">
        <f>VLOOKUP(A375,[2]nim!$A$2:$B$1500,2,FALSE)</f>
        <v>diterima</v>
      </c>
    </row>
    <row r="376" spans="1:30" x14ac:dyDescent="0.3">
      <c r="A376">
        <v>4220623869</v>
      </c>
      <c r="B376">
        <v>1</v>
      </c>
      <c r="D376" s="3">
        <v>3112072</v>
      </c>
      <c r="E376" t="str">
        <f>VLOOKUP(D376,[1]PRODI_2019!$D$2:$F$71,3,FALSE)</f>
        <v>Pendidikan Non Formal</v>
      </c>
      <c r="F376" t="str">
        <f>VLOOKUP(D376,[1]PRODI_2019!$D$2:$L$71,9,FALSE)</f>
        <v>FKIP</v>
      </c>
      <c r="H376" t="str">
        <f>VLOOKUP(F376,Sheet1!$H$4:$I$11,2,FALSE)</f>
        <v>2_FKIP</v>
      </c>
      <c r="I376" t="s">
        <v>466</v>
      </c>
      <c r="J376" t="s">
        <v>34</v>
      </c>
      <c r="K376" t="s">
        <v>1332</v>
      </c>
      <c r="L376" t="s">
        <v>1724</v>
      </c>
      <c r="M376" t="s">
        <v>28</v>
      </c>
      <c r="N376" t="s">
        <v>2024</v>
      </c>
      <c r="O376" t="s">
        <v>29</v>
      </c>
      <c r="P376" t="s">
        <v>2118</v>
      </c>
      <c r="Q376" t="str">
        <f t="shared" si="10"/>
        <v>SMK</v>
      </c>
      <c r="R376" t="str">
        <f t="shared" si="11"/>
        <v>Swasta</v>
      </c>
      <c r="S376" t="s">
        <v>2381</v>
      </c>
      <c r="T376" t="s">
        <v>2024</v>
      </c>
      <c r="U376" t="s">
        <v>29</v>
      </c>
      <c r="V376" t="s">
        <v>30</v>
      </c>
      <c r="W376" t="s">
        <v>2378</v>
      </c>
      <c r="AB376" t="e">
        <f>VLOOKUP(A376,[2]registrasi!$B$2:$C$1500,2,FALSE)</f>
        <v>#N/A</v>
      </c>
      <c r="AC376">
        <f>VLOOKUP(D376,[3]PENDAFTAR!$C$2:$J$43,8,FALSE)</f>
        <v>109</v>
      </c>
      <c r="AD376" t="e">
        <f>VLOOKUP(A376,[2]nim!$A$2:$B$1500,2,FALSE)</f>
        <v>#N/A</v>
      </c>
    </row>
    <row r="377" spans="1:30" x14ac:dyDescent="0.3">
      <c r="A377">
        <v>4220485241</v>
      </c>
      <c r="B377">
        <v>1</v>
      </c>
      <c r="D377" s="3">
        <v>3112072</v>
      </c>
      <c r="E377" t="str">
        <f>VLOOKUP(D377,[1]PRODI_2019!$D$2:$F$71,3,FALSE)</f>
        <v>Pendidikan Non Formal</v>
      </c>
      <c r="F377" t="str">
        <f>VLOOKUP(D377,[1]PRODI_2019!$D$2:$L$71,9,FALSE)</f>
        <v>FKIP</v>
      </c>
      <c r="H377" t="str">
        <f>VLOOKUP(F377,Sheet1!$H$4:$I$11,2,FALSE)</f>
        <v>2_FKIP</v>
      </c>
      <c r="I377" t="s">
        <v>467</v>
      </c>
      <c r="J377" t="s">
        <v>34</v>
      </c>
      <c r="K377" t="s">
        <v>54</v>
      </c>
      <c r="L377" t="s">
        <v>1709</v>
      </c>
      <c r="M377" t="s">
        <v>28</v>
      </c>
      <c r="N377" t="s">
        <v>2025</v>
      </c>
      <c r="O377" t="s">
        <v>29</v>
      </c>
      <c r="P377" t="s">
        <v>2145</v>
      </c>
      <c r="Q377" t="str">
        <f t="shared" si="10"/>
        <v>SMAN</v>
      </c>
      <c r="R377" t="str">
        <f t="shared" si="11"/>
        <v>Negeri</v>
      </c>
      <c r="S377" t="s">
        <v>2383</v>
      </c>
      <c r="T377" t="s">
        <v>2025</v>
      </c>
      <c r="U377" t="s">
        <v>29</v>
      </c>
      <c r="V377" t="s">
        <v>30</v>
      </c>
      <c r="W377" t="s">
        <v>2379</v>
      </c>
      <c r="AB377" t="str">
        <f>VLOOKUP(A377,[2]registrasi!$B$2:$C$1500,2,FALSE)</f>
        <v>registrasi</v>
      </c>
      <c r="AC377">
        <f>VLOOKUP(D377,[3]PENDAFTAR!$C$2:$J$43,8,FALSE)</f>
        <v>109</v>
      </c>
      <c r="AD377" t="str">
        <f>VLOOKUP(A377,[2]nim!$A$2:$B$1500,2,FALSE)</f>
        <v>diterima</v>
      </c>
    </row>
    <row r="378" spans="1:30" x14ac:dyDescent="0.3">
      <c r="A378">
        <v>4220055748</v>
      </c>
      <c r="B378">
        <v>1</v>
      </c>
      <c r="D378" s="3">
        <v>3112095</v>
      </c>
      <c r="E378" t="str">
        <f>VLOOKUP(D378,[1]PRODI_2019!$D$2:$F$71,3,FALSE)</f>
        <v>Pendidikan Bahasa Inggris</v>
      </c>
      <c r="F378" t="str">
        <f>VLOOKUP(D378,[1]PRODI_2019!$D$2:$L$71,9,FALSE)</f>
        <v>FKIP</v>
      </c>
      <c r="H378" t="str">
        <f>VLOOKUP(F378,Sheet1!$H$4:$I$11,2,FALSE)</f>
        <v>2_FKIP</v>
      </c>
      <c r="I378" t="s">
        <v>468</v>
      </c>
      <c r="J378" t="s">
        <v>34</v>
      </c>
      <c r="K378" t="s">
        <v>1338</v>
      </c>
      <c r="L378" t="s">
        <v>1725</v>
      </c>
      <c r="M378" t="s">
        <v>28</v>
      </c>
      <c r="N378" t="s">
        <v>2025</v>
      </c>
      <c r="O378" t="s">
        <v>29</v>
      </c>
      <c r="P378" t="s">
        <v>2061</v>
      </c>
      <c r="Q378" t="str">
        <f t="shared" si="10"/>
        <v>SMKN</v>
      </c>
      <c r="R378" t="str">
        <f t="shared" si="11"/>
        <v>Negeri</v>
      </c>
      <c r="S378" t="s">
        <v>2381</v>
      </c>
      <c r="T378" t="s">
        <v>2025</v>
      </c>
      <c r="U378" t="s">
        <v>29</v>
      </c>
      <c r="V378" t="s">
        <v>35</v>
      </c>
      <c r="W378" t="s">
        <v>2379</v>
      </c>
      <c r="AB378" t="str">
        <f>VLOOKUP(A378,[2]registrasi!$B$2:$C$1500,2,FALSE)</f>
        <v>registrasi</v>
      </c>
      <c r="AC378">
        <f>VLOOKUP(D378,[3]PENDAFTAR!$C$2:$J$43,8,FALSE)</f>
        <v>677</v>
      </c>
      <c r="AD378" t="str">
        <f>VLOOKUP(A378,[2]nim!$A$2:$B$1500,2,FALSE)</f>
        <v>diterima</v>
      </c>
    </row>
    <row r="379" spans="1:30" x14ac:dyDescent="0.3">
      <c r="A379">
        <v>4220514432</v>
      </c>
      <c r="B379">
        <v>1</v>
      </c>
      <c r="D379" s="3">
        <v>3111061</v>
      </c>
      <c r="E379" t="str">
        <f>VLOOKUP(D379,[1]PRODI_2019!$D$2:$F$71,3,FALSE)</f>
        <v>Teknik Sipil</v>
      </c>
      <c r="F379" t="str">
        <f>VLOOKUP(D379,[1]PRODI_2019!$D$2:$L$71,9,FALSE)</f>
        <v>Teknik</v>
      </c>
      <c r="H379" t="str">
        <f>VLOOKUP(F379,Sheet1!$H$4:$I$11,2,FALSE)</f>
        <v>3_Teknik</v>
      </c>
      <c r="I379" t="s">
        <v>469</v>
      </c>
      <c r="J379" t="s">
        <v>26</v>
      </c>
      <c r="K379" t="s">
        <v>1338</v>
      </c>
      <c r="L379" t="s">
        <v>1726</v>
      </c>
      <c r="M379" t="s">
        <v>28</v>
      </c>
      <c r="N379" t="s">
        <v>40</v>
      </c>
      <c r="O379" t="s">
        <v>29</v>
      </c>
      <c r="P379" t="s">
        <v>48</v>
      </c>
      <c r="Q379" t="str">
        <f t="shared" si="10"/>
        <v>SMAN</v>
      </c>
      <c r="R379" t="str">
        <f t="shared" si="11"/>
        <v>Negeri</v>
      </c>
      <c r="S379" t="s">
        <v>2383</v>
      </c>
      <c r="T379" t="s">
        <v>40</v>
      </c>
      <c r="U379" t="s">
        <v>29</v>
      </c>
      <c r="V379" t="s">
        <v>35</v>
      </c>
      <c r="W379" t="s">
        <v>2379</v>
      </c>
      <c r="AB379" t="str">
        <f>VLOOKUP(A379,[2]registrasi!$B$2:$C$1500,2,FALSE)</f>
        <v>registrasi</v>
      </c>
      <c r="AC379">
        <f>VLOOKUP(D379,[3]PENDAFTAR!$C$2:$J$43,8,FALSE)</f>
        <v>452</v>
      </c>
      <c r="AD379" t="str">
        <f>VLOOKUP(A379,[2]nim!$A$2:$B$1500,2,FALSE)</f>
        <v>diterima</v>
      </c>
    </row>
    <row r="380" spans="1:30" x14ac:dyDescent="0.3">
      <c r="A380">
        <v>4220514455</v>
      </c>
      <c r="B380">
        <v>1</v>
      </c>
      <c r="D380" s="3">
        <v>3112033</v>
      </c>
      <c r="E380" t="str">
        <f>VLOOKUP(D380,[1]PRODI_2019!$D$2:$F$71,3,FALSE)</f>
        <v>Akuntansi</v>
      </c>
      <c r="F380" t="str">
        <f>VLOOKUP(D380,[1]PRODI_2019!$D$2:$L$71,9,FALSE)</f>
        <v>FEB</v>
      </c>
      <c r="H380" t="str">
        <f>VLOOKUP(F380,Sheet1!$H$4:$I$11,2,FALSE)</f>
        <v>5_FEB</v>
      </c>
      <c r="I380" t="s">
        <v>470</v>
      </c>
      <c r="J380" t="s">
        <v>26</v>
      </c>
      <c r="K380" t="s">
        <v>55</v>
      </c>
      <c r="L380" t="s">
        <v>1574</v>
      </c>
      <c r="M380" t="s">
        <v>28</v>
      </c>
      <c r="N380" t="s">
        <v>27</v>
      </c>
      <c r="O380" t="s">
        <v>29</v>
      </c>
      <c r="P380" t="s">
        <v>2074</v>
      </c>
      <c r="Q380" t="str">
        <f t="shared" si="10"/>
        <v>MAN</v>
      </c>
      <c r="R380" t="str">
        <f t="shared" si="11"/>
        <v>Negeri</v>
      </c>
      <c r="S380" t="s">
        <v>2382</v>
      </c>
      <c r="T380" t="s">
        <v>27</v>
      </c>
      <c r="U380" t="s">
        <v>29</v>
      </c>
      <c r="V380" t="s">
        <v>30</v>
      </c>
      <c r="W380" t="s">
        <v>2379</v>
      </c>
      <c r="AB380" t="str">
        <f>VLOOKUP(A380,[2]registrasi!$B$2:$C$1500,2,FALSE)</f>
        <v>registrasi</v>
      </c>
      <c r="AC380">
        <f>VLOOKUP(D380,[3]PENDAFTAR!$C$2:$J$43,8,FALSE)</f>
        <v>1038</v>
      </c>
      <c r="AD380" t="e">
        <f>VLOOKUP(A380,[2]nim!$A$2:$B$1500,2,FALSE)</f>
        <v>#N/A</v>
      </c>
    </row>
    <row r="381" spans="1:30" x14ac:dyDescent="0.3">
      <c r="A381">
        <v>4220056479</v>
      </c>
      <c r="B381">
        <v>1</v>
      </c>
      <c r="D381" s="3">
        <v>3112114</v>
      </c>
      <c r="E381" t="str">
        <f>VLOOKUP(D381,[1]PRODI_2019!$D$2:$F$71,3,FALSE)</f>
        <v>Pendidikan Guru Pendidikan Anak Usia Dini</v>
      </c>
      <c r="F381" t="str">
        <f>VLOOKUP(D381,[1]PRODI_2019!$D$2:$L$71,9,FALSE)</f>
        <v>FKIP</v>
      </c>
      <c r="H381" t="str">
        <f>VLOOKUP(F381,Sheet1!$H$4:$I$11,2,FALSE)</f>
        <v>2_FKIP</v>
      </c>
      <c r="I381" t="s">
        <v>471</v>
      </c>
      <c r="J381" t="s">
        <v>34</v>
      </c>
      <c r="K381" t="s">
        <v>1338</v>
      </c>
      <c r="L381" t="s">
        <v>1727</v>
      </c>
      <c r="M381" t="s">
        <v>28</v>
      </c>
      <c r="N381" t="s">
        <v>2024</v>
      </c>
      <c r="O381" t="s">
        <v>29</v>
      </c>
      <c r="P381" t="s">
        <v>2217</v>
      </c>
      <c r="Q381" t="str">
        <f t="shared" si="10"/>
        <v>SMAN</v>
      </c>
      <c r="R381" t="str">
        <f t="shared" si="11"/>
        <v>Negeri</v>
      </c>
      <c r="S381" t="s">
        <v>2383</v>
      </c>
      <c r="T381" t="s">
        <v>2024</v>
      </c>
      <c r="U381" t="s">
        <v>29</v>
      </c>
      <c r="V381" t="s">
        <v>35</v>
      </c>
      <c r="W381" t="s">
        <v>2378</v>
      </c>
      <c r="AB381" t="str">
        <f>VLOOKUP(A381,[2]registrasi!$B$2:$C$1500,2,FALSE)</f>
        <v>registrasi</v>
      </c>
      <c r="AC381">
        <f>VLOOKUP(D381,[3]PENDAFTAR!$C$2:$J$43,8,FALSE)</f>
        <v>271</v>
      </c>
      <c r="AD381" t="str">
        <f>VLOOKUP(A381,[2]nim!$A$2:$B$1500,2,FALSE)</f>
        <v>diterima</v>
      </c>
    </row>
    <row r="382" spans="1:30" x14ac:dyDescent="0.3">
      <c r="A382">
        <v>4220057579</v>
      </c>
      <c r="B382">
        <v>1</v>
      </c>
      <c r="D382" s="3">
        <v>3112017</v>
      </c>
      <c r="E382" t="str">
        <f>VLOOKUP(D382,[1]PRODI_2019!$D$2:$F$71,3,FALSE)</f>
        <v>Hukum (S1)</v>
      </c>
      <c r="F382" t="str">
        <f>VLOOKUP(D382,[1]PRODI_2019!$D$2:$L$71,9,FALSE)</f>
        <v>Hukum</v>
      </c>
      <c r="H382" t="str">
        <f>VLOOKUP(F382,Sheet1!$H$4:$I$11,2,FALSE)</f>
        <v>1_Hukum</v>
      </c>
      <c r="I382" t="s">
        <v>472</v>
      </c>
      <c r="J382" t="s">
        <v>34</v>
      </c>
      <c r="K382" t="s">
        <v>1337</v>
      </c>
      <c r="L382" t="s">
        <v>1685</v>
      </c>
      <c r="M382" t="s">
        <v>28</v>
      </c>
      <c r="N382" t="s">
        <v>2022</v>
      </c>
      <c r="O382" t="s">
        <v>29</v>
      </c>
      <c r="P382" t="s">
        <v>2218</v>
      </c>
      <c r="Q382" t="str">
        <f t="shared" si="10"/>
        <v>SMAN</v>
      </c>
      <c r="R382" t="str">
        <f t="shared" si="11"/>
        <v>Negeri</v>
      </c>
      <c r="S382" t="s">
        <v>2383</v>
      </c>
      <c r="T382" t="s">
        <v>2022</v>
      </c>
      <c r="U382" t="s">
        <v>29</v>
      </c>
      <c r="V382" t="s">
        <v>30</v>
      </c>
      <c r="W382" t="s">
        <v>2378</v>
      </c>
      <c r="AB382" t="str">
        <f>VLOOKUP(A382,[2]registrasi!$B$2:$C$1500,2,FALSE)</f>
        <v>registrasi</v>
      </c>
      <c r="AC382">
        <f>VLOOKUP(D382,[3]PENDAFTAR!$C$2:$J$43,8,FALSE)</f>
        <v>1259</v>
      </c>
      <c r="AD382" t="str">
        <f>VLOOKUP(A382,[2]nim!$A$2:$B$1500,2,FALSE)</f>
        <v>diterima</v>
      </c>
    </row>
    <row r="383" spans="1:30" x14ac:dyDescent="0.3">
      <c r="A383">
        <v>4220467679</v>
      </c>
      <c r="B383">
        <v>1</v>
      </c>
      <c r="D383" s="3">
        <v>3111037</v>
      </c>
      <c r="E383" t="str">
        <f>VLOOKUP(D383,[1]PRODI_2019!$D$2:$F$71,3,FALSE)</f>
        <v>Teknik Industri</v>
      </c>
      <c r="F383" t="str">
        <f>VLOOKUP(D383,[1]PRODI_2019!$D$2:$L$71,9,FALSE)</f>
        <v>Teknik</v>
      </c>
      <c r="H383" t="str">
        <f>VLOOKUP(F383,Sheet1!$H$4:$I$11,2,FALSE)</f>
        <v>3_Teknik</v>
      </c>
      <c r="I383" t="s">
        <v>473</v>
      </c>
      <c r="J383" t="s">
        <v>26</v>
      </c>
      <c r="K383" t="s">
        <v>1335</v>
      </c>
      <c r="L383" t="s">
        <v>1728</v>
      </c>
      <c r="M383" t="s">
        <v>2018</v>
      </c>
      <c r="N383" t="s">
        <v>27</v>
      </c>
      <c r="O383" t="s">
        <v>29</v>
      </c>
      <c r="P383" t="s">
        <v>2219</v>
      </c>
      <c r="Q383" t="str">
        <f t="shared" si="10"/>
        <v>SMAN</v>
      </c>
      <c r="R383" t="str">
        <f t="shared" si="11"/>
        <v>Negeri</v>
      </c>
      <c r="S383" t="s">
        <v>2383</v>
      </c>
      <c r="T383" t="s">
        <v>27</v>
      </c>
      <c r="U383" t="s">
        <v>29</v>
      </c>
      <c r="V383" t="s">
        <v>30</v>
      </c>
      <c r="W383" t="s">
        <v>2379</v>
      </c>
      <c r="AB383" t="str">
        <f>VLOOKUP(A383,[2]registrasi!$B$2:$C$1500,2,FALSE)</f>
        <v>registrasi</v>
      </c>
      <c r="AC383">
        <f>VLOOKUP(D383,[3]PENDAFTAR!$C$2:$J$43,8,FALSE)</f>
        <v>1099</v>
      </c>
      <c r="AD383" t="str">
        <f>VLOOKUP(A383,[2]nim!$A$2:$B$1500,2,FALSE)</f>
        <v>diterima</v>
      </c>
    </row>
    <row r="384" spans="1:30" x14ac:dyDescent="0.3">
      <c r="A384">
        <v>4220057851</v>
      </c>
      <c r="B384">
        <v>1</v>
      </c>
      <c r="D384" s="3">
        <v>3112176</v>
      </c>
      <c r="E384" t="str">
        <f>VLOOKUP(D384,[1]PRODI_2019!$D$2:$F$71,3,FALSE)</f>
        <v>Bimbingan dan Konseling</v>
      </c>
      <c r="F384" t="str">
        <f>VLOOKUP(D384,[1]PRODI_2019!$D$2:$L$71,9,FALSE)</f>
        <v>FKIP</v>
      </c>
      <c r="H384" t="str">
        <f>VLOOKUP(F384,Sheet1!$H$4:$I$11,2,FALSE)</f>
        <v>2_FKIP</v>
      </c>
      <c r="I384" t="s">
        <v>474</v>
      </c>
      <c r="J384" t="s">
        <v>34</v>
      </c>
      <c r="K384" t="s">
        <v>55</v>
      </c>
      <c r="L384" t="s">
        <v>1729</v>
      </c>
      <c r="M384" t="s">
        <v>28</v>
      </c>
      <c r="N384" t="s">
        <v>27</v>
      </c>
      <c r="O384" t="s">
        <v>29</v>
      </c>
      <c r="P384" t="s">
        <v>2220</v>
      </c>
      <c r="Q384" t="str">
        <f t="shared" si="10"/>
        <v>MAN</v>
      </c>
      <c r="R384" t="str">
        <f t="shared" si="11"/>
        <v>Negeri</v>
      </c>
      <c r="S384" t="s">
        <v>2382</v>
      </c>
      <c r="T384" t="s">
        <v>27</v>
      </c>
      <c r="U384" t="s">
        <v>29</v>
      </c>
      <c r="V384" t="s">
        <v>35</v>
      </c>
      <c r="W384" t="s">
        <v>2379</v>
      </c>
      <c r="AB384" t="str">
        <f>VLOOKUP(A384,[2]registrasi!$B$2:$C$1500,2,FALSE)</f>
        <v>registrasi</v>
      </c>
      <c r="AC384">
        <f>VLOOKUP(D384,[3]PENDAFTAR!$C$2:$J$43,8,FALSE)</f>
        <v>802</v>
      </c>
      <c r="AD384" t="str">
        <f>VLOOKUP(A384,[2]nim!$A$2:$B$1500,2,FALSE)</f>
        <v>diterima</v>
      </c>
    </row>
    <row r="385" spans="1:30" x14ac:dyDescent="0.3">
      <c r="A385">
        <v>4220567543</v>
      </c>
      <c r="B385">
        <v>1</v>
      </c>
      <c r="D385" s="3">
        <v>3111045</v>
      </c>
      <c r="E385" t="str">
        <f>VLOOKUP(D385,[1]PRODI_2019!$D$2:$F$71,3,FALSE)</f>
        <v>Teknik Metalurgi</v>
      </c>
      <c r="F385" t="str">
        <f>VLOOKUP(D385,[1]PRODI_2019!$D$2:$L$71,9,FALSE)</f>
        <v>Teknik</v>
      </c>
      <c r="H385" t="str">
        <f>VLOOKUP(F385,Sheet1!$H$4:$I$11,2,FALSE)</f>
        <v>3_Teknik</v>
      </c>
      <c r="I385" t="s">
        <v>475</v>
      </c>
      <c r="J385" t="s">
        <v>26</v>
      </c>
      <c r="K385" t="s">
        <v>55</v>
      </c>
      <c r="L385" t="s">
        <v>1447</v>
      </c>
      <c r="M385" t="s">
        <v>28</v>
      </c>
      <c r="N385" t="s">
        <v>37</v>
      </c>
      <c r="O385" t="s">
        <v>29</v>
      </c>
      <c r="P385" t="s">
        <v>2057</v>
      </c>
      <c r="Q385" t="str">
        <f t="shared" si="10"/>
        <v>SMKN</v>
      </c>
      <c r="R385" t="str">
        <f t="shared" si="11"/>
        <v>Negeri</v>
      </c>
      <c r="S385" t="s">
        <v>2381</v>
      </c>
      <c r="T385" t="s">
        <v>37</v>
      </c>
      <c r="U385" t="s">
        <v>29</v>
      </c>
      <c r="V385" t="s">
        <v>30</v>
      </c>
      <c r="W385" t="s">
        <v>2379</v>
      </c>
      <c r="AB385" t="str">
        <f>VLOOKUP(A385,[2]registrasi!$B$2:$C$1500,2,FALSE)</f>
        <v>registrasi</v>
      </c>
      <c r="AC385">
        <f>VLOOKUP(D385,[3]PENDAFTAR!$C$2:$J$43,8,FALSE)</f>
        <v>364</v>
      </c>
      <c r="AD385" t="str">
        <f>VLOOKUP(A385,[2]nim!$A$2:$B$1500,2,FALSE)</f>
        <v>diterima</v>
      </c>
    </row>
    <row r="386" spans="1:30" x14ac:dyDescent="0.3">
      <c r="A386">
        <v>4220059326</v>
      </c>
      <c r="B386">
        <v>1</v>
      </c>
      <c r="D386" s="3">
        <v>3112017</v>
      </c>
      <c r="E386" t="str">
        <f>VLOOKUP(D386,[1]PRODI_2019!$D$2:$F$71,3,FALSE)</f>
        <v>Hukum (S1)</v>
      </c>
      <c r="F386" t="str">
        <f>VLOOKUP(D386,[1]PRODI_2019!$D$2:$L$71,9,FALSE)</f>
        <v>Hukum</v>
      </c>
      <c r="H386" t="str">
        <f>VLOOKUP(F386,Sheet1!$H$4:$I$11,2,FALSE)</f>
        <v>1_Hukum</v>
      </c>
      <c r="I386" t="s">
        <v>476</v>
      </c>
      <c r="J386" t="s">
        <v>34</v>
      </c>
      <c r="K386" t="s">
        <v>1343</v>
      </c>
      <c r="L386" t="s">
        <v>1714</v>
      </c>
      <c r="M386" t="s">
        <v>28</v>
      </c>
      <c r="N386" t="s">
        <v>47</v>
      </c>
      <c r="O386" t="s">
        <v>29</v>
      </c>
      <c r="P386" t="s">
        <v>2221</v>
      </c>
      <c r="Q386" t="str">
        <f t="shared" si="10"/>
        <v>SMAS</v>
      </c>
      <c r="R386" t="str">
        <f t="shared" si="11"/>
        <v>Swasta</v>
      </c>
      <c r="S386" t="s">
        <v>2383</v>
      </c>
      <c r="T386" t="s">
        <v>47</v>
      </c>
      <c r="U386" t="s">
        <v>29</v>
      </c>
      <c r="V386" t="s">
        <v>35</v>
      </c>
      <c r="W386" t="s">
        <v>2379</v>
      </c>
      <c r="AB386" t="str">
        <f>VLOOKUP(A386,[2]registrasi!$B$2:$C$1500,2,FALSE)</f>
        <v>registrasi</v>
      </c>
      <c r="AC386">
        <f>VLOOKUP(D386,[3]PENDAFTAR!$C$2:$J$43,8,FALSE)</f>
        <v>1259</v>
      </c>
      <c r="AD386" t="str">
        <f>VLOOKUP(A386,[2]nim!$A$2:$B$1500,2,FALSE)</f>
        <v>diterima</v>
      </c>
    </row>
    <row r="387" spans="1:30" x14ac:dyDescent="0.3">
      <c r="A387">
        <v>4220626912</v>
      </c>
      <c r="B387">
        <v>1</v>
      </c>
      <c r="D387" s="3">
        <v>3111076</v>
      </c>
      <c r="E387" t="str">
        <f>VLOOKUP(D387,[1]PRODI_2019!$D$2:$F$71,3,FALSE)</f>
        <v>Agribisnis</v>
      </c>
      <c r="F387" t="str">
        <f>VLOOKUP(D387,[1]PRODI_2019!$D$2:$L$71,9,FALSE)</f>
        <v>Pertanian</v>
      </c>
      <c r="H387" t="str">
        <f>VLOOKUP(F387,Sheet1!$H$4:$I$11,2,FALSE)</f>
        <v>4_Pertanian</v>
      </c>
      <c r="I387" t="s">
        <v>477</v>
      </c>
      <c r="J387" t="s">
        <v>34</v>
      </c>
      <c r="K387" t="s">
        <v>1338</v>
      </c>
      <c r="L387" t="s">
        <v>1598</v>
      </c>
      <c r="M387" t="s">
        <v>28</v>
      </c>
      <c r="N387" t="s">
        <v>2024</v>
      </c>
      <c r="O387" t="s">
        <v>29</v>
      </c>
      <c r="P387" t="s">
        <v>2112</v>
      </c>
      <c r="Q387" t="str">
        <f t="shared" ref="Q387:Q450" si="12">TRIM(LEFT(P387,FIND(" ",P387,1)))</f>
        <v>SMKN</v>
      </c>
      <c r="R387" t="str">
        <f t="shared" ref="R387:R450" si="13">IF(RIGHT(Q387,1)="N","Negeri","Swasta")</f>
        <v>Negeri</v>
      </c>
      <c r="S387" t="s">
        <v>2381</v>
      </c>
      <c r="T387" t="s">
        <v>2024</v>
      </c>
      <c r="U387" t="s">
        <v>29</v>
      </c>
      <c r="V387" t="s">
        <v>30</v>
      </c>
      <c r="W387" t="s">
        <v>2379</v>
      </c>
      <c r="AB387" t="str">
        <f>VLOOKUP(A387,[2]registrasi!$B$2:$C$1500,2,FALSE)</f>
        <v>registrasi</v>
      </c>
      <c r="AC387">
        <f>VLOOKUP(D387,[3]PENDAFTAR!$C$2:$J$43,8,FALSE)</f>
        <v>794</v>
      </c>
      <c r="AD387" t="e">
        <f>VLOOKUP(A387,[2]nim!$A$2:$B$1500,2,FALSE)</f>
        <v>#N/A</v>
      </c>
    </row>
    <row r="388" spans="1:30" x14ac:dyDescent="0.3">
      <c r="A388">
        <v>4220542633</v>
      </c>
      <c r="B388">
        <v>1</v>
      </c>
      <c r="D388" s="3">
        <v>3111196</v>
      </c>
      <c r="E388" t="str">
        <f>VLOOKUP(D388,[1]PRODI_2019!$D$2:$F$71,3,FALSE)</f>
        <v>Gizi</v>
      </c>
      <c r="F388" t="str">
        <f>VLOOKUP(D388,[1]PRODI_2019!$D$2:$L$71,9,FALSE)</f>
        <v>Kedokteran</v>
      </c>
      <c r="H388" t="str">
        <f>VLOOKUP(F388,Sheet1!$H$4:$I$11,2,FALSE)</f>
        <v>8_Kedokteran</v>
      </c>
      <c r="I388" t="s">
        <v>478</v>
      </c>
      <c r="J388" t="s">
        <v>26</v>
      </c>
      <c r="K388" t="s">
        <v>1338</v>
      </c>
      <c r="L388" t="s">
        <v>1476</v>
      </c>
      <c r="M388" t="s">
        <v>28</v>
      </c>
      <c r="N388" t="s">
        <v>2025</v>
      </c>
      <c r="O388" t="s">
        <v>29</v>
      </c>
      <c r="P388" t="s">
        <v>2222</v>
      </c>
      <c r="Q388" t="str">
        <f t="shared" si="12"/>
        <v>SMAN</v>
      </c>
      <c r="R388" t="str">
        <f t="shared" si="13"/>
        <v>Negeri</v>
      </c>
      <c r="S388" t="s">
        <v>2383</v>
      </c>
      <c r="T388" t="s">
        <v>2025</v>
      </c>
      <c r="U388" t="s">
        <v>29</v>
      </c>
      <c r="V388" t="s">
        <v>30</v>
      </c>
      <c r="W388" t="s">
        <v>2379</v>
      </c>
      <c r="AB388" t="str">
        <f>VLOOKUP(A388,[2]registrasi!$B$2:$C$1500,2,FALSE)</f>
        <v>registrasi</v>
      </c>
      <c r="AC388">
        <f>VLOOKUP(D388,[3]PENDAFTAR!$C$2:$J$43,8,FALSE)</f>
        <v>649</v>
      </c>
      <c r="AD388" t="str">
        <f>VLOOKUP(A388,[2]nim!$A$2:$B$1500,2,FALSE)</f>
        <v>diterima</v>
      </c>
    </row>
    <row r="389" spans="1:30" x14ac:dyDescent="0.3">
      <c r="A389">
        <v>4220139501</v>
      </c>
      <c r="B389">
        <v>1</v>
      </c>
      <c r="D389" s="3">
        <v>3112017</v>
      </c>
      <c r="E389" t="str">
        <f>VLOOKUP(D389,[1]PRODI_2019!$D$2:$F$71,3,FALSE)</f>
        <v>Hukum (S1)</v>
      </c>
      <c r="F389" t="str">
        <f>VLOOKUP(D389,[1]PRODI_2019!$D$2:$L$71,9,FALSE)</f>
        <v>Hukum</v>
      </c>
      <c r="H389" t="str">
        <f>VLOOKUP(F389,Sheet1!$H$4:$I$11,2,FALSE)</f>
        <v>1_Hukum</v>
      </c>
      <c r="I389" t="s">
        <v>479</v>
      </c>
      <c r="J389" t="s">
        <v>34</v>
      </c>
      <c r="K389" t="s">
        <v>1334</v>
      </c>
      <c r="L389" t="s">
        <v>1730</v>
      </c>
      <c r="M389" t="s">
        <v>28</v>
      </c>
      <c r="N389" t="s">
        <v>40</v>
      </c>
      <c r="O389" t="s">
        <v>29</v>
      </c>
      <c r="P389" t="s">
        <v>2183</v>
      </c>
      <c r="Q389" t="str">
        <f t="shared" si="12"/>
        <v>MAS</v>
      </c>
      <c r="R389" t="str">
        <f t="shared" si="13"/>
        <v>Swasta</v>
      </c>
      <c r="S389" t="s">
        <v>2382</v>
      </c>
      <c r="T389" t="s">
        <v>40</v>
      </c>
      <c r="U389" t="s">
        <v>29</v>
      </c>
      <c r="V389" t="s">
        <v>35</v>
      </c>
      <c r="W389" t="s">
        <v>2379</v>
      </c>
      <c r="AB389" t="str">
        <f>VLOOKUP(A389,[2]registrasi!$B$2:$C$1500,2,FALSE)</f>
        <v>registrasi</v>
      </c>
      <c r="AC389">
        <f>VLOOKUP(D389,[3]PENDAFTAR!$C$2:$J$43,8,FALSE)</f>
        <v>1259</v>
      </c>
      <c r="AD389" t="str">
        <f>VLOOKUP(A389,[2]nim!$A$2:$B$1500,2,FALSE)</f>
        <v>diterima</v>
      </c>
    </row>
    <row r="390" spans="1:30" x14ac:dyDescent="0.3">
      <c r="A390">
        <v>4220061400</v>
      </c>
      <c r="B390">
        <v>1</v>
      </c>
      <c r="D390" s="3">
        <v>3112176</v>
      </c>
      <c r="E390" t="str">
        <f>VLOOKUP(D390,[1]PRODI_2019!$D$2:$F$71,3,FALSE)</f>
        <v>Bimbingan dan Konseling</v>
      </c>
      <c r="F390" t="str">
        <f>VLOOKUP(D390,[1]PRODI_2019!$D$2:$L$71,9,FALSE)</f>
        <v>FKIP</v>
      </c>
      <c r="H390" t="str">
        <f>VLOOKUP(F390,Sheet1!$H$4:$I$11,2,FALSE)</f>
        <v>2_FKIP</v>
      </c>
      <c r="I390" t="s">
        <v>480</v>
      </c>
      <c r="J390" t="s">
        <v>34</v>
      </c>
      <c r="K390" t="s">
        <v>1338</v>
      </c>
      <c r="L390" t="s">
        <v>1612</v>
      </c>
      <c r="M390" t="s">
        <v>28</v>
      </c>
      <c r="N390" t="s">
        <v>2024</v>
      </c>
      <c r="O390" t="s">
        <v>29</v>
      </c>
      <c r="P390" t="s">
        <v>2149</v>
      </c>
      <c r="Q390" t="str">
        <f t="shared" si="12"/>
        <v>SMAN</v>
      </c>
      <c r="R390" t="str">
        <f t="shared" si="13"/>
        <v>Negeri</v>
      </c>
      <c r="S390" t="s">
        <v>2383</v>
      </c>
      <c r="T390" t="s">
        <v>2024</v>
      </c>
      <c r="U390" t="s">
        <v>29</v>
      </c>
      <c r="V390" t="s">
        <v>35</v>
      </c>
      <c r="W390" t="s">
        <v>2379</v>
      </c>
      <c r="AB390" t="str">
        <f>VLOOKUP(A390,[2]registrasi!$B$2:$C$1500,2,FALSE)</f>
        <v>registrasi</v>
      </c>
      <c r="AC390">
        <f>VLOOKUP(D390,[3]PENDAFTAR!$C$2:$J$43,8,FALSE)</f>
        <v>802</v>
      </c>
      <c r="AD390" t="str">
        <f>VLOOKUP(A390,[2]nim!$A$2:$B$1500,2,FALSE)</f>
        <v>diterima</v>
      </c>
    </row>
    <row r="391" spans="1:30" x14ac:dyDescent="0.3">
      <c r="A391">
        <v>4220061763</v>
      </c>
      <c r="B391">
        <v>1</v>
      </c>
      <c r="D391" s="3">
        <v>3112176</v>
      </c>
      <c r="E391" t="str">
        <f>VLOOKUP(D391,[1]PRODI_2019!$D$2:$F$71,3,FALSE)</f>
        <v>Bimbingan dan Konseling</v>
      </c>
      <c r="F391" t="str">
        <f>VLOOKUP(D391,[1]PRODI_2019!$D$2:$L$71,9,FALSE)</f>
        <v>FKIP</v>
      </c>
      <c r="H391" t="str">
        <f>VLOOKUP(F391,Sheet1!$H$4:$I$11,2,FALSE)</f>
        <v>2_FKIP</v>
      </c>
      <c r="I391" t="s">
        <v>481</v>
      </c>
      <c r="J391" t="s">
        <v>26</v>
      </c>
      <c r="K391" t="s">
        <v>1340</v>
      </c>
      <c r="L391" t="s">
        <v>1731</v>
      </c>
      <c r="M391" t="s">
        <v>28</v>
      </c>
      <c r="N391" t="s">
        <v>2023</v>
      </c>
      <c r="O391" t="s">
        <v>29</v>
      </c>
      <c r="P391" t="s">
        <v>2156</v>
      </c>
      <c r="Q391" t="str">
        <f t="shared" si="12"/>
        <v>SMAN</v>
      </c>
      <c r="R391" t="str">
        <f t="shared" si="13"/>
        <v>Negeri</v>
      </c>
      <c r="S391" t="s">
        <v>2383</v>
      </c>
      <c r="T391" t="s">
        <v>2023</v>
      </c>
      <c r="U391" t="s">
        <v>29</v>
      </c>
      <c r="V391" t="s">
        <v>35</v>
      </c>
      <c r="W391" t="s">
        <v>2379</v>
      </c>
      <c r="AB391" t="str">
        <f>VLOOKUP(A391,[2]registrasi!$B$2:$C$1500,2,FALSE)</f>
        <v>registrasi</v>
      </c>
      <c r="AC391">
        <f>VLOOKUP(D391,[3]PENDAFTAR!$C$2:$J$43,8,FALSE)</f>
        <v>802</v>
      </c>
      <c r="AD391" t="str">
        <f>VLOOKUP(A391,[2]nim!$A$2:$B$1500,2,FALSE)</f>
        <v>diterima</v>
      </c>
    </row>
    <row r="392" spans="1:30" x14ac:dyDescent="0.3">
      <c r="A392">
        <v>4220019304</v>
      </c>
      <c r="B392">
        <v>1</v>
      </c>
      <c r="D392" s="3">
        <v>3112056</v>
      </c>
      <c r="E392" t="str">
        <f>VLOOKUP(D392,[1]PRODI_2019!$D$2:$F$71,3,FALSE)</f>
        <v>Administrasi Publik</v>
      </c>
      <c r="F392" t="str">
        <f>VLOOKUP(D392,[1]PRODI_2019!$D$2:$L$71,9,FALSE)</f>
        <v>FISIP</v>
      </c>
      <c r="H392" t="str">
        <f>VLOOKUP(F392,Sheet1!$H$4:$I$11,2,FALSE)</f>
        <v>6_FISIP</v>
      </c>
      <c r="I392" t="s">
        <v>482</v>
      </c>
      <c r="J392" t="s">
        <v>34</v>
      </c>
      <c r="K392" t="s">
        <v>53</v>
      </c>
      <c r="L392" t="s">
        <v>1688</v>
      </c>
      <c r="M392" t="s">
        <v>28</v>
      </c>
      <c r="N392" t="s">
        <v>2023</v>
      </c>
      <c r="O392" t="s">
        <v>29</v>
      </c>
      <c r="P392" t="s">
        <v>2062</v>
      </c>
      <c r="Q392" t="str">
        <f t="shared" si="12"/>
        <v>SMKN</v>
      </c>
      <c r="R392" t="str">
        <f t="shared" si="13"/>
        <v>Negeri</v>
      </c>
      <c r="S392" t="s">
        <v>2381</v>
      </c>
      <c r="T392" t="s">
        <v>2023</v>
      </c>
      <c r="U392" t="s">
        <v>29</v>
      </c>
      <c r="V392" t="s">
        <v>35</v>
      </c>
      <c r="W392" t="s">
        <v>2379</v>
      </c>
      <c r="AB392" t="str">
        <f>VLOOKUP(A392,[2]registrasi!$B$2:$C$1500,2,FALSE)</f>
        <v>registrasi</v>
      </c>
      <c r="AC392">
        <f>VLOOKUP(D392,[3]PENDAFTAR!$C$2:$J$43,8,FALSE)</f>
        <v>1118</v>
      </c>
      <c r="AD392" t="str">
        <f>VLOOKUP(A392,[2]nim!$A$2:$B$1500,2,FALSE)</f>
        <v>diterima</v>
      </c>
    </row>
    <row r="393" spans="1:30" x14ac:dyDescent="0.3">
      <c r="A393">
        <v>4220525493</v>
      </c>
      <c r="B393">
        <v>1</v>
      </c>
      <c r="D393" s="3">
        <v>3111207</v>
      </c>
      <c r="E393" t="str">
        <f>VLOOKUP(D393,[1]PRODI_2019!$D$2:$F$71,3,FALSE)</f>
        <v>Kedokteran</v>
      </c>
      <c r="F393" t="str">
        <f>VLOOKUP(D393,[1]PRODI_2019!$D$2:$L$71,9,FALSE)</f>
        <v>Kedokteran</v>
      </c>
      <c r="H393" t="str">
        <f>VLOOKUP(F393,Sheet1!$H$4:$I$11,2,FALSE)</f>
        <v>8_Kedokteran</v>
      </c>
      <c r="I393" t="s">
        <v>483</v>
      </c>
      <c r="J393" t="s">
        <v>26</v>
      </c>
      <c r="K393" t="s">
        <v>1335</v>
      </c>
      <c r="L393" t="s">
        <v>1732</v>
      </c>
      <c r="M393" t="s">
        <v>28</v>
      </c>
      <c r="N393" t="s">
        <v>2024</v>
      </c>
      <c r="O393" t="s">
        <v>29</v>
      </c>
      <c r="P393" t="s">
        <v>2223</v>
      </c>
      <c r="Q393" t="str">
        <f t="shared" si="12"/>
        <v>SMA</v>
      </c>
      <c r="R393" t="str">
        <f t="shared" si="13"/>
        <v>Swasta</v>
      </c>
      <c r="S393" t="s">
        <v>2383</v>
      </c>
      <c r="T393" t="s">
        <v>2024</v>
      </c>
      <c r="U393" t="s">
        <v>29</v>
      </c>
      <c r="V393" t="s">
        <v>30</v>
      </c>
      <c r="W393" t="s">
        <v>2378</v>
      </c>
      <c r="AB393" t="str">
        <f>VLOOKUP(A393,[2]registrasi!$B$2:$C$1500,2,FALSE)</f>
        <v>registrasi</v>
      </c>
      <c r="AC393">
        <f>VLOOKUP(D393,[3]PENDAFTAR!$C$2:$J$43,8,FALSE)</f>
        <v>718</v>
      </c>
      <c r="AD393" t="str">
        <f>VLOOKUP(A393,[2]nim!$A$2:$B$1500,2,FALSE)</f>
        <v>diterima</v>
      </c>
    </row>
    <row r="394" spans="1:30" x14ac:dyDescent="0.3">
      <c r="A394">
        <v>4220400542</v>
      </c>
      <c r="B394">
        <v>1</v>
      </c>
      <c r="D394" s="3">
        <v>3111157</v>
      </c>
      <c r="E394" t="str">
        <f>VLOOKUP(D394,[1]PRODI_2019!$D$2:$F$71,3,FALSE)</f>
        <v>Pendidikan Kimia</v>
      </c>
      <c r="F394" t="str">
        <f>VLOOKUP(D394,[1]PRODI_2019!$D$2:$L$71,9,FALSE)</f>
        <v>FKIP</v>
      </c>
      <c r="H394" t="str">
        <f>VLOOKUP(F394,Sheet1!$H$4:$I$11,2,FALSE)</f>
        <v>2_FKIP</v>
      </c>
      <c r="I394" t="s">
        <v>484</v>
      </c>
      <c r="J394" t="s">
        <v>34</v>
      </c>
      <c r="K394" t="s">
        <v>1336</v>
      </c>
      <c r="L394" t="s">
        <v>1733</v>
      </c>
      <c r="M394" t="s">
        <v>28</v>
      </c>
      <c r="N394" t="s">
        <v>2023</v>
      </c>
      <c r="O394" t="s">
        <v>29</v>
      </c>
      <c r="P394" t="s">
        <v>2064</v>
      </c>
      <c r="Q394" t="str">
        <f t="shared" si="12"/>
        <v>SMAN</v>
      </c>
      <c r="R394" t="str">
        <f t="shared" si="13"/>
        <v>Negeri</v>
      </c>
      <c r="S394" t="s">
        <v>2383</v>
      </c>
      <c r="T394" t="s">
        <v>2023</v>
      </c>
      <c r="U394" t="s">
        <v>29</v>
      </c>
      <c r="V394" t="s">
        <v>35</v>
      </c>
      <c r="W394" t="s">
        <v>2378</v>
      </c>
      <c r="AB394" t="str">
        <f>VLOOKUP(A394,[2]registrasi!$B$2:$C$1500,2,FALSE)</f>
        <v>registrasi</v>
      </c>
      <c r="AC394">
        <f>VLOOKUP(D394,[3]PENDAFTAR!$C$2:$J$43,8,FALSE)</f>
        <v>162</v>
      </c>
      <c r="AD394" t="str">
        <f>VLOOKUP(A394,[2]nim!$A$2:$B$1500,2,FALSE)</f>
        <v>diterima</v>
      </c>
    </row>
    <row r="395" spans="1:30" x14ac:dyDescent="0.3">
      <c r="A395">
        <v>4220063935</v>
      </c>
      <c r="B395">
        <v>1</v>
      </c>
      <c r="D395" s="3">
        <v>3111053</v>
      </c>
      <c r="E395" t="str">
        <f>VLOOKUP(D395,[1]PRODI_2019!$D$2:$F$71,3,FALSE)</f>
        <v>Teknik Kimia</v>
      </c>
      <c r="F395" t="str">
        <f>VLOOKUP(D395,[1]PRODI_2019!$D$2:$L$71,9,FALSE)</f>
        <v>Teknik</v>
      </c>
      <c r="H395" t="str">
        <f>VLOOKUP(F395,Sheet1!$H$4:$I$11,2,FALSE)</f>
        <v>3_Teknik</v>
      </c>
      <c r="I395" t="s">
        <v>485</v>
      </c>
      <c r="J395" t="s">
        <v>26</v>
      </c>
      <c r="K395" t="s">
        <v>1334</v>
      </c>
      <c r="L395" t="s">
        <v>1692</v>
      </c>
      <c r="M395" t="s">
        <v>28</v>
      </c>
      <c r="N395" t="s">
        <v>40</v>
      </c>
      <c r="O395" t="s">
        <v>29</v>
      </c>
      <c r="P395" t="s">
        <v>2224</v>
      </c>
      <c r="Q395" t="str">
        <f t="shared" si="12"/>
        <v>SMAS</v>
      </c>
      <c r="R395" t="str">
        <f t="shared" si="13"/>
        <v>Swasta</v>
      </c>
      <c r="S395" t="s">
        <v>2383</v>
      </c>
      <c r="T395" t="s">
        <v>40</v>
      </c>
      <c r="U395" t="s">
        <v>29</v>
      </c>
      <c r="V395" t="s">
        <v>30</v>
      </c>
      <c r="W395" t="s">
        <v>2379</v>
      </c>
      <c r="AB395" t="str">
        <f>VLOOKUP(A395,[2]registrasi!$B$2:$C$1500,2,FALSE)</f>
        <v>registrasi</v>
      </c>
      <c r="AC395">
        <f>VLOOKUP(D395,[3]PENDAFTAR!$C$2:$J$43,8,FALSE)</f>
        <v>366</v>
      </c>
      <c r="AD395" t="str">
        <f>VLOOKUP(A395,[2]nim!$A$2:$B$1500,2,FALSE)</f>
        <v>diterima</v>
      </c>
    </row>
    <row r="396" spans="1:30" x14ac:dyDescent="0.3">
      <c r="A396">
        <v>4220002613</v>
      </c>
      <c r="B396">
        <v>1</v>
      </c>
      <c r="D396" s="3">
        <v>3111157</v>
      </c>
      <c r="E396" t="str">
        <f>VLOOKUP(D396,[1]PRODI_2019!$D$2:$F$71,3,FALSE)</f>
        <v>Pendidikan Kimia</v>
      </c>
      <c r="F396" t="str">
        <f>VLOOKUP(D396,[1]PRODI_2019!$D$2:$L$71,9,FALSE)</f>
        <v>FKIP</v>
      </c>
      <c r="H396" t="str">
        <f>VLOOKUP(F396,Sheet1!$H$4:$I$11,2,FALSE)</f>
        <v>2_FKIP</v>
      </c>
      <c r="I396" t="s">
        <v>486</v>
      </c>
      <c r="J396" t="s">
        <v>34</v>
      </c>
      <c r="K396" t="s">
        <v>1334</v>
      </c>
      <c r="L396" t="s">
        <v>1510</v>
      </c>
      <c r="M396" t="s">
        <v>28</v>
      </c>
      <c r="N396" t="s">
        <v>2024</v>
      </c>
      <c r="O396" t="s">
        <v>29</v>
      </c>
      <c r="P396" t="s">
        <v>2050</v>
      </c>
      <c r="Q396" t="str">
        <f t="shared" si="12"/>
        <v>SMK</v>
      </c>
      <c r="R396" t="str">
        <f t="shared" si="13"/>
        <v>Swasta</v>
      </c>
      <c r="S396" t="s">
        <v>2381</v>
      </c>
      <c r="T396" t="s">
        <v>2024</v>
      </c>
      <c r="U396" t="s">
        <v>29</v>
      </c>
      <c r="V396" t="s">
        <v>35</v>
      </c>
      <c r="W396" t="s">
        <v>2379</v>
      </c>
      <c r="AB396" t="str">
        <f>VLOOKUP(A396,[2]registrasi!$B$2:$C$1500,2,FALSE)</f>
        <v>registrasi</v>
      </c>
      <c r="AC396">
        <f>VLOOKUP(D396,[3]PENDAFTAR!$C$2:$J$43,8,FALSE)</f>
        <v>162</v>
      </c>
      <c r="AD396" t="str">
        <f>VLOOKUP(A396,[2]nim!$A$2:$B$1500,2,FALSE)</f>
        <v>diterima</v>
      </c>
    </row>
    <row r="397" spans="1:30" x14ac:dyDescent="0.3">
      <c r="A397">
        <v>4220065981</v>
      </c>
      <c r="B397">
        <v>1</v>
      </c>
      <c r="D397" s="3">
        <v>3111022</v>
      </c>
      <c r="E397" t="str">
        <f>VLOOKUP(D397,[1]PRODI_2019!$D$2:$F$71,3,FALSE)</f>
        <v>Teknik Elektro</v>
      </c>
      <c r="F397" t="str">
        <f>VLOOKUP(D397,[1]PRODI_2019!$D$2:$L$71,9,FALSE)</f>
        <v>Teknik</v>
      </c>
      <c r="H397" t="str">
        <f>VLOOKUP(F397,Sheet1!$H$4:$I$11,2,FALSE)</f>
        <v>3_Teknik</v>
      </c>
      <c r="I397" t="s">
        <v>487</v>
      </c>
      <c r="J397" t="s">
        <v>26</v>
      </c>
      <c r="K397" t="s">
        <v>1376</v>
      </c>
      <c r="L397" t="s">
        <v>1734</v>
      </c>
      <c r="M397" t="s">
        <v>28</v>
      </c>
      <c r="N397" t="s">
        <v>27</v>
      </c>
      <c r="O397" t="s">
        <v>29</v>
      </c>
      <c r="P397" t="s">
        <v>2054</v>
      </c>
      <c r="Q397" t="str">
        <f t="shared" si="12"/>
        <v>SMKN</v>
      </c>
      <c r="R397" t="str">
        <f t="shared" si="13"/>
        <v>Negeri</v>
      </c>
      <c r="S397" t="s">
        <v>2381</v>
      </c>
      <c r="T397" t="s">
        <v>27</v>
      </c>
      <c r="U397" t="s">
        <v>29</v>
      </c>
      <c r="V397" t="s">
        <v>30</v>
      </c>
      <c r="W397" t="s">
        <v>2378</v>
      </c>
      <c r="AB397" t="str">
        <f>VLOOKUP(A397,[2]registrasi!$B$2:$C$1500,2,FALSE)</f>
        <v>registrasi</v>
      </c>
      <c r="AC397">
        <f>VLOOKUP(D397,[3]PENDAFTAR!$C$2:$J$43,8,FALSE)</f>
        <v>402</v>
      </c>
      <c r="AD397" t="str">
        <f>VLOOKUP(A397,[2]nim!$A$2:$B$1500,2,FALSE)</f>
        <v>diterima</v>
      </c>
    </row>
    <row r="398" spans="1:30" x14ac:dyDescent="0.3">
      <c r="A398">
        <v>4220586426</v>
      </c>
      <c r="B398">
        <v>1</v>
      </c>
      <c r="D398" s="3">
        <v>3111022</v>
      </c>
      <c r="E398" t="str">
        <f>VLOOKUP(D398,[1]PRODI_2019!$D$2:$F$71,3,FALSE)</f>
        <v>Teknik Elektro</v>
      </c>
      <c r="F398" t="str">
        <f>VLOOKUP(D398,[1]PRODI_2019!$D$2:$L$71,9,FALSE)</f>
        <v>Teknik</v>
      </c>
      <c r="H398" t="str">
        <f>VLOOKUP(F398,Sheet1!$H$4:$I$11,2,FALSE)</f>
        <v>3_Teknik</v>
      </c>
      <c r="I398" t="s">
        <v>488</v>
      </c>
      <c r="J398" t="s">
        <v>26</v>
      </c>
      <c r="K398" t="s">
        <v>54</v>
      </c>
      <c r="L398" t="s">
        <v>1638</v>
      </c>
      <c r="M398" t="s">
        <v>28</v>
      </c>
      <c r="N398" t="s">
        <v>27</v>
      </c>
      <c r="O398" t="s">
        <v>29</v>
      </c>
      <c r="P398" t="s">
        <v>2225</v>
      </c>
      <c r="Q398" t="str">
        <f t="shared" si="12"/>
        <v>SMKS</v>
      </c>
      <c r="R398" t="str">
        <f t="shared" si="13"/>
        <v>Swasta</v>
      </c>
      <c r="S398" t="s">
        <v>2381</v>
      </c>
      <c r="T398" t="s">
        <v>27</v>
      </c>
      <c r="U398" t="s">
        <v>29</v>
      </c>
      <c r="V398" t="s">
        <v>30</v>
      </c>
      <c r="W398" t="s">
        <v>2378</v>
      </c>
      <c r="AB398" t="str">
        <f>VLOOKUP(A398,[2]registrasi!$B$2:$C$1500,2,FALSE)</f>
        <v>registrasi</v>
      </c>
      <c r="AC398">
        <f>VLOOKUP(D398,[3]PENDAFTAR!$C$2:$J$43,8,FALSE)</f>
        <v>402</v>
      </c>
      <c r="AD398" t="str">
        <f>VLOOKUP(A398,[2]nim!$A$2:$B$1500,2,FALSE)</f>
        <v>diterima</v>
      </c>
    </row>
    <row r="399" spans="1:30" x14ac:dyDescent="0.3">
      <c r="A399">
        <v>4220066672</v>
      </c>
      <c r="B399">
        <v>1</v>
      </c>
      <c r="D399" s="3">
        <v>3111196</v>
      </c>
      <c r="E399" t="str">
        <f>VLOOKUP(D399,[1]PRODI_2019!$D$2:$F$71,3,FALSE)</f>
        <v>Gizi</v>
      </c>
      <c r="F399" t="str">
        <f>VLOOKUP(D399,[1]PRODI_2019!$D$2:$L$71,9,FALSE)</f>
        <v>Kedokteran</v>
      </c>
      <c r="H399" t="str">
        <f>VLOOKUP(F399,Sheet1!$H$4:$I$11,2,FALSE)</f>
        <v>8_Kedokteran</v>
      </c>
      <c r="I399" t="s">
        <v>489</v>
      </c>
      <c r="J399" t="s">
        <v>34</v>
      </c>
      <c r="K399" t="s">
        <v>55</v>
      </c>
      <c r="L399" t="s">
        <v>1597</v>
      </c>
      <c r="M399" t="s">
        <v>28</v>
      </c>
      <c r="N399" t="s">
        <v>37</v>
      </c>
      <c r="O399" t="s">
        <v>29</v>
      </c>
      <c r="P399" t="s">
        <v>50</v>
      </c>
      <c r="Q399" t="str">
        <f t="shared" si="12"/>
        <v>MAN</v>
      </c>
      <c r="R399" t="str">
        <f t="shared" si="13"/>
        <v>Negeri</v>
      </c>
      <c r="S399" t="s">
        <v>2382</v>
      </c>
      <c r="T399" t="s">
        <v>37</v>
      </c>
      <c r="U399" t="s">
        <v>29</v>
      </c>
      <c r="V399" t="s">
        <v>30</v>
      </c>
      <c r="W399" t="s">
        <v>2379</v>
      </c>
      <c r="AB399" t="str">
        <f>VLOOKUP(A399,[2]registrasi!$B$2:$C$1500,2,FALSE)</f>
        <v>registrasi</v>
      </c>
      <c r="AC399">
        <f>VLOOKUP(D399,[3]PENDAFTAR!$C$2:$J$43,8,FALSE)</f>
        <v>649</v>
      </c>
      <c r="AD399" t="str">
        <f>VLOOKUP(A399,[2]nim!$A$2:$B$1500,2,FALSE)</f>
        <v>diterima</v>
      </c>
    </row>
    <row r="400" spans="1:30" x14ac:dyDescent="0.3">
      <c r="A400">
        <v>4220019130</v>
      </c>
      <c r="B400">
        <v>1</v>
      </c>
      <c r="D400" s="3">
        <v>3111103</v>
      </c>
      <c r="E400" t="str">
        <f>VLOOKUP(D400,[1]PRODI_2019!$D$2:$F$71,3,FALSE)</f>
        <v>Pendidikan Biologi</v>
      </c>
      <c r="F400" t="str">
        <f>VLOOKUP(D400,[1]PRODI_2019!$D$2:$L$71,9,FALSE)</f>
        <v>FKIP</v>
      </c>
      <c r="H400" t="str">
        <f>VLOOKUP(F400,Sheet1!$H$4:$I$11,2,FALSE)</f>
        <v>2_FKIP</v>
      </c>
      <c r="I400" t="s">
        <v>490</v>
      </c>
      <c r="J400" t="s">
        <v>34</v>
      </c>
      <c r="K400" t="s">
        <v>52</v>
      </c>
      <c r="L400" t="s">
        <v>1735</v>
      </c>
      <c r="M400" t="s">
        <v>28</v>
      </c>
      <c r="N400" t="s">
        <v>40</v>
      </c>
      <c r="O400" t="s">
        <v>29</v>
      </c>
      <c r="P400" t="s">
        <v>2226</v>
      </c>
      <c r="Q400" t="str">
        <f t="shared" si="12"/>
        <v>SMKS</v>
      </c>
      <c r="R400" t="str">
        <f t="shared" si="13"/>
        <v>Swasta</v>
      </c>
      <c r="S400" t="s">
        <v>2381</v>
      </c>
      <c r="T400" t="s">
        <v>40</v>
      </c>
      <c r="U400" t="s">
        <v>29</v>
      </c>
      <c r="V400" t="s">
        <v>35</v>
      </c>
      <c r="W400" t="s">
        <v>2378</v>
      </c>
      <c r="AB400" t="str">
        <f>VLOOKUP(A400,[2]registrasi!$B$2:$C$1500,2,FALSE)</f>
        <v>registrasi</v>
      </c>
      <c r="AC400">
        <f>VLOOKUP(D400,[3]PENDAFTAR!$C$2:$J$43,8,FALSE)</f>
        <v>451</v>
      </c>
      <c r="AD400" t="str">
        <f>VLOOKUP(A400,[2]nim!$A$2:$B$1500,2,FALSE)</f>
        <v>diterima</v>
      </c>
    </row>
    <row r="401" spans="1:30" x14ac:dyDescent="0.3">
      <c r="A401">
        <v>4220025201</v>
      </c>
      <c r="B401">
        <v>1</v>
      </c>
      <c r="D401" s="3">
        <v>3112017</v>
      </c>
      <c r="E401" t="str">
        <f>VLOOKUP(D401,[1]PRODI_2019!$D$2:$F$71,3,FALSE)</f>
        <v>Hukum (S1)</v>
      </c>
      <c r="F401" t="str">
        <f>VLOOKUP(D401,[1]PRODI_2019!$D$2:$L$71,9,FALSE)</f>
        <v>Hukum</v>
      </c>
      <c r="H401" t="str">
        <f>VLOOKUP(F401,Sheet1!$H$4:$I$11,2,FALSE)</f>
        <v>1_Hukum</v>
      </c>
      <c r="I401" t="s">
        <v>491</v>
      </c>
      <c r="J401" t="s">
        <v>34</v>
      </c>
      <c r="K401" t="s">
        <v>54</v>
      </c>
      <c r="L401" t="s">
        <v>1510</v>
      </c>
      <c r="M401" t="s">
        <v>28</v>
      </c>
      <c r="N401" t="s">
        <v>37</v>
      </c>
      <c r="O401" t="s">
        <v>29</v>
      </c>
      <c r="P401" t="s">
        <v>2185</v>
      </c>
      <c r="Q401" t="str">
        <f t="shared" si="12"/>
        <v>SMAS</v>
      </c>
      <c r="R401" t="str">
        <f t="shared" si="13"/>
        <v>Swasta</v>
      </c>
      <c r="S401" t="s">
        <v>2383</v>
      </c>
      <c r="T401" t="s">
        <v>37</v>
      </c>
      <c r="U401" t="s">
        <v>29</v>
      </c>
      <c r="V401" t="s">
        <v>30</v>
      </c>
      <c r="W401" t="s">
        <v>2379</v>
      </c>
      <c r="AB401" t="str">
        <f>VLOOKUP(A401,[2]registrasi!$B$2:$C$1500,2,FALSE)</f>
        <v>registrasi</v>
      </c>
      <c r="AC401">
        <f>VLOOKUP(D401,[3]PENDAFTAR!$C$2:$J$43,8,FALSE)</f>
        <v>1259</v>
      </c>
      <c r="AD401" t="str">
        <f>VLOOKUP(A401,[2]nim!$A$2:$B$1500,2,FALSE)</f>
        <v>diterima</v>
      </c>
    </row>
    <row r="402" spans="1:30" x14ac:dyDescent="0.3">
      <c r="A402">
        <v>4220463454</v>
      </c>
      <c r="B402">
        <v>1</v>
      </c>
      <c r="D402" s="3">
        <v>3111092</v>
      </c>
      <c r="E402" t="str">
        <f>VLOOKUP(D402,[1]PRODI_2019!$D$2:$F$71,3,FALSE)</f>
        <v>Ilmu Perikanan</v>
      </c>
      <c r="F402" t="str">
        <f>VLOOKUP(D402,[1]PRODI_2019!$D$2:$L$71,9,FALSE)</f>
        <v>Pertanian</v>
      </c>
      <c r="H402" t="str">
        <f>VLOOKUP(F402,Sheet1!$H$4:$I$11,2,FALSE)</f>
        <v>4_Pertanian</v>
      </c>
      <c r="I402" t="s">
        <v>492</v>
      </c>
      <c r="J402" t="s">
        <v>26</v>
      </c>
      <c r="K402" t="s">
        <v>55</v>
      </c>
      <c r="L402" t="s">
        <v>1674</v>
      </c>
      <c r="M402" t="s">
        <v>2018</v>
      </c>
      <c r="N402" t="s">
        <v>27</v>
      </c>
      <c r="O402" t="s">
        <v>29</v>
      </c>
      <c r="P402" t="s">
        <v>2227</v>
      </c>
      <c r="Q402" t="str">
        <f t="shared" si="12"/>
        <v>SMAN</v>
      </c>
      <c r="R402" t="str">
        <f t="shared" si="13"/>
        <v>Negeri</v>
      </c>
      <c r="S402" t="s">
        <v>2383</v>
      </c>
      <c r="T402" t="s">
        <v>27</v>
      </c>
      <c r="U402" t="s">
        <v>29</v>
      </c>
      <c r="V402" t="s">
        <v>35</v>
      </c>
      <c r="W402" t="s">
        <v>2379</v>
      </c>
      <c r="AB402" t="str">
        <f>VLOOKUP(A402,[2]registrasi!$B$2:$C$1500,2,FALSE)</f>
        <v>registrasi</v>
      </c>
      <c r="AC402">
        <f>VLOOKUP(D402,[3]PENDAFTAR!$C$2:$J$43,8,FALSE)</f>
        <v>187</v>
      </c>
      <c r="AD402" t="str">
        <f>VLOOKUP(A402,[2]nim!$A$2:$B$1500,2,FALSE)</f>
        <v>diterima</v>
      </c>
    </row>
    <row r="403" spans="1:30" x14ac:dyDescent="0.3">
      <c r="A403">
        <v>4220080272</v>
      </c>
      <c r="B403">
        <v>1</v>
      </c>
      <c r="D403" s="3">
        <v>3112106</v>
      </c>
      <c r="E403" t="str">
        <f>VLOOKUP(D403,[1]PRODI_2019!$D$2:$F$71,3,FALSE)</f>
        <v>Pendidikan Guru Sekolah Dasar</v>
      </c>
      <c r="F403" t="str">
        <f>VLOOKUP(D403,[1]PRODI_2019!$D$2:$L$71,9,FALSE)</f>
        <v>FKIP</v>
      </c>
      <c r="H403" t="str">
        <f>VLOOKUP(F403,Sheet1!$H$4:$I$11,2,FALSE)</f>
        <v>2_FKIP</v>
      </c>
      <c r="I403" t="s">
        <v>493</v>
      </c>
      <c r="J403" t="s">
        <v>34</v>
      </c>
      <c r="K403" t="s">
        <v>1342</v>
      </c>
      <c r="L403" t="s">
        <v>1539</v>
      </c>
      <c r="M403" t="s">
        <v>28</v>
      </c>
      <c r="N403" t="s">
        <v>40</v>
      </c>
      <c r="O403" t="s">
        <v>29</v>
      </c>
      <c r="P403" t="s">
        <v>2122</v>
      </c>
      <c r="Q403" t="str">
        <f t="shared" si="12"/>
        <v>MAN</v>
      </c>
      <c r="R403" t="str">
        <f t="shared" si="13"/>
        <v>Negeri</v>
      </c>
      <c r="S403" t="s">
        <v>2382</v>
      </c>
      <c r="T403" t="s">
        <v>40</v>
      </c>
      <c r="U403" t="s">
        <v>29</v>
      </c>
      <c r="V403" t="s">
        <v>35</v>
      </c>
      <c r="W403" t="s">
        <v>2379</v>
      </c>
      <c r="AB403" t="str">
        <f>VLOOKUP(A403,[2]registrasi!$B$2:$C$1500,2,FALSE)</f>
        <v>registrasi</v>
      </c>
      <c r="AC403">
        <f>VLOOKUP(D403,[3]PENDAFTAR!$C$2:$J$43,8,FALSE)</f>
        <v>828</v>
      </c>
      <c r="AD403" t="str">
        <f>VLOOKUP(A403,[2]nim!$A$2:$B$1500,2,FALSE)</f>
        <v>diterima</v>
      </c>
    </row>
    <row r="404" spans="1:30" x14ac:dyDescent="0.3">
      <c r="A404">
        <v>4220468707</v>
      </c>
      <c r="B404">
        <v>1</v>
      </c>
      <c r="D404" s="3">
        <v>3112145</v>
      </c>
      <c r="E404" t="str">
        <f>VLOOKUP(D404,[1]PRODI_2019!$D$2:$F$71,3,FALSE)</f>
        <v>Pendidikan Sejarah</v>
      </c>
      <c r="F404" t="str">
        <f>VLOOKUP(D404,[1]PRODI_2019!$D$2:$L$71,9,FALSE)</f>
        <v>FKIP</v>
      </c>
      <c r="H404" t="str">
        <f>VLOOKUP(F404,Sheet1!$H$4:$I$11,2,FALSE)</f>
        <v>2_FKIP</v>
      </c>
      <c r="I404" t="s">
        <v>494</v>
      </c>
      <c r="J404" t="s">
        <v>34</v>
      </c>
      <c r="K404" t="s">
        <v>52</v>
      </c>
      <c r="L404" t="s">
        <v>1736</v>
      </c>
      <c r="M404" t="s">
        <v>28</v>
      </c>
      <c r="N404" t="s">
        <v>2025</v>
      </c>
      <c r="O404" t="s">
        <v>29</v>
      </c>
      <c r="P404" t="s">
        <v>2176</v>
      </c>
      <c r="Q404" t="str">
        <f t="shared" si="12"/>
        <v>SMAS</v>
      </c>
      <c r="R404" t="str">
        <f t="shared" si="13"/>
        <v>Swasta</v>
      </c>
      <c r="S404" t="s">
        <v>2383</v>
      </c>
      <c r="T404" t="s">
        <v>2025</v>
      </c>
      <c r="U404" t="s">
        <v>29</v>
      </c>
      <c r="V404" t="s">
        <v>30</v>
      </c>
      <c r="W404" t="s">
        <v>2378</v>
      </c>
      <c r="AB404" t="str">
        <f>VLOOKUP(A404,[2]registrasi!$B$2:$C$1500,2,FALSE)</f>
        <v>registrasi</v>
      </c>
      <c r="AC404">
        <f>VLOOKUP(D404,[3]PENDAFTAR!$C$2:$J$43,8,FALSE)</f>
        <v>208</v>
      </c>
      <c r="AD404" t="str">
        <f>VLOOKUP(A404,[2]nim!$A$2:$B$1500,2,FALSE)</f>
        <v>diterima</v>
      </c>
    </row>
    <row r="405" spans="1:30" x14ac:dyDescent="0.3">
      <c r="A405">
        <v>4220305250</v>
      </c>
      <c r="B405">
        <v>1</v>
      </c>
      <c r="D405" s="3">
        <v>3111173</v>
      </c>
      <c r="E405" t="str">
        <f>VLOOKUP(D405,[1]PRODI_2019!$D$2:$F$71,3,FALSE)</f>
        <v>Teknologi Pangan</v>
      </c>
      <c r="F405" t="str">
        <f>VLOOKUP(D405,[1]PRODI_2019!$D$2:$L$71,9,FALSE)</f>
        <v>Pertanian</v>
      </c>
      <c r="H405" t="str">
        <f>VLOOKUP(F405,Sheet1!$H$4:$I$11,2,FALSE)</f>
        <v>4_Pertanian</v>
      </c>
      <c r="I405" t="s">
        <v>495</v>
      </c>
      <c r="J405" t="s">
        <v>34</v>
      </c>
      <c r="K405" t="s">
        <v>1334</v>
      </c>
      <c r="L405" t="s">
        <v>1584</v>
      </c>
      <c r="M405" t="s">
        <v>28</v>
      </c>
      <c r="N405" t="s">
        <v>2024</v>
      </c>
      <c r="O405" t="s">
        <v>29</v>
      </c>
      <c r="P405" t="s">
        <v>2228</v>
      </c>
      <c r="Q405" t="str">
        <f t="shared" si="12"/>
        <v>SMAS</v>
      </c>
      <c r="R405" t="str">
        <f t="shared" si="13"/>
        <v>Swasta</v>
      </c>
      <c r="S405" t="s">
        <v>2383</v>
      </c>
      <c r="T405" t="s">
        <v>2024</v>
      </c>
      <c r="U405" t="s">
        <v>29</v>
      </c>
      <c r="V405" t="s">
        <v>30</v>
      </c>
      <c r="W405" t="s">
        <v>2379</v>
      </c>
      <c r="AB405" t="str">
        <f>VLOOKUP(A405,[2]registrasi!$B$2:$C$1500,2,FALSE)</f>
        <v>registrasi</v>
      </c>
      <c r="AC405">
        <f>VLOOKUP(D405,[3]PENDAFTAR!$C$2:$J$43,8,FALSE)</f>
        <v>541</v>
      </c>
      <c r="AD405" t="e">
        <f>VLOOKUP(A405,[2]nim!$A$2:$B$1500,2,FALSE)</f>
        <v>#N/A</v>
      </c>
    </row>
    <row r="406" spans="1:30" x14ac:dyDescent="0.3">
      <c r="A406">
        <v>4220012236</v>
      </c>
      <c r="B406">
        <v>1</v>
      </c>
      <c r="D406" s="3">
        <v>3111014</v>
      </c>
      <c r="E406" t="str">
        <f>VLOOKUP(D406,[1]PRODI_2019!$D$2:$F$71,3,FALSE)</f>
        <v>Teknik Mesin</v>
      </c>
      <c r="F406" t="str">
        <f>VLOOKUP(D406,[1]PRODI_2019!$D$2:$L$71,9,FALSE)</f>
        <v>Teknik</v>
      </c>
      <c r="H406" t="str">
        <f>VLOOKUP(F406,Sheet1!$H$4:$I$11,2,FALSE)</f>
        <v>3_Teknik</v>
      </c>
      <c r="I406" t="s">
        <v>496</v>
      </c>
      <c r="J406" t="s">
        <v>26</v>
      </c>
      <c r="K406" t="s">
        <v>1342</v>
      </c>
      <c r="L406" t="s">
        <v>1729</v>
      </c>
      <c r="M406" t="s">
        <v>28</v>
      </c>
      <c r="N406" t="s">
        <v>40</v>
      </c>
      <c r="O406" t="s">
        <v>29</v>
      </c>
      <c r="P406" t="s">
        <v>2138</v>
      </c>
      <c r="Q406" t="str">
        <f t="shared" si="12"/>
        <v>SMKN</v>
      </c>
      <c r="R406" t="str">
        <f t="shared" si="13"/>
        <v>Negeri</v>
      </c>
      <c r="S406" t="s">
        <v>2381</v>
      </c>
      <c r="T406" t="s">
        <v>40</v>
      </c>
      <c r="U406" t="s">
        <v>29</v>
      </c>
      <c r="V406" t="s">
        <v>30</v>
      </c>
      <c r="W406" t="s">
        <v>2379</v>
      </c>
      <c r="AB406" t="str">
        <f>VLOOKUP(A406,[2]registrasi!$B$2:$C$1500,2,FALSE)</f>
        <v>registrasi</v>
      </c>
      <c r="AC406">
        <f>VLOOKUP(D406,[3]PENDAFTAR!$C$2:$J$43,8,FALSE)</f>
        <v>412</v>
      </c>
      <c r="AD406" t="str">
        <f>VLOOKUP(A406,[2]nim!$A$2:$B$1500,2,FALSE)</f>
        <v>diterima</v>
      </c>
    </row>
    <row r="407" spans="1:30" x14ac:dyDescent="0.3">
      <c r="A407">
        <v>4220515622</v>
      </c>
      <c r="B407">
        <v>1</v>
      </c>
      <c r="D407" s="3">
        <v>3111157</v>
      </c>
      <c r="E407" t="str">
        <f>VLOOKUP(D407,[1]PRODI_2019!$D$2:$F$71,3,FALSE)</f>
        <v>Pendidikan Kimia</v>
      </c>
      <c r="F407" t="str">
        <f>VLOOKUP(D407,[1]PRODI_2019!$D$2:$L$71,9,FALSE)</f>
        <v>FKIP</v>
      </c>
      <c r="H407" t="str">
        <f>VLOOKUP(F407,Sheet1!$H$4:$I$11,2,FALSE)</f>
        <v>2_FKIP</v>
      </c>
      <c r="I407" t="s">
        <v>497</v>
      </c>
      <c r="J407" t="s">
        <v>34</v>
      </c>
      <c r="K407" t="s">
        <v>1334</v>
      </c>
      <c r="L407" t="s">
        <v>1581</v>
      </c>
      <c r="M407" t="s">
        <v>28</v>
      </c>
      <c r="N407" t="s">
        <v>2024</v>
      </c>
      <c r="O407" t="s">
        <v>29</v>
      </c>
      <c r="P407" t="s">
        <v>2039</v>
      </c>
      <c r="Q407" t="str">
        <f t="shared" si="12"/>
        <v>SMAN</v>
      </c>
      <c r="R407" t="str">
        <f t="shared" si="13"/>
        <v>Negeri</v>
      </c>
      <c r="S407" t="s">
        <v>2383</v>
      </c>
      <c r="T407" t="s">
        <v>2024</v>
      </c>
      <c r="U407" t="s">
        <v>29</v>
      </c>
      <c r="V407" t="s">
        <v>35</v>
      </c>
      <c r="W407" t="s">
        <v>2379</v>
      </c>
      <c r="AB407" t="e">
        <f>VLOOKUP(A407,[2]registrasi!$B$2:$C$1500,2,FALSE)</f>
        <v>#N/A</v>
      </c>
      <c r="AC407">
        <f>VLOOKUP(D407,[3]PENDAFTAR!$C$2:$J$43,8,FALSE)</f>
        <v>162</v>
      </c>
      <c r="AD407" t="e">
        <f>VLOOKUP(A407,[2]nim!$A$2:$B$1500,2,FALSE)</f>
        <v>#N/A</v>
      </c>
    </row>
    <row r="408" spans="1:30" x14ac:dyDescent="0.3">
      <c r="A408">
        <v>4220070450</v>
      </c>
      <c r="B408">
        <v>1</v>
      </c>
      <c r="D408" s="3">
        <v>3112017</v>
      </c>
      <c r="E408" t="str">
        <f>VLOOKUP(D408,[1]PRODI_2019!$D$2:$F$71,3,FALSE)</f>
        <v>Hukum (S1)</v>
      </c>
      <c r="F408" t="str">
        <f>VLOOKUP(D408,[1]PRODI_2019!$D$2:$L$71,9,FALSE)</f>
        <v>Hukum</v>
      </c>
      <c r="H408" t="str">
        <f>VLOOKUP(F408,Sheet1!$H$4:$I$11,2,FALSE)</f>
        <v>1_Hukum</v>
      </c>
      <c r="I408" t="s">
        <v>498</v>
      </c>
      <c r="J408" t="s">
        <v>26</v>
      </c>
      <c r="K408" t="s">
        <v>1338</v>
      </c>
      <c r="L408" t="s">
        <v>1737</v>
      </c>
      <c r="M408" t="s">
        <v>28</v>
      </c>
      <c r="N408" t="s">
        <v>2025</v>
      </c>
      <c r="O408" t="s">
        <v>29</v>
      </c>
      <c r="P408" t="s">
        <v>2205</v>
      </c>
      <c r="Q408" t="str">
        <f t="shared" si="12"/>
        <v>SMAN</v>
      </c>
      <c r="R408" t="str">
        <f t="shared" si="13"/>
        <v>Negeri</v>
      </c>
      <c r="S408" t="s">
        <v>2383</v>
      </c>
      <c r="T408" t="s">
        <v>2025</v>
      </c>
      <c r="U408" t="s">
        <v>29</v>
      </c>
      <c r="V408" t="s">
        <v>30</v>
      </c>
      <c r="W408" t="s">
        <v>2378</v>
      </c>
      <c r="AB408" t="str">
        <f>VLOOKUP(A408,[2]registrasi!$B$2:$C$1500,2,FALSE)</f>
        <v>registrasi</v>
      </c>
      <c r="AC408">
        <f>VLOOKUP(D408,[3]PENDAFTAR!$C$2:$J$43,8,FALSE)</f>
        <v>1259</v>
      </c>
      <c r="AD408" t="str">
        <f>VLOOKUP(A408,[2]nim!$A$2:$B$1500,2,FALSE)</f>
        <v>diterima</v>
      </c>
    </row>
    <row r="409" spans="1:30" x14ac:dyDescent="0.3">
      <c r="A409">
        <v>4220591583</v>
      </c>
      <c r="B409">
        <v>1</v>
      </c>
      <c r="D409" s="3">
        <v>3111223</v>
      </c>
      <c r="E409" t="str">
        <f>VLOOKUP(D409,[1]PRODI_2019!$D$2:$F$71,3,FALSE)</f>
        <v>Keperawatan</v>
      </c>
      <c r="F409" t="str">
        <f>VLOOKUP(D409,[1]PRODI_2019!$D$2:$L$71,9,FALSE)</f>
        <v>Kedokteran</v>
      </c>
      <c r="H409" t="str">
        <f>VLOOKUP(F409,Sheet1!$H$4:$I$11,2,FALSE)</f>
        <v>8_Kedokteran</v>
      </c>
      <c r="I409" t="s">
        <v>499</v>
      </c>
      <c r="J409" t="s">
        <v>34</v>
      </c>
      <c r="K409" t="s">
        <v>1377</v>
      </c>
      <c r="L409" t="s">
        <v>1640</v>
      </c>
      <c r="M409" t="s">
        <v>28</v>
      </c>
      <c r="N409" t="s">
        <v>40</v>
      </c>
      <c r="O409" t="s">
        <v>29</v>
      </c>
      <c r="P409" t="s">
        <v>2229</v>
      </c>
      <c r="Q409" t="str">
        <f t="shared" si="12"/>
        <v>SMAS</v>
      </c>
      <c r="R409" t="str">
        <f t="shared" si="13"/>
        <v>Swasta</v>
      </c>
      <c r="S409" t="s">
        <v>2383</v>
      </c>
      <c r="T409" t="s">
        <v>40</v>
      </c>
      <c r="U409" t="s">
        <v>29</v>
      </c>
      <c r="V409" t="s">
        <v>30</v>
      </c>
      <c r="W409" t="s">
        <v>2379</v>
      </c>
      <c r="AB409" t="str">
        <f>VLOOKUP(A409,[2]registrasi!$B$2:$C$1500,2,FALSE)</f>
        <v>registrasi</v>
      </c>
      <c r="AC409">
        <f>VLOOKUP(D409,[3]PENDAFTAR!$C$2:$J$43,8,FALSE)</f>
        <v>1008</v>
      </c>
      <c r="AD409" t="str">
        <f>VLOOKUP(A409,[2]nim!$A$2:$B$1500,2,FALSE)</f>
        <v>diterima</v>
      </c>
    </row>
    <row r="410" spans="1:30" x14ac:dyDescent="0.3">
      <c r="A410">
        <v>4220497753</v>
      </c>
      <c r="B410">
        <v>1</v>
      </c>
      <c r="D410" s="3">
        <v>3111111</v>
      </c>
      <c r="E410" t="str">
        <f>VLOOKUP(D410,[1]PRODI_2019!$D$2:$F$71,3,FALSE)</f>
        <v>Pendidikan Matematika</v>
      </c>
      <c r="F410" t="str">
        <f>VLOOKUP(D410,[1]PRODI_2019!$D$2:$L$71,9,FALSE)</f>
        <v>FKIP</v>
      </c>
      <c r="H410" t="str">
        <f>VLOOKUP(F410,Sheet1!$H$4:$I$11,2,FALSE)</f>
        <v>2_FKIP</v>
      </c>
      <c r="I410" t="s">
        <v>500</v>
      </c>
      <c r="J410" t="s">
        <v>34</v>
      </c>
      <c r="K410" t="s">
        <v>1336</v>
      </c>
      <c r="L410" t="s">
        <v>1738</v>
      </c>
      <c r="M410" t="s">
        <v>28</v>
      </c>
      <c r="N410" t="s">
        <v>2023</v>
      </c>
      <c r="O410" t="s">
        <v>29</v>
      </c>
      <c r="P410" t="s">
        <v>2199</v>
      </c>
      <c r="Q410" t="str">
        <f t="shared" si="12"/>
        <v>SMAN</v>
      </c>
      <c r="R410" t="str">
        <f t="shared" si="13"/>
        <v>Negeri</v>
      </c>
      <c r="S410" t="s">
        <v>2383</v>
      </c>
      <c r="T410" t="s">
        <v>2023</v>
      </c>
      <c r="U410" t="s">
        <v>29</v>
      </c>
      <c r="V410" t="s">
        <v>35</v>
      </c>
      <c r="W410" t="s">
        <v>2378</v>
      </c>
      <c r="AB410" t="str">
        <f>VLOOKUP(A410,[2]registrasi!$B$2:$C$1500,2,FALSE)</f>
        <v>registrasi</v>
      </c>
      <c r="AC410">
        <f>VLOOKUP(D410,[3]PENDAFTAR!$C$2:$J$43,8,FALSE)</f>
        <v>352</v>
      </c>
      <c r="AD410" t="str">
        <f>VLOOKUP(A410,[2]nim!$A$2:$B$1500,2,FALSE)</f>
        <v>diterima</v>
      </c>
    </row>
    <row r="411" spans="1:30" x14ac:dyDescent="0.3">
      <c r="A411">
        <v>4220071350</v>
      </c>
      <c r="B411">
        <v>1</v>
      </c>
      <c r="D411" s="3">
        <v>3112184</v>
      </c>
      <c r="E411" t="str">
        <f>VLOOKUP(D411,[1]PRODI_2019!$D$2:$F$71,3,FALSE)</f>
        <v>Pendidikan Khusus</v>
      </c>
      <c r="F411" t="str">
        <f>VLOOKUP(D411,[1]PRODI_2019!$D$2:$L$71,9,FALSE)</f>
        <v>FKIP</v>
      </c>
      <c r="H411" t="str">
        <f>VLOOKUP(F411,Sheet1!$H$4:$I$11,2,FALSE)</f>
        <v>2_FKIP</v>
      </c>
      <c r="I411" t="s">
        <v>501</v>
      </c>
      <c r="J411" t="s">
        <v>34</v>
      </c>
      <c r="K411" t="s">
        <v>1340</v>
      </c>
      <c r="L411" t="s">
        <v>1510</v>
      </c>
      <c r="M411" t="s">
        <v>28</v>
      </c>
      <c r="N411" t="s">
        <v>2023</v>
      </c>
      <c r="O411" t="s">
        <v>29</v>
      </c>
      <c r="P411" t="s">
        <v>2146</v>
      </c>
      <c r="Q411" t="str">
        <f t="shared" si="12"/>
        <v>SMAN</v>
      </c>
      <c r="R411" t="str">
        <f t="shared" si="13"/>
        <v>Negeri</v>
      </c>
      <c r="S411" t="s">
        <v>2383</v>
      </c>
      <c r="T411" t="s">
        <v>2023</v>
      </c>
      <c r="U411" t="s">
        <v>29</v>
      </c>
      <c r="V411" t="s">
        <v>30</v>
      </c>
      <c r="W411" t="s">
        <v>2379</v>
      </c>
      <c r="AB411" t="str">
        <f>VLOOKUP(A411,[2]registrasi!$B$2:$C$1500,2,FALSE)</f>
        <v>registrasi</v>
      </c>
      <c r="AC411">
        <f>VLOOKUP(D411,[3]PENDAFTAR!$C$2:$J$43,8,FALSE)</f>
        <v>89</v>
      </c>
      <c r="AD411" t="e">
        <f>VLOOKUP(A411,[2]nim!$A$2:$B$1500,2,FALSE)</f>
        <v>#N/A</v>
      </c>
    </row>
    <row r="412" spans="1:30" x14ac:dyDescent="0.3">
      <c r="A412">
        <v>4220071480</v>
      </c>
      <c r="B412">
        <v>1</v>
      </c>
      <c r="D412" s="3">
        <v>3111215</v>
      </c>
      <c r="E412" t="str">
        <f>VLOOKUP(D412,[1]PRODI_2019!$D$2:$F$71,3,FALSE)</f>
        <v>Informatika</v>
      </c>
      <c r="F412" t="str">
        <f>VLOOKUP(D412,[1]PRODI_2019!$D$2:$L$71,9,FALSE)</f>
        <v>Teknik</v>
      </c>
      <c r="H412" t="str">
        <f>VLOOKUP(F412,Sheet1!$H$4:$I$11,2,FALSE)</f>
        <v>3_Teknik</v>
      </c>
      <c r="I412" t="s">
        <v>502</v>
      </c>
      <c r="J412" t="s">
        <v>26</v>
      </c>
      <c r="K412" t="s">
        <v>1338</v>
      </c>
      <c r="L412" t="s">
        <v>1739</v>
      </c>
      <c r="M412" t="s">
        <v>28</v>
      </c>
      <c r="N412" t="s">
        <v>2024</v>
      </c>
      <c r="O412" t="s">
        <v>29</v>
      </c>
      <c r="P412" t="s">
        <v>2112</v>
      </c>
      <c r="Q412" t="str">
        <f t="shared" si="12"/>
        <v>SMKN</v>
      </c>
      <c r="R412" t="str">
        <f t="shared" si="13"/>
        <v>Negeri</v>
      </c>
      <c r="S412" t="s">
        <v>2381</v>
      </c>
      <c r="T412" t="s">
        <v>2024</v>
      </c>
      <c r="U412" t="s">
        <v>29</v>
      </c>
      <c r="V412" t="s">
        <v>35</v>
      </c>
      <c r="W412" t="s">
        <v>2379</v>
      </c>
      <c r="AB412" t="str">
        <f>VLOOKUP(A412,[2]registrasi!$B$2:$C$1500,2,FALSE)</f>
        <v>registrasi</v>
      </c>
      <c r="AC412">
        <f>VLOOKUP(D412,[3]PENDAFTAR!$C$2:$J$43,8,FALSE)</f>
        <v>1335</v>
      </c>
      <c r="AD412" t="e">
        <f>VLOOKUP(A412,[2]nim!$A$2:$B$1500,2,FALSE)</f>
        <v>#N/A</v>
      </c>
    </row>
    <row r="413" spans="1:30" x14ac:dyDescent="0.3">
      <c r="A413">
        <v>4220071633</v>
      </c>
      <c r="B413">
        <v>1</v>
      </c>
      <c r="D413" s="3">
        <v>3111045</v>
      </c>
      <c r="E413" t="str">
        <f>VLOOKUP(D413,[1]PRODI_2019!$D$2:$F$71,3,FALSE)</f>
        <v>Teknik Metalurgi</v>
      </c>
      <c r="F413" t="str">
        <f>VLOOKUP(D413,[1]PRODI_2019!$D$2:$L$71,9,FALSE)</f>
        <v>Teknik</v>
      </c>
      <c r="H413" t="str">
        <f>VLOOKUP(F413,Sheet1!$H$4:$I$11,2,FALSE)</f>
        <v>3_Teknik</v>
      </c>
      <c r="I413" t="s">
        <v>503</v>
      </c>
      <c r="J413" t="s">
        <v>34</v>
      </c>
      <c r="K413" t="s">
        <v>1342</v>
      </c>
      <c r="L413" t="s">
        <v>1740</v>
      </c>
      <c r="M413" t="s">
        <v>28</v>
      </c>
      <c r="N413" t="s">
        <v>2025</v>
      </c>
      <c r="O413" t="s">
        <v>29</v>
      </c>
      <c r="P413" t="s">
        <v>2205</v>
      </c>
      <c r="Q413" t="str">
        <f t="shared" si="12"/>
        <v>SMAN</v>
      </c>
      <c r="R413" t="str">
        <f t="shared" si="13"/>
        <v>Negeri</v>
      </c>
      <c r="S413" t="s">
        <v>2383</v>
      </c>
      <c r="T413" t="s">
        <v>2025</v>
      </c>
      <c r="U413" t="s">
        <v>29</v>
      </c>
      <c r="V413" t="s">
        <v>30</v>
      </c>
      <c r="W413" t="s">
        <v>2378</v>
      </c>
      <c r="AB413" t="str">
        <f>VLOOKUP(A413,[2]registrasi!$B$2:$C$1500,2,FALSE)</f>
        <v>registrasi</v>
      </c>
      <c r="AC413">
        <f>VLOOKUP(D413,[3]PENDAFTAR!$C$2:$J$43,8,FALSE)</f>
        <v>364</v>
      </c>
      <c r="AD413" t="str">
        <f>VLOOKUP(A413,[2]nim!$A$2:$B$1500,2,FALSE)</f>
        <v>diterima</v>
      </c>
    </row>
    <row r="414" spans="1:30" x14ac:dyDescent="0.3">
      <c r="A414">
        <v>4220497886</v>
      </c>
      <c r="B414">
        <v>1</v>
      </c>
      <c r="D414" s="3">
        <v>3112064</v>
      </c>
      <c r="E414" t="str">
        <f>VLOOKUP(D414,[1]PRODI_2019!$D$2:$F$71,3,FALSE)</f>
        <v>Ilmu Komunikasi</v>
      </c>
      <c r="F414" t="str">
        <f>VLOOKUP(D414,[1]PRODI_2019!$D$2:$L$71,9,FALSE)</f>
        <v>FISIP</v>
      </c>
      <c r="H414" t="str">
        <f>VLOOKUP(F414,Sheet1!$H$4:$I$11,2,FALSE)</f>
        <v>6_FISIP</v>
      </c>
      <c r="I414" t="s">
        <v>504</v>
      </c>
      <c r="J414" t="s">
        <v>26</v>
      </c>
      <c r="K414" t="s">
        <v>54</v>
      </c>
      <c r="L414" t="s">
        <v>1703</v>
      </c>
      <c r="M414" t="s">
        <v>28</v>
      </c>
      <c r="N414" t="s">
        <v>37</v>
      </c>
      <c r="O414" t="s">
        <v>29</v>
      </c>
      <c r="P414" t="s">
        <v>2057</v>
      </c>
      <c r="Q414" t="str">
        <f t="shared" si="12"/>
        <v>SMKN</v>
      </c>
      <c r="R414" t="str">
        <f t="shared" si="13"/>
        <v>Negeri</v>
      </c>
      <c r="S414" t="s">
        <v>2381</v>
      </c>
      <c r="T414" t="s">
        <v>37</v>
      </c>
      <c r="U414" t="s">
        <v>29</v>
      </c>
      <c r="V414" t="s">
        <v>30</v>
      </c>
      <c r="W414" t="s">
        <v>2379</v>
      </c>
      <c r="AB414" t="str">
        <f>VLOOKUP(A414,[2]registrasi!$B$2:$C$1500,2,FALSE)</f>
        <v>registrasi</v>
      </c>
      <c r="AC414">
        <f>VLOOKUP(D414,[3]PENDAFTAR!$C$2:$J$43,8,FALSE)</f>
        <v>2170</v>
      </c>
      <c r="AD414" t="str">
        <f>VLOOKUP(A414,[2]nim!$A$2:$B$1500,2,FALSE)</f>
        <v>diterima</v>
      </c>
    </row>
    <row r="415" spans="1:30" x14ac:dyDescent="0.3">
      <c r="A415">
        <v>4220625915</v>
      </c>
      <c r="B415">
        <v>1</v>
      </c>
      <c r="D415" s="3">
        <v>3112192</v>
      </c>
      <c r="E415" t="str">
        <f>VLOOKUP(D415,[1]PRODI_2019!$D$2:$F$71,3,FALSE)</f>
        <v>Ilmu Pemerintahan</v>
      </c>
      <c r="F415" t="str">
        <f>VLOOKUP(D415,[1]PRODI_2019!$D$2:$L$71,9,FALSE)</f>
        <v>FISIP</v>
      </c>
      <c r="H415" t="str">
        <f>VLOOKUP(F415,Sheet1!$H$4:$I$11,2,FALSE)</f>
        <v>6_FISIP</v>
      </c>
      <c r="I415" t="s">
        <v>505</v>
      </c>
      <c r="J415" t="s">
        <v>26</v>
      </c>
      <c r="K415" t="s">
        <v>1336</v>
      </c>
      <c r="L415" t="s">
        <v>1681</v>
      </c>
      <c r="M415" t="s">
        <v>28</v>
      </c>
      <c r="N415" t="s">
        <v>2023</v>
      </c>
      <c r="O415" t="s">
        <v>29</v>
      </c>
      <c r="P415" t="s">
        <v>2230</v>
      </c>
      <c r="Q415" t="str">
        <f t="shared" si="12"/>
        <v>SMKS</v>
      </c>
      <c r="R415" t="str">
        <f t="shared" si="13"/>
        <v>Swasta</v>
      </c>
      <c r="S415" t="s">
        <v>2381</v>
      </c>
      <c r="T415" t="s">
        <v>2023</v>
      </c>
      <c r="U415" t="s">
        <v>29</v>
      </c>
      <c r="V415" t="s">
        <v>30</v>
      </c>
      <c r="W415" t="s">
        <v>2379</v>
      </c>
      <c r="AB415" t="str">
        <f>VLOOKUP(A415,[2]registrasi!$B$2:$C$1500,2,FALSE)</f>
        <v>registrasi</v>
      </c>
      <c r="AC415">
        <f>VLOOKUP(D415,[3]PENDAFTAR!$C$2:$J$43,8,FALSE)</f>
        <v>600</v>
      </c>
      <c r="AD415" t="str">
        <f>VLOOKUP(A415,[2]nim!$A$2:$B$1500,2,FALSE)</f>
        <v>diterima</v>
      </c>
    </row>
    <row r="416" spans="1:30" x14ac:dyDescent="0.3">
      <c r="A416">
        <v>4220073597</v>
      </c>
      <c r="B416">
        <v>1</v>
      </c>
      <c r="D416" s="3">
        <v>3112064</v>
      </c>
      <c r="E416" t="str">
        <f>VLOOKUP(D416,[1]PRODI_2019!$D$2:$F$71,3,FALSE)</f>
        <v>Ilmu Komunikasi</v>
      </c>
      <c r="F416" t="str">
        <f>VLOOKUP(D416,[1]PRODI_2019!$D$2:$L$71,9,FALSE)</f>
        <v>FISIP</v>
      </c>
      <c r="H416" t="str">
        <f>VLOOKUP(F416,Sheet1!$H$4:$I$11,2,FALSE)</f>
        <v>6_FISIP</v>
      </c>
      <c r="I416" t="s">
        <v>506</v>
      </c>
      <c r="J416" t="s">
        <v>34</v>
      </c>
      <c r="K416" t="s">
        <v>1335</v>
      </c>
      <c r="L416" t="s">
        <v>1560</v>
      </c>
      <c r="M416" t="s">
        <v>28</v>
      </c>
      <c r="N416" t="s">
        <v>2022</v>
      </c>
      <c r="O416" t="s">
        <v>29</v>
      </c>
      <c r="P416" t="s">
        <v>2143</v>
      </c>
      <c r="Q416" t="str">
        <f t="shared" si="12"/>
        <v>SMKN</v>
      </c>
      <c r="R416" t="str">
        <f t="shared" si="13"/>
        <v>Negeri</v>
      </c>
      <c r="S416" t="s">
        <v>2381</v>
      </c>
      <c r="T416" t="s">
        <v>2022</v>
      </c>
      <c r="U416" t="s">
        <v>29</v>
      </c>
      <c r="V416" t="s">
        <v>30</v>
      </c>
      <c r="W416" t="s">
        <v>2379</v>
      </c>
      <c r="AB416" t="str">
        <f>VLOOKUP(A416,[2]registrasi!$B$2:$C$1500,2,FALSE)</f>
        <v>registrasi</v>
      </c>
      <c r="AC416">
        <f>VLOOKUP(D416,[3]PENDAFTAR!$C$2:$J$43,8,FALSE)</f>
        <v>2170</v>
      </c>
      <c r="AD416" t="str">
        <f>VLOOKUP(A416,[2]nim!$A$2:$B$1500,2,FALSE)</f>
        <v>diterima</v>
      </c>
    </row>
    <row r="417" spans="1:30" x14ac:dyDescent="0.3">
      <c r="A417">
        <v>4220498036</v>
      </c>
      <c r="B417">
        <v>1</v>
      </c>
      <c r="D417" s="3">
        <v>3111045</v>
      </c>
      <c r="E417" t="str">
        <f>VLOOKUP(D417,[1]PRODI_2019!$D$2:$F$71,3,FALSE)</f>
        <v>Teknik Metalurgi</v>
      </c>
      <c r="F417" t="str">
        <f>VLOOKUP(D417,[1]PRODI_2019!$D$2:$L$71,9,FALSE)</f>
        <v>Teknik</v>
      </c>
      <c r="H417" t="str">
        <f>VLOOKUP(F417,Sheet1!$H$4:$I$11,2,FALSE)</f>
        <v>3_Teknik</v>
      </c>
      <c r="I417" t="s">
        <v>507</v>
      </c>
      <c r="J417" t="s">
        <v>26</v>
      </c>
      <c r="K417" t="s">
        <v>54</v>
      </c>
      <c r="L417" t="s">
        <v>1675</v>
      </c>
      <c r="M417" t="s">
        <v>28</v>
      </c>
      <c r="N417" t="s">
        <v>27</v>
      </c>
      <c r="O417" t="s">
        <v>29</v>
      </c>
      <c r="P417" t="s">
        <v>2227</v>
      </c>
      <c r="Q417" t="str">
        <f t="shared" si="12"/>
        <v>SMAN</v>
      </c>
      <c r="R417" t="str">
        <f t="shared" si="13"/>
        <v>Negeri</v>
      </c>
      <c r="S417" t="s">
        <v>2383</v>
      </c>
      <c r="T417" t="s">
        <v>27</v>
      </c>
      <c r="U417" t="s">
        <v>29</v>
      </c>
      <c r="V417" t="s">
        <v>35</v>
      </c>
      <c r="W417" t="s">
        <v>2379</v>
      </c>
      <c r="AB417" t="str">
        <f>VLOOKUP(A417,[2]registrasi!$B$2:$C$1500,2,FALSE)</f>
        <v>registrasi</v>
      </c>
      <c r="AC417">
        <f>VLOOKUP(D417,[3]PENDAFTAR!$C$2:$J$43,8,FALSE)</f>
        <v>364</v>
      </c>
      <c r="AD417" t="str">
        <f>VLOOKUP(A417,[2]nim!$A$2:$B$1500,2,FALSE)</f>
        <v>diterima</v>
      </c>
    </row>
    <row r="418" spans="1:30" x14ac:dyDescent="0.3">
      <c r="A418">
        <v>4220078085</v>
      </c>
      <c r="B418">
        <v>1</v>
      </c>
      <c r="D418" s="3">
        <v>3111111</v>
      </c>
      <c r="E418" t="str">
        <f>VLOOKUP(D418,[1]PRODI_2019!$D$2:$F$71,3,FALSE)</f>
        <v>Pendidikan Matematika</v>
      </c>
      <c r="F418" t="str">
        <f>VLOOKUP(D418,[1]PRODI_2019!$D$2:$L$71,9,FALSE)</f>
        <v>FKIP</v>
      </c>
      <c r="H418" t="str">
        <f>VLOOKUP(F418,Sheet1!$H$4:$I$11,2,FALSE)</f>
        <v>2_FKIP</v>
      </c>
      <c r="I418" t="s">
        <v>508</v>
      </c>
      <c r="J418" t="s">
        <v>34</v>
      </c>
      <c r="K418" t="s">
        <v>1342</v>
      </c>
      <c r="L418" t="s">
        <v>1741</v>
      </c>
      <c r="M418" t="s">
        <v>28</v>
      </c>
      <c r="N418" t="s">
        <v>40</v>
      </c>
      <c r="O418" t="s">
        <v>29</v>
      </c>
      <c r="P418" t="s">
        <v>2183</v>
      </c>
      <c r="Q418" t="str">
        <f t="shared" si="12"/>
        <v>MAS</v>
      </c>
      <c r="R418" t="str">
        <f t="shared" si="13"/>
        <v>Swasta</v>
      </c>
      <c r="S418" t="s">
        <v>2382</v>
      </c>
      <c r="T418" t="s">
        <v>40</v>
      </c>
      <c r="U418" t="s">
        <v>29</v>
      </c>
      <c r="V418" t="s">
        <v>35</v>
      </c>
      <c r="W418" t="s">
        <v>2379</v>
      </c>
      <c r="AB418" t="str">
        <f>VLOOKUP(A418,[2]registrasi!$B$2:$C$1500,2,FALSE)</f>
        <v>registrasi</v>
      </c>
      <c r="AC418">
        <f>VLOOKUP(D418,[3]PENDAFTAR!$C$2:$J$43,8,FALSE)</f>
        <v>352</v>
      </c>
      <c r="AD418" t="str">
        <f>VLOOKUP(A418,[2]nim!$A$2:$B$1500,2,FALSE)</f>
        <v>diterima</v>
      </c>
    </row>
    <row r="419" spans="1:30" x14ac:dyDescent="0.3">
      <c r="A419">
        <v>4220360536</v>
      </c>
      <c r="B419">
        <v>1</v>
      </c>
      <c r="D419" s="3">
        <v>3111111</v>
      </c>
      <c r="E419" t="str">
        <f>VLOOKUP(D419,[1]PRODI_2019!$D$2:$F$71,3,FALSE)</f>
        <v>Pendidikan Matematika</v>
      </c>
      <c r="F419" t="str">
        <f>VLOOKUP(D419,[1]PRODI_2019!$D$2:$L$71,9,FALSE)</f>
        <v>FKIP</v>
      </c>
      <c r="H419" t="str">
        <f>VLOOKUP(F419,Sheet1!$H$4:$I$11,2,FALSE)</f>
        <v>2_FKIP</v>
      </c>
      <c r="I419" t="s">
        <v>509</v>
      </c>
      <c r="J419" t="s">
        <v>34</v>
      </c>
      <c r="K419" t="s">
        <v>1378</v>
      </c>
      <c r="L419" t="s">
        <v>1742</v>
      </c>
      <c r="M419" t="s">
        <v>28</v>
      </c>
      <c r="N419" t="s">
        <v>27</v>
      </c>
      <c r="O419" t="s">
        <v>29</v>
      </c>
      <c r="P419" t="s">
        <v>2231</v>
      </c>
      <c r="Q419" t="str">
        <f t="shared" si="12"/>
        <v>SMAS</v>
      </c>
      <c r="R419" t="str">
        <f t="shared" si="13"/>
        <v>Swasta</v>
      </c>
      <c r="S419" t="s">
        <v>2383</v>
      </c>
      <c r="T419" t="s">
        <v>27</v>
      </c>
      <c r="U419" t="s">
        <v>29</v>
      </c>
      <c r="V419" t="s">
        <v>30</v>
      </c>
      <c r="W419" t="s">
        <v>2379</v>
      </c>
      <c r="AB419" t="str">
        <f>VLOOKUP(A419,[2]registrasi!$B$2:$C$1500,2,FALSE)</f>
        <v>registrasi</v>
      </c>
      <c r="AC419">
        <f>VLOOKUP(D419,[3]PENDAFTAR!$C$2:$J$43,8,FALSE)</f>
        <v>352</v>
      </c>
      <c r="AD419" t="str">
        <f>VLOOKUP(A419,[2]nim!$A$2:$B$1500,2,FALSE)</f>
        <v>diterima</v>
      </c>
    </row>
    <row r="420" spans="1:30" x14ac:dyDescent="0.3">
      <c r="A420">
        <v>4220526598</v>
      </c>
      <c r="B420">
        <v>1</v>
      </c>
      <c r="D420" s="3">
        <v>3112017</v>
      </c>
      <c r="E420" t="str">
        <f>VLOOKUP(D420,[1]PRODI_2019!$D$2:$F$71,3,FALSE)</f>
        <v>Hukum (S1)</v>
      </c>
      <c r="F420" t="str">
        <f>VLOOKUP(D420,[1]PRODI_2019!$D$2:$L$71,9,FALSE)</f>
        <v>Hukum</v>
      </c>
      <c r="H420" t="str">
        <f>VLOOKUP(F420,Sheet1!$H$4:$I$11,2,FALSE)</f>
        <v>1_Hukum</v>
      </c>
      <c r="I420" t="s">
        <v>510</v>
      </c>
      <c r="J420" t="s">
        <v>34</v>
      </c>
      <c r="K420" t="s">
        <v>55</v>
      </c>
      <c r="L420" t="s">
        <v>1555</v>
      </c>
      <c r="M420" t="s">
        <v>28</v>
      </c>
      <c r="N420" t="s">
        <v>27</v>
      </c>
      <c r="O420" t="s">
        <v>29</v>
      </c>
      <c r="P420" t="s">
        <v>2232</v>
      </c>
      <c r="Q420" t="str">
        <f t="shared" si="12"/>
        <v>SMAN</v>
      </c>
      <c r="R420" t="str">
        <f t="shared" si="13"/>
        <v>Negeri</v>
      </c>
      <c r="S420" t="s">
        <v>2383</v>
      </c>
      <c r="T420" t="s">
        <v>27</v>
      </c>
      <c r="U420" t="s">
        <v>29</v>
      </c>
      <c r="V420" t="s">
        <v>30</v>
      </c>
      <c r="W420" t="s">
        <v>2378</v>
      </c>
      <c r="AB420" t="str">
        <f>VLOOKUP(A420,[2]registrasi!$B$2:$C$1500,2,FALSE)</f>
        <v>registrasi</v>
      </c>
      <c r="AC420">
        <f>VLOOKUP(D420,[3]PENDAFTAR!$C$2:$J$43,8,FALSE)</f>
        <v>1259</v>
      </c>
      <c r="AD420" t="str">
        <f>VLOOKUP(A420,[2]nim!$A$2:$B$1500,2,FALSE)</f>
        <v>diterima</v>
      </c>
    </row>
    <row r="421" spans="1:30" x14ac:dyDescent="0.3">
      <c r="A421">
        <v>4220075574</v>
      </c>
      <c r="B421">
        <v>1</v>
      </c>
      <c r="D421" s="3">
        <v>3111061</v>
      </c>
      <c r="E421" t="str">
        <f>VLOOKUP(D421,[1]PRODI_2019!$D$2:$F$71,3,FALSE)</f>
        <v>Teknik Sipil</v>
      </c>
      <c r="F421" t="str">
        <f>VLOOKUP(D421,[1]PRODI_2019!$D$2:$L$71,9,FALSE)</f>
        <v>Teknik</v>
      </c>
      <c r="H421" t="str">
        <f>VLOOKUP(F421,Sheet1!$H$4:$I$11,2,FALSE)</f>
        <v>3_Teknik</v>
      </c>
      <c r="I421" t="s">
        <v>511</v>
      </c>
      <c r="J421" t="s">
        <v>34</v>
      </c>
      <c r="K421" t="s">
        <v>1359</v>
      </c>
      <c r="L421" t="s">
        <v>1569</v>
      </c>
      <c r="M421" t="s">
        <v>28</v>
      </c>
      <c r="N421" t="s">
        <v>2024</v>
      </c>
      <c r="O421" t="s">
        <v>29</v>
      </c>
      <c r="P421" t="s">
        <v>2086</v>
      </c>
      <c r="Q421" t="str">
        <f t="shared" si="12"/>
        <v>SMAN</v>
      </c>
      <c r="R421" t="str">
        <f t="shared" si="13"/>
        <v>Negeri</v>
      </c>
      <c r="S421" t="s">
        <v>2383</v>
      </c>
      <c r="T421" t="s">
        <v>2024</v>
      </c>
      <c r="U421" t="s">
        <v>29</v>
      </c>
      <c r="V421" t="s">
        <v>30</v>
      </c>
      <c r="W421" t="s">
        <v>2379</v>
      </c>
      <c r="AB421" t="str">
        <f>VLOOKUP(A421,[2]registrasi!$B$2:$C$1500,2,FALSE)</f>
        <v>registrasi</v>
      </c>
      <c r="AC421">
        <f>VLOOKUP(D421,[3]PENDAFTAR!$C$2:$J$43,8,FALSE)</f>
        <v>452</v>
      </c>
      <c r="AD421" t="str">
        <f>VLOOKUP(A421,[2]nim!$A$2:$B$1500,2,FALSE)</f>
        <v>diterima</v>
      </c>
    </row>
    <row r="422" spans="1:30" x14ac:dyDescent="0.3">
      <c r="A422">
        <v>4220075960</v>
      </c>
      <c r="B422">
        <v>1</v>
      </c>
      <c r="D422" s="3">
        <v>3112017</v>
      </c>
      <c r="E422" t="str">
        <f>VLOOKUP(D422,[1]PRODI_2019!$D$2:$F$71,3,FALSE)</f>
        <v>Hukum (S1)</v>
      </c>
      <c r="F422" t="str">
        <f>VLOOKUP(D422,[1]PRODI_2019!$D$2:$L$71,9,FALSE)</f>
        <v>Hukum</v>
      </c>
      <c r="H422" t="str">
        <f>VLOOKUP(F422,Sheet1!$H$4:$I$11,2,FALSE)</f>
        <v>1_Hukum</v>
      </c>
      <c r="I422" t="s">
        <v>512</v>
      </c>
      <c r="J422" t="s">
        <v>34</v>
      </c>
      <c r="K422" t="s">
        <v>55</v>
      </c>
      <c r="L422" t="s">
        <v>1743</v>
      </c>
      <c r="M422" t="s">
        <v>28</v>
      </c>
      <c r="N422" t="s">
        <v>37</v>
      </c>
      <c r="O422" t="s">
        <v>29</v>
      </c>
      <c r="P422" t="s">
        <v>50</v>
      </c>
      <c r="Q422" t="str">
        <f t="shared" si="12"/>
        <v>MAN</v>
      </c>
      <c r="R422" t="str">
        <f t="shared" si="13"/>
        <v>Negeri</v>
      </c>
      <c r="S422" t="s">
        <v>2382</v>
      </c>
      <c r="T422" t="s">
        <v>37</v>
      </c>
      <c r="U422" t="s">
        <v>29</v>
      </c>
      <c r="V422" t="s">
        <v>35</v>
      </c>
      <c r="W422" t="s">
        <v>2379</v>
      </c>
      <c r="AB422" t="str">
        <f>VLOOKUP(A422,[2]registrasi!$B$2:$C$1500,2,FALSE)</f>
        <v>registrasi</v>
      </c>
      <c r="AC422">
        <f>VLOOKUP(D422,[3]PENDAFTAR!$C$2:$J$43,8,FALSE)</f>
        <v>1259</v>
      </c>
      <c r="AD422" t="str">
        <f>VLOOKUP(A422,[2]nim!$A$2:$B$1500,2,FALSE)</f>
        <v>diterima</v>
      </c>
    </row>
    <row r="423" spans="1:30" x14ac:dyDescent="0.3">
      <c r="A423">
        <v>4220044946</v>
      </c>
      <c r="B423">
        <v>1</v>
      </c>
      <c r="D423" s="3">
        <v>3112161</v>
      </c>
      <c r="E423" t="str">
        <f>VLOOKUP(D423,[1]PRODI_2019!$D$2:$F$71,3,FALSE)</f>
        <v>Pendidikan Seni Pertunjukan</v>
      </c>
      <c r="F423" t="str">
        <f>VLOOKUP(D423,[1]PRODI_2019!$D$2:$L$71,9,FALSE)</f>
        <v>FKIP</v>
      </c>
      <c r="H423" t="str">
        <f>VLOOKUP(F423,Sheet1!$H$4:$I$11,2,FALSE)</f>
        <v>2_FKIP</v>
      </c>
      <c r="I423" t="s">
        <v>513</v>
      </c>
      <c r="J423" t="s">
        <v>34</v>
      </c>
      <c r="K423" t="s">
        <v>53</v>
      </c>
      <c r="L423" t="s">
        <v>1744</v>
      </c>
      <c r="M423" t="s">
        <v>28</v>
      </c>
      <c r="N423" t="s">
        <v>2026</v>
      </c>
      <c r="O423" t="s">
        <v>2032</v>
      </c>
      <c r="P423" t="s">
        <v>2233</v>
      </c>
      <c r="Q423" t="str">
        <f t="shared" si="12"/>
        <v>MAN</v>
      </c>
      <c r="R423" t="str">
        <f t="shared" si="13"/>
        <v>Negeri</v>
      </c>
      <c r="S423" t="s">
        <v>2382</v>
      </c>
      <c r="T423" t="s">
        <v>2026</v>
      </c>
      <c r="U423" t="s">
        <v>2032</v>
      </c>
      <c r="V423" t="s">
        <v>30</v>
      </c>
      <c r="W423" t="s">
        <v>2379</v>
      </c>
      <c r="AB423" t="str">
        <f>VLOOKUP(A423,[2]registrasi!$B$2:$C$1500,2,FALSE)</f>
        <v>registrasi</v>
      </c>
      <c r="AC423">
        <f>VLOOKUP(D423,[3]PENDAFTAR!$C$2:$J$43,8,FALSE)</f>
        <v>33</v>
      </c>
      <c r="AD423" t="str">
        <f>VLOOKUP(A423,[2]nim!$A$2:$B$1500,2,FALSE)</f>
        <v>diterima</v>
      </c>
    </row>
    <row r="424" spans="1:30" x14ac:dyDescent="0.3">
      <c r="A424">
        <v>4220613289</v>
      </c>
      <c r="B424">
        <v>1</v>
      </c>
      <c r="D424" s="3">
        <v>3112072</v>
      </c>
      <c r="E424" t="str">
        <f>VLOOKUP(D424,[1]PRODI_2019!$D$2:$F$71,3,FALSE)</f>
        <v>Pendidikan Non Formal</v>
      </c>
      <c r="F424" t="str">
        <f>VLOOKUP(D424,[1]PRODI_2019!$D$2:$L$71,9,FALSE)</f>
        <v>FKIP</v>
      </c>
      <c r="H424" t="str">
        <f>VLOOKUP(F424,Sheet1!$H$4:$I$11,2,FALSE)</f>
        <v>2_FKIP</v>
      </c>
      <c r="I424" t="s">
        <v>514</v>
      </c>
      <c r="J424" t="s">
        <v>26</v>
      </c>
      <c r="K424" t="s">
        <v>1332</v>
      </c>
      <c r="L424" t="s">
        <v>1745</v>
      </c>
      <c r="M424" t="s">
        <v>28</v>
      </c>
      <c r="N424" t="s">
        <v>2022</v>
      </c>
      <c r="O424" t="s">
        <v>29</v>
      </c>
      <c r="P424" t="s">
        <v>2148</v>
      </c>
      <c r="Q424" t="str">
        <f t="shared" si="12"/>
        <v>SMKN</v>
      </c>
      <c r="R424" t="str">
        <f t="shared" si="13"/>
        <v>Negeri</v>
      </c>
      <c r="S424" t="s">
        <v>2381</v>
      </c>
      <c r="T424" t="s">
        <v>2022</v>
      </c>
      <c r="U424" t="s">
        <v>29</v>
      </c>
      <c r="V424" t="s">
        <v>30</v>
      </c>
      <c r="W424" t="s">
        <v>2379</v>
      </c>
      <c r="AB424" t="str">
        <f>VLOOKUP(A424,[2]registrasi!$B$2:$C$1500,2,FALSE)</f>
        <v>registrasi</v>
      </c>
      <c r="AC424">
        <f>VLOOKUP(D424,[3]PENDAFTAR!$C$2:$J$43,8,FALSE)</f>
        <v>109</v>
      </c>
      <c r="AD424" t="str">
        <f>VLOOKUP(A424,[2]nim!$A$2:$B$1500,2,FALSE)</f>
        <v>diterima</v>
      </c>
    </row>
    <row r="425" spans="1:30" x14ac:dyDescent="0.3">
      <c r="A425">
        <v>4220591965</v>
      </c>
      <c r="B425">
        <v>1</v>
      </c>
      <c r="D425" s="3">
        <v>3111157</v>
      </c>
      <c r="E425" t="str">
        <f>VLOOKUP(D425,[1]PRODI_2019!$D$2:$F$71,3,FALSE)</f>
        <v>Pendidikan Kimia</v>
      </c>
      <c r="F425" t="str">
        <f>VLOOKUP(D425,[1]PRODI_2019!$D$2:$L$71,9,FALSE)</f>
        <v>FKIP</v>
      </c>
      <c r="H425" t="str">
        <f>VLOOKUP(F425,Sheet1!$H$4:$I$11,2,FALSE)</f>
        <v>2_FKIP</v>
      </c>
      <c r="I425" t="s">
        <v>515</v>
      </c>
      <c r="J425" t="s">
        <v>34</v>
      </c>
      <c r="K425" t="s">
        <v>1334</v>
      </c>
      <c r="L425" t="s">
        <v>1721</v>
      </c>
      <c r="M425" t="s">
        <v>28</v>
      </c>
      <c r="N425" t="s">
        <v>2024</v>
      </c>
      <c r="O425" t="s">
        <v>29</v>
      </c>
      <c r="P425" t="s">
        <v>2085</v>
      </c>
      <c r="Q425" t="str">
        <f t="shared" si="12"/>
        <v>MAS</v>
      </c>
      <c r="R425" t="str">
        <f t="shared" si="13"/>
        <v>Swasta</v>
      </c>
      <c r="S425" t="s">
        <v>2382</v>
      </c>
      <c r="T425" t="s">
        <v>2024</v>
      </c>
      <c r="U425" t="s">
        <v>29</v>
      </c>
      <c r="V425" t="s">
        <v>30</v>
      </c>
      <c r="W425" t="s">
        <v>2379</v>
      </c>
      <c r="AB425" t="str">
        <f>VLOOKUP(A425,[2]registrasi!$B$2:$C$1500,2,FALSE)</f>
        <v>registrasi</v>
      </c>
      <c r="AC425">
        <f>VLOOKUP(D425,[3]PENDAFTAR!$C$2:$J$43,8,FALSE)</f>
        <v>162</v>
      </c>
      <c r="AD425" t="str">
        <f>VLOOKUP(A425,[2]nim!$A$2:$B$1500,2,FALSE)</f>
        <v>diterima</v>
      </c>
    </row>
    <row r="426" spans="1:30" x14ac:dyDescent="0.3">
      <c r="A426">
        <v>4220498413</v>
      </c>
      <c r="B426">
        <v>1</v>
      </c>
      <c r="D426" s="3">
        <v>3112072</v>
      </c>
      <c r="E426" t="str">
        <f>VLOOKUP(D426,[1]PRODI_2019!$D$2:$F$71,3,FALSE)</f>
        <v>Pendidikan Non Formal</v>
      </c>
      <c r="F426" t="str">
        <f>VLOOKUP(D426,[1]PRODI_2019!$D$2:$L$71,9,FALSE)</f>
        <v>FKIP</v>
      </c>
      <c r="H426" t="str">
        <f>VLOOKUP(F426,Sheet1!$H$4:$I$11,2,FALSE)</f>
        <v>2_FKIP</v>
      </c>
      <c r="I426" t="s">
        <v>516</v>
      </c>
      <c r="J426" t="s">
        <v>34</v>
      </c>
      <c r="K426" t="s">
        <v>1332</v>
      </c>
      <c r="L426" t="s">
        <v>1665</v>
      </c>
      <c r="M426" t="s">
        <v>28</v>
      </c>
      <c r="N426" t="s">
        <v>2022</v>
      </c>
      <c r="O426" t="s">
        <v>29</v>
      </c>
      <c r="P426" t="s">
        <v>2069</v>
      </c>
      <c r="Q426" t="str">
        <f t="shared" si="12"/>
        <v>SMKN</v>
      </c>
      <c r="R426" t="str">
        <f t="shared" si="13"/>
        <v>Negeri</v>
      </c>
      <c r="S426" t="s">
        <v>2381</v>
      </c>
      <c r="T426" t="s">
        <v>2022</v>
      </c>
      <c r="U426" t="s">
        <v>29</v>
      </c>
      <c r="V426" t="s">
        <v>35</v>
      </c>
      <c r="W426" t="s">
        <v>2379</v>
      </c>
      <c r="AB426" t="str">
        <f>VLOOKUP(A426,[2]registrasi!$B$2:$C$1500,2,FALSE)</f>
        <v>registrasi</v>
      </c>
      <c r="AC426">
        <f>VLOOKUP(D426,[3]PENDAFTAR!$C$2:$J$43,8,FALSE)</f>
        <v>109</v>
      </c>
      <c r="AD426" t="str">
        <f>VLOOKUP(A426,[2]nim!$A$2:$B$1500,2,FALSE)</f>
        <v>diterima</v>
      </c>
    </row>
    <row r="427" spans="1:30" x14ac:dyDescent="0.3">
      <c r="A427">
        <v>4220516531</v>
      </c>
      <c r="B427">
        <v>1</v>
      </c>
      <c r="D427" s="3">
        <v>3112033</v>
      </c>
      <c r="E427" t="str">
        <f>VLOOKUP(D427,[1]PRODI_2019!$D$2:$F$71,3,FALSE)</f>
        <v>Akuntansi</v>
      </c>
      <c r="F427" t="str">
        <f>VLOOKUP(D427,[1]PRODI_2019!$D$2:$L$71,9,FALSE)</f>
        <v>FEB</v>
      </c>
      <c r="H427" t="str">
        <f>VLOOKUP(F427,Sheet1!$H$4:$I$11,2,FALSE)</f>
        <v>5_FEB</v>
      </c>
      <c r="I427" t="s">
        <v>517</v>
      </c>
      <c r="J427" t="s">
        <v>34</v>
      </c>
      <c r="K427" t="s">
        <v>1338</v>
      </c>
      <c r="L427" t="s">
        <v>1746</v>
      </c>
      <c r="M427" t="s">
        <v>28</v>
      </c>
      <c r="N427" t="s">
        <v>2025</v>
      </c>
      <c r="O427" t="s">
        <v>29</v>
      </c>
      <c r="P427" t="s">
        <v>2043</v>
      </c>
      <c r="Q427" t="str">
        <f t="shared" si="12"/>
        <v>SMKS</v>
      </c>
      <c r="R427" t="str">
        <f t="shared" si="13"/>
        <v>Swasta</v>
      </c>
      <c r="S427" t="s">
        <v>2381</v>
      </c>
      <c r="T427" t="s">
        <v>2025</v>
      </c>
      <c r="U427" t="s">
        <v>29</v>
      </c>
      <c r="V427" t="s">
        <v>30</v>
      </c>
      <c r="W427" t="s">
        <v>2379</v>
      </c>
      <c r="AB427" t="str">
        <f>VLOOKUP(A427,[2]registrasi!$B$2:$C$1500,2,FALSE)</f>
        <v>registrasi</v>
      </c>
      <c r="AC427">
        <f>VLOOKUP(D427,[3]PENDAFTAR!$C$2:$J$43,8,FALSE)</f>
        <v>1038</v>
      </c>
      <c r="AD427" t="str">
        <f>VLOOKUP(A427,[2]nim!$A$2:$B$1500,2,FALSE)</f>
        <v>diterima</v>
      </c>
    </row>
    <row r="428" spans="1:30" x14ac:dyDescent="0.3">
      <c r="A428">
        <v>4220079950</v>
      </c>
      <c r="B428">
        <v>1</v>
      </c>
      <c r="D428" s="3">
        <v>3111053</v>
      </c>
      <c r="E428" t="str">
        <f>VLOOKUP(D428,[1]PRODI_2019!$D$2:$F$71,3,FALSE)</f>
        <v>Teknik Kimia</v>
      </c>
      <c r="F428" t="str">
        <f>VLOOKUP(D428,[1]PRODI_2019!$D$2:$L$71,9,FALSE)</f>
        <v>Teknik</v>
      </c>
      <c r="H428" t="str">
        <f>VLOOKUP(F428,Sheet1!$H$4:$I$11,2,FALSE)</f>
        <v>3_Teknik</v>
      </c>
      <c r="I428" t="s">
        <v>518</v>
      </c>
      <c r="J428" t="s">
        <v>34</v>
      </c>
      <c r="K428" t="s">
        <v>1334</v>
      </c>
      <c r="L428" t="s">
        <v>1747</v>
      </c>
      <c r="M428" t="s">
        <v>28</v>
      </c>
      <c r="N428" t="s">
        <v>2025</v>
      </c>
      <c r="O428" t="s">
        <v>29</v>
      </c>
      <c r="P428" t="s">
        <v>2234</v>
      </c>
      <c r="Q428" t="str">
        <f t="shared" si="12"/>
        <v>SMKS</v>
      </c>
      <c r="R428" t="str">
        <f t="shared" si="13"/>
        <v>Swasta</v>
      </c>
      <c r="S428" t="s">
        <v>2381</v>
      </c>
      <c r="T428" t="s">
        <v>2025</v>
      </c>
      <c r="U428" t="s">
        <v>29</v>
      </c>
      <c r="V428" t="s">
        <v>30</v>
      </c>
      <c r="W428" t="s">
        <v>2379</v>
      </c>
      <c r="AB428" t="str">
        <f>VLOOKUP(A428,[2]registrasi!$B$2:$C$1500,2,FALSE)</f>
        <v>registrasi</v>
      </c>
      <c r="AC428">
        <f>VLOOKUP(D428,[3]PENDAFTAR!$C$2:$J$43,8,FALSE)</f>
        <v>366</v>
      </c>
      <c r="AD428" t="str">
        <f>VLOOKUP(A428,[2]nim!$A$2:$B$1500,2,FALSE)</f>
        <v>diterima</v>
      </c>
    </row>
    <row r="429" spans="1:30" x14ac:dyDescent="0.3">
      <c r="A429">
        <v>4220079872</v>
      </c>
      <c r="B429">
        <v>1</v>
      </c>
      <c r="D429" s="3">
        <v>3112064</v>
      </c>
      <c r="E429" t="str">
        <f>VLOOKUP(D429,[1]PRODI_2019!$D$2:$F$71,3,FALSE)</f>
        <v>Ilmu Komunikasi</v>
      </c>
      <c r="F429" t="str">
        <f>VLOOKUP(D429,[1]PRODI_2019!$D$2:$L$71,9,FALSE)</f>
        <v>FISIP</v>
      </c>
      <c r="H429" t="str">
        <f>VLOOKUP(F429,Sheet1!$H$4:$I$11,2,FALSE)</f>
        <v>6_FISIP</v>
      </c>
      <c r="I429" t="s">
        <v>519</v>
      </c>
      <c r="J429" t="s">
        <v>26</v>
      </c>
      <c r="K429" t="s">
        <v>54</v>
      </c>
      <c r="L429" t="s">
        <v>1472</v>
      </c>
      <c r="M429" t="s">
        <v>2018</v>
      </c>
      <c r="N429" t="s">
        <v>27</v>
      </c>
      <c r="O429" t="s">
        <v>29</v>
      </c>
      <c r="P429" t="s">
        <v>2235</v>
      </c>
      <c r="Q429" t="str">
        <f t="shared" si="12"/>
        <v>SMAN</v>
      </c>
      <c r="R429" t="str">
        <f t="shared" si="13"/>
        <v>Negeri</v>
      </c>
      <c r="S429" t="s">
        <v>2383</v>
      </c>
      <c r="T429" t="s">
        <v>27</v>
      </c>
      <c r="U429" t="s">
        <v>29</v>
      </c>
      <c r="V429" t="s">
        <v>30</v>
      </c>
      <c r="W429" t="s">
        <v>2379</v>
      </c>
      <c r="AB429" t="str">
        <f>VLOOKUP(A429,[2]registrasi!$B$2:$C$1500,2,FALSE)</f>
        <v>registrasi</v>
      </c>
      <c r="AC429">
        <f>VLOOKUP(D429,[3]PENDAFTAR!$C$2:$J$43,8,FALSE)</f>
        <v>2170</v>
      </c>
      <c r="AD429" t="e">
        <f>VLOOKUP(A429,[2]nim!$A$2:$B$1500,2,FALSE)</f>
        <v>#N/A</v>
      </c>
    </row>
    <row r="430" spans="1:30" x14ac:dyDescent="0.3">
      <c r="A430">
        <v>4220080226</v>
      </c>
      <c r="B430">
        <v>1</v>
      </c>
      <c r="D430" s="3">
        <v>3111092</v>
      </c>
      <c r="E430" t="str">
        <f>VLOOKUP(D430,[1]PRODI_2019!$D$2:$F$71,3,FALSE)</f>
        <v>Ilmu Perikanan</v>
      </c>
      <c r="F430" t="str">
        <f>VLOOKUP(D430,[1]PRODI_2019!$D$2:$L$71,9,FALSE)</f>
        <v>Pertanian</v>
      </c>
      <c r="H430" t="str">
        <f>VLOOKUP(F430,Sheet1!$H$4:$I$11,2,FALSE)</f>
        <v>4_Pertanian</v>
      </c>
      <c r="I430" t="s">
        <v>520</v>
      </c>
      <c r="J430" t="s">
        <v>34</v>
      </c>
      <c r="K430" t="s">
        <v>55</v>
      </c>
      <c r="L430" t="s">
        <v>1748</v>
      </c>
      <c r="M430" t="s">
        <v>2018</v>
      </c>
      <c r="N430" t="s">
        <v>27</v>
      </c>
      <c r="O430" t="s">
        <v>29</v>
      </c>
      <c r="P430" t="s">
        <v>2235</v>
      </c>
      <c r="Q430" t="str">
        <f t="shared" si="12"/>
        <v>SMAN</v>
      </c>
      <c r="R430" t="str">
        <f t="shared" si="13"/>
        <v>Negeri</v>
      </c>
      <c r="S430" t="s">
        <v>2383</v>
      </c>
      <c r="T430" t="s">
        <v>27</v>
      </c>
      <c r="U430" t="s">
        <v>29</v>
      </c>
      <c r="V430" t="s">
        <v>35</v>
      </c>
      <c r="W430" t="s">
        <v>2379</v>
      </c>
      <c r="AB430" t="str">
        <f>VLOOKUP(A430,[2]registrasi!$B$2:$C$1500,2,FALSE)</f>
        <v>registrasi</v>
      </c>
      <c r="AC430">
        <f>VLOOKUP(D430,[3]PENDAFTAR!$C$2:$J$43,8,FALSE)</f>
        <v>187</v>
      </c>
      <c r="AD430" t="str">
        <f>VLOOKUP(A430,[2]nim!$A$2:$B$1500,2,FALSE)</f>
        <v>diterima</v>
      </c>
    </row>
    <row r="431" spans="1:30" x14ac:dyDescent="0.3">
      <c r="A431">
        <v>4220516730</v>
      </c>
      <c r="B431">
        <v>1</v>
      </c>
      <c r="D431" s="3">
        <v>3111134</v>
      </c>
      <c r="E431" t="str">
        <f>VLOOKUP(D431,[1]PRODI_2019!$D$2:$F$71,3,FALSE)</f>
        <v>Pendidikan Vokasional Teknik Mesin</v>
      </c>
      <c r="F431" t="str">
        <f>VLOOKUP(D431,[1]PRODI_2019!$D$2:$L$71,9,FALSE)</f>
        <v>FKIP</v>
      </c>
      <c r="H431" t="str">
        <f>VLOOKUP(F431,Sheet1!$H$4:$I$11,2,FALSE)</f>
        <v>2_FKIP</v>
      </c>
      <c r="I431" t="s">
        <v>521</v>
      </c>
      <c r="J431" t="s">
        <v>26</v>
      </c>
      <c r="K431" t="s">
        <v>54</v>
      </c>
      <c r="L431" t="s">
        <v>1749</v>
      </c>
      <c r="M431" t="s">
        <v>28</v>
      </c>
      <c r="N431" t="s">
        <v>47</v>
      </c>
      <c r="O431" t="s">
        <v>29</v>
      </c>
      <c r="P431" t="s">
        <v>2236</v>
      </c>
      <c r="Q431" t="str">
        <f t="shared" si="12"/>
        <v>SMKN</v>
      </c>
      <c r="R431" t="str">
        <f t="shared" si="13"/>
        <v>Negeri</v>
      </c>
      <c r="S431" t="s">
        <v>2381</v>
      </c>
      <c r="T431" t="s">
        <v>47</v>
      </c>
      <c r="U431" t="s">
        <v>29</v>
      </c>
      <c r="V431" t="s">
        <v>30</v>
      </c>
      <c r="W431" t="s">
        <v>2379</v>
      </c>
      <c r="AB431" t="str">
        <f>VLOOKUP(A431,[2]registrasi!$B$2:$C$1500,2,FALSE)</f>
        <v>registrasi</v>
      </c>
      <c r="AC431">
        <f>VLOOKUP(D431,[3]PENDAFTAR!$C$2:$J$43,8,FALSE)</f>
        <v>78</v>
      </c>
      <c r="AD431" t="str">
        <f>VLOOKUP(A431,[2]nim!$A$2:$B$1500,2,FALSE)</f>
        <v>diterima</v>
      </c>
    </row>
    <row r="432" spans="1:30" x14ac:dyDescent="0.3">
      <c r="A432">
        <v>4220080775</v>
      </c>
      <c r="B432">
        <v>1</v>
      </c>
      <c r="D432" s="3">
        <v>3111022</v>
      </c>
      <c r="E432" t="str">
        <f>VLOOKUP(D432,[1]PRODI_2019!$D$2:$F$71,3,FALSE)</f>
        <v>Teknik Elektro</v>
      </c>
      <c r="F432" t="str">
        <f>VLOOKUP(D432,[1]PRODI_2019!$D$2:$L$71,9,FALSE)</f>
        <v>Teknik</v>
      </c>
      <c r="H432" t="str">
        <f>VLOOKUP(F432,Sheet1!$H$4:$I$11,2,FALSE)</f>
        <v>3_Teknik</v>
      </c>
      <c r="I432" t="s">
        <v>522</v>
      </c>
      <c r="J432" t="s">
        <v>26</v>
      </c>
      <c r="K432" t="s">
        <v>1338</v>
      </c>
      <c r="L432" t="s">
        <v>1750</v>
      </c>
      <c r="M432" t="s">
        <v>28</v>
      </c>
      <c r="N432" t="s">
        <v>2025</v>
      </c>
      <c r="O432" t="s">
        <v>29</v>
      </c>
      <c r="P432" t="s">
        <v>2043</v>
      </c>
      <c r="Q432" t="str">
        <f t="shared" si="12"/>
        <v>SMKS</v>
      </c>
      <c r="R432" t="str">
        <f t="shared" si="13"/>
        <v>Swasta</v>
      </c>
      <c r="S432" t="s">
        <v>2381</v>
      </c>
      <c r="T432" t="s">
        <v>2025</v>
      </c>
      <c r="U432" t="s">
        <v>29</v>
      </c>
      <c r="V432" t="s">
        <v>35</v>
      </c>
      <c r="W432" t="s">
        <v>2379</v>
      </c>
      <c r="AB432" t="str">
        <f>VLOOKUP(A432,[2]registrasi!$B$2:$C$1500,2,FALSE)</f>
        <v>registrasi</v>
      </c>
      <c r="AC432">
        <f>VLOOKUP(D432,[3]PENDAFTAR!$C$2:$J$43,8,FALSE)</f>
        <v>402</v>
      </c>
      <c r="AD432" t="str">
        <f>VLOOKUP(A432,[2]nim!$A$2:$B$1500,2,FALSE)</f>
        <v>diterima</v>
      </c>
    </row>
    <row r="433" spans="1:30" x14ac:dyDescent="0.3">
      <c r="A433">
        <v>4220081416</v>
      </c>
      <c r="B433">
        <v>1</v>
      </c>
      <c r="D433" s="3">
        <v>3111076</v>
      </c>
      <c r="E433" t="str">
        <f>VLOOKUP(D433,[1]PRODI_2019!$D$2:$F$71,3,FALSE)</f>
        <v>Agribisnis</v>
      </c>
      <c r="F433" t="str">
        <f>VLOOKUP(D433,[1]PRODI_2019!$D$2:$L$71,9,FALSE)</f>
        <v>Pertanian</v>
      </c>
      <c r="H433" t="str">
        <f>VLOOKUP(F433,Sheet1!$H$4:$I$11,2,FALSE)</f>
        <v>4_Pertanian</v>
      </c>
      <c r="I433" t="s">
        <v>523</v>
      </c>
      <c r="J433" t="s">
        <v>34</v>
      </c>
      <c r="K433" t="s">
        <v>1379</v>
      </c>
      <c r="L433" t="s">
        <v>1751</v>
      </c>
      <c r="M433" t="s">
        <v>2018</v>
      </c>
      <c r="N433" t="s">
        <v>37</v>
      </c>
      <c r="O433" t="s">
        <v>29</v>
      </c>
      <c r="P433" t="s">
        <v>2237</v>
      </c>
      <c r="Q433" t="str">
        <f t="shared" si="12"/>
        <v>SMAS</v>
      </c>
      <c r="R433" t="str">
        <f t="shared" si="13"/>
        <v>Swasta</v>
      </c>
      <c r="S433" t="s">
        <v>2383</v>
      </c>
      <c r="T433" t="s">
        <v>37</v>
      </c>
      <c r="U433" t="s">
        <v>29</v>
      </c>
      <c r="V433" t="s">
        <v>30</v>
      </c>
      <c r="W433" t="s">
        <v>2378</v>
      </c>
      <c r="AB433" t="str">
        <f>VLOOKUP(A433,[2]registrasi!$B$2:$C$1500,2,FALSE)</f>
        <v>registrasi</v>
      </c>
      <c r="AC433">
        <f>VLOOKUP(D433,[3]PENDAFTAR!$C$2:$J$43,8,FALSE)</f>
        <v>794</v>
      </c>
      <c r="AD433" t="e">
        <f>VLOOKUP(A433,[2]nim!$A$2:$B$1500,2,FALSE)</f>
        <v>#N/A</v>
      </c>
    </row>
    <row r="434" spans="1:30" x14ac:dyDescent="0.3">
      <c r="A434">
        <v>4220587881</v>
      </c>
      <c r="B434">
        <v>1</v>
      </c>
      <c r="D434" s="3">
        <v>3112017</v>
      </c>
      <c r="E434" t="str">
        <f>VLOOKUP(D434,[1]PRODI_2019!$D$2:$F$71,3,FALSE)</f>
        <v>Hukum (S1)</v>
      </c>
      <c r="F434" t="str">
        <f>VLOOKUP(D434,[1]PRODI_2019!$D$2:$L$71,9,FALSE)</f>
        <v>Hukum</v>
      </c>
      <c r="H434" t="str">
        <f>VLOOKUP(F434,Sheet1!$H$4:$I$11,2,FALSE)</f>
        <v>1_Hukum</v>
      </c>
      <c r="I434" t="s">
        <v>524</v>
      </c>
      <c r="J434" t="s">
        <v>34</v>
      </c>
      <c r="K434" t="s">
        <v>1338</v>
      </c>
      <c r="L434" t="s">
        <v>1612</v>
      </c>
      <c r="M434" t="s">
        <v>28</v>
      </c>
      <c r="N434" t="s">
        <v>2025</v>
      </c>
      <c r="O434" t="s">
        <v>29</v>
      </c>
      <c r="P434" t="s">
        <v>2103</v>
      </c>
      <c r="Q434" t="str">
        <f t="shared" si="12"/>
        <v>SMKN</v>
      </c>
      <c r="R434" t="str">
        <f t="shared" si="13"/>
        <v>Negeri</v>
      </c>
      <c r="S434" t="s">
        <v>2381</v>
      </c>
      <c r="T434" t="s">
        <v>2025</v>
      </c>
      <c r="U434" t="s">
        <v>29</v>
      </c>
      <c r="V434" t="s">
        <v>35</v>
      </c>
      <c r="W434" t="s">
        <v>2379</v>
      </c>
      <c r="AB434" t="str">
        <f>VLOOKUP(A434,[2]registrasi!$B$2:$C$1500,2,FALSE)</f>
        <v>registrasi</v>
      </c>
      <c r="AC434">
        <f>VLOOKUP(D434,[3]PENDAFTAR!$C$2:$J$43,8,FALSE)</f>
        <v>1259</v>
      </c>
      <c r="AD434" t="str">
        <f>VLOOKUP(A434,[2]nim!$A$2:$B$1500,2,FALSE)</f>
        <v>diterima</v>
      </c>
    </row>
    <row r="435" spans="1:30" x14ac:dyDescent="0.3">
      <c r="A435">
        <v>4220083527</v>
      </c>
      <c r="B435">
        <v>1</v>
      </c>
      <c r="D435" s="3">
        <v>3112106</v>
      </c>
      <c r="E435" t="str">
        <f>VLOOKUP(D435,[1]PRODI_2019!$D$2:$F$71,3,FALSE)</f>
        <v>Pendidikan Guru Sekolah Dasar</v>
      </c>
      <c r="F435" t="str">
        <f>VLOOKUP(D435,[1]PRODI_2019!$D$2:$L$71,9,FALSE)</f>
        <v>FKIP</v>
      </c>
      <c r="H435" t="str">
        <f>VLOOKUP(F435,Sheet1!$H$4:$I$11,2,FALSE)</f>
        <v>2_FKIP</v>
      </c>
      <c r="I435" t="s">
        <v>525</v>
      </c>
      <c r="J435" t="s">
        <v>34</v>
      </c>
      <c r="K435" t="s">
        <v>1332</v>
      </c>
      <c r="L435" t="s">
        <v>1752</v>
      </c>
      <c r="M435" t="s">
        <v>28</v>
      </c>
      <c r="N435" t="s">
        <v>2022</v>
      </c>
      <c r="O435" t="s">
        <v>29</v>
      </c>
      <c r="P435" t="s">
        <v>2041</v>
      </c>
      <c r="Q435" t="str">
        <f t="shared" si="12"/>
        <v>MAN</v>
      </c>
      <c r="R435" t="str">
        <f t="shared" si="13"/>
        <v>Negeri</v>
      </c>
      <c r="S435" t="s">
        <v>2382</v>
      </c>
      <c r="T435" t="s">
        <v>2022</v>
      </c>
      <c r="U435" t="s">
        <v>29</v>
      </c>
      <c r="V435" t="s">
        <v>30</v>
      </c>
      <c r="W435" t="s">
        <v>2379</v>
      </c>
      <c r="AB435" t="str">
        <f>VLOOKUP(A435,[2]registrasi!$B$2:$C$1500,2,FALSE)</f>
        <v>registrasi</v>
      </c>
      <c r="AC435">
        <f>VLOOKUP(D435,[3]PENDAFTAR!$C$2:$J$43,8,FALSE)</f>
        <v>828</v>
      </c>
      <c r="AD435" t="str">
        <f>VLOOKUP(A435,[2]nim!$A$2:$B$1500,2,FALSE)</f>
        <v>diterima</v>
      </c>
    </row>
    <row r="436" spans="1:30" x14ac:dyDescent="0.3">
      <c r="A436">
        <v>4220592507</v>
      </c>
      <c r="B436">
        <v>1</v>
      </c>
      <c r="D436" s="3">
        <v>3112072</v>
      </c>
      <c r="E436" t="str">
        <f>VLOOKUP(D436,[1]PRODI_2019!$D$2:$F$71,3,FALSE)</f>
        <v>Pendidikan Non Formal</v>
      </c>
      <c r="F436" t="str">
        <f>VLOOKUP(D436,[1]PRODI_2019!$D$2:$L$71,9,FALSE)</f>
        <v>FKIP</v>
      </c>
      <c r="H436" t="str">
        <f>VLOOKUP(F436,Sheet1!$H$4:$I$11,2,FALSE)</f>
        <v>2_FKIP</v>
      </c>
      <c r="I436" t="s">
        <v>526</v>
      </c>
      <c r="J436" t="s">
        <v>34</v>
      </c>
      <c r="K436" t="s">
        <v>1343</v>
      </c>
      <c r="L436" t="s">
        <v>1753</v>
      </c>
      <c r="M436" t="s">
        <v>28</v>
      </c>
      <c r="N436" t="s">
        <v>2027</v>
      </c>
      <c r="O436" t="s">
        <v>2033</v>
      </c>
      <c r="P436" t="s">
        <v>2238</v>
      </c>
      <c r="Q436" t="str">
        <f t="shared" si="12"/>
        <v>SMAS</v>
      </c>
      <c r="R436" t="str">
        <f t="shared" si="13"/>
        <v>Swasta</v>
      </c>
      <c r="S436" t="s">
        <v>2383</v>
      </c>
      <c r="T436" t="s">
        <v>2027</v>
      </c>
      <c r="U436" t="s">
        <v>2033</v>
      </c>
      <c r="V436" t="s">
        <v>30</v>
      </c>
      <c r="W436" t="s">
        <v>2379</v>
      </c>
      <c r="AB436" t="str">
        <f>VLOOKUP(A436,[2]registrasi!$B$2:$C$1500,2,FALSE)</f>
        <v>registrasi</v>
      </c>
      <c r="AC436">
        <f>VLOOKUP(D436,[3]PENDAFTAR!$C$2:$J$43,8,FALSE)</f>
        <v>109</v>
      </c>
      <c r="AD436" t="str">
        <f>VLOOKUP(A436,[2]nim!$A$2:$B$1500,2,FALSE)</f>
        <v>diterima</v>
      </c>
    </row>
    <row r="437" spans="1:30" x14ac:dyDescent="0.3">
      <c r="A437">
        <v>4220610834</v>
      </c>
      <c r="B437">
        <v>1</v>
      </c>
      <c r="D437" s="3">
        <v>3112153</v>
      </c>
      <c r="E437" t="str">
        <f>VLOOKUP(D437,[1]PRODI_2019!$D$2:$F$71,3,FALSE)</f>
        <v>Pendidikan Pancasila dan Kewarganegaraan</v>
      </c>
      <c r="F437" t="str">
        <f>VLOOKUP(D437,[1]PRODI_2019!$D$2:$L$71,9,FALSE)</f>
        <v>FKIP</v>
      </c>
      <c r="H437" t="str">
        <f>VLOOKUP(F437,Sheet1!$H$4:$I$11,2,FALSE)</f>
        <v>2_FKIP</v>
      </c>
      <c r="I437" t="s">
        <v>527</v>
      </c>
      <c r="J437" t="s">
        <v>34</v>
      </c>
      <c r="K437" t="s">
        <v>1342</v>
      </c>
      <c r="L437" t="s">
        <v>1467</v>
      </c>
      <c r="M437" t="s">
        <v>28</v>
      </c>
      <c r="N437" t="s">
        <v>40</v>
      </c>
      <c r="O437" t="s">
        <v>29</v>
      </c>
      <c r="P437" t="s">
        <v>2239</v>
      </c>
      <c r="Q437" t="str">
        <f t="shared" si="12"/>
        <v>SMAN</v>
      </c>
      <c r="R437" t="str">
        <f t="shared" si="13"/>
        <v>Negeri</v>
      </c>
      <c r="S437" t="s">
        <v>2383</v>
      </c>
      <c r="T437" t="s">
        <v>40</v>
      </c>
      <c r="U437" t="s">
        <v>29</v>
      </c>
      <c r="V437" t="s">
        <v>30</v>
      </c>
      <c r="W437" t="s">
        <v>2379</v>
      </c>
      <c r="AB437" t="str">
        <f>VLOOKUP(A437,[2]registrasi!$B$2:$C$1500,2,FALSE)</f>
        <v>registrasi</v>
      </c>
      <c r="AC437">
        <f>VLOOKUP(D437,[3]PENDAFTAR!$C$2:$J$43,8,FALSE)</f>
        <v>200</v>
      </c>
      <c r="AD437" t="e">
        <f>VLOOKUP(A437,[2]nim!$A$2:$B$1500,2,FALSE)</f>
        <v>#N/A</v>
      </c>
    </row>
    <row r="438" spans="1:30" x14ac:dyDescent="0.3">
      <c r="A438">
        <v>4220527709</v>
      </c>
      <c r="B438">
        <v>1</v>
      </c>
      <c r="D438" s="3">
        <v>3111103</v>
      </c>
      <c r="E438" t="str">
        <f>VLOOKUP(D438,[1]PRODI_2019!$D$2:$F$71,3,FALSE)</f>
        <v>Pendidikan Biologi</v>
      </c>
      <c r="F438" t="str">
        <f>VLOOKUP(D438,[1]PRODI_2019!$D$2:$L$71,9,FALSE)</f>
        <v>FKIP</v>
      </c>
      <c r="H438" t="str">
        <f>VLOOKUP(F438,Sheet1!$H$4:$I$11,2,FALSE)</f>
        <v>2_FKIP</v>
      </c>
      <c r="I438" t="s">
        <v>528</v>
      </c>
      <c r="J438" t="s">
        <v>34</v>
      </c>
      <c r="K438" t="s">
        <v>55</v>
      </c>
      <c r="L438" t="s">
        <v>1754</v>
      </c>
      <c r="M438" t="s">
        <v>28</v>
      </c>
      <c r="N438" t="s">
        <v>27</v>
      </c>
      <c r="O438" t="s">
        <v>29</v>
      </c>
      <c r="P438" t="s">
        <v>2240</v>
      </c>
      <c r="Q438" t="str">
        <f t="shared" si="12"/>
        <v>SMAN</v>
      </c>
      <c r="R438" t="str">
        <f t="shared" si="13"/>
        <v>Negeri</v>
      </c>
      <c r="S438" t="s">
        <v>2383</v>
      </c>
      <c r="T438" t="s">
        <v>27</v>
      </c>
      <c r="U438" t="s">
        <v>29</v>
      </c>
      <c r="V438" t="s">
        <v>30</v>
      </c>
      <c r="W438" t="s">
        <v>2379</v>
      </c>
      <c r="AB438" t="str">
        <f>VLOOKUP(A438,[2]registrasi!$B$2:$C$1500,2,FALSE)</f>
        <v>registrasi</v>
      </c>
      <c r="AC438">
        <f>VLOOKUP(D438,[3]PENDAFTAR!$C$2:$J$43,8,FALSE)</f>
        <v>451</v>
      </c>
      <c r="AD438" t="str">
        <f>VLOOKUP(A438,[2]nim!$A$2:$B$1500,2,FALSE)</f>
        <v>diterima</v>
      </c>
    </row>
    <row r="439" spans="1:30" x14ac:dyDescent="0.3">
      <c r="A439">
        <v>4220570137</v>
      </c>
      <c r="B439">
        <v>1</v>
      </c>
      <c r="D439" s="3">
        <v>3111092</v>
      </c>
      <c r="E439" t="str">
        <f>VLOOKUP(D439,[1]PRODI_2019!$D$2:$F$71,3,FALSE)</f>
        <v>Ilmu Perikanan</v>
      </c>
      <c r="F439" t="str">
        <f>VLOOKUP(D439,[1]PRODI_2019!$D$2:$L$71,9,FALSE)</f>
        <v>Pertanian</v>
      </c>
      <c r="H439" t="str">
        <f>VLOOKUP(F439,Sheet1!$H$4:$I$11,2,FALSE)</f>
        <v>4_Pertanian</v>
      </c>
      <c r="I439" t="s">
        <v>529</v>
      </c>
      <c r="J439" t="s">
        <v>26</v>
      </c>
      <c r="K439" t="s">
        <v>1337</v>
      </c>
      <c r="L439" t="s">
        <v>1676</v>
      </c>
      <c r="M439" t="s">
        <v>28</v>
      </c>
      <c r="N439" t="s">
        <v>2022</v>
      </c>
      <c r="O439" t="s">
        <v>29</v>
      </c>
      <c r="P439" t="s">
        <v>2218</v>
      </c>
      <c r="Q439" t="str">
        <f t="shared" si="12"/>
        <v>SMAN</v>
      </c>
      <c r="R439" t="str">
        <f t="shared" si="13"/>
        <v>Negeri</v>
      </c>
      <c r="S439" t="s">
        <v>2383</v>
      </c>
      <c r="T439" t="s">
        <v>2022</v>
      </c>
      <c r="U439" t="s">
        <v>29</v>
      </c>
      <c r="V439" t="s">
        <v>30</v>
      </c>
      <c r="W439" t="s">
        <v>2378</v>
      </c>
      <c r="AB439" t="str">
        <f>VLOOKUP(A439,[2]registrasi!$B$2:$C$1500,2,FALSE)</f>
        <v>registrasi</v>
      </c>
      <c r="AC439">
        <f>VLOOKUP(D439,[3]PENDAFTAR!$C$2:$J$43,8,FALSE)</f>
        <v>187</v>
      </c>
      <c r="AD439" t="e">
        <f>VLOOKUP(A439,[2]nim!$A$2:$B$1500,2,FALSE)</f>
        <v>#N/A</v>
      </c>
    </row>
    <row r="440" spans="1:30" x14ac:dyDescent="0.3">
      <c r="A440">
        <v>4220258211</v>
      </c>
      <c r="B440">
        <v>1</v>
      </c>
      <c r="D440" s="3">
        <v>3112192</v>
      </c>
      <c r="E440" t="str">
        <f>VLOOKUP(D440,[1]PRODI_2019!$D$2:$F$71,3,FALSE)</f>
        <v>Ilmu Pemerintahan</v>
      </c>
      <c r="F440" t="str">
        <f>VLOOKUP(D440,[1]PRODI_2019!$D$2:$L$71,9,FALSE)</f>
        <v>FISIP</v>
      </c>
      <c r="H440" t="str">
        <f>VLOOKUP(F440,Sheet1!$H$4:$I$11,2,FALSE)</f>
        <v>6_FISIP</v>
      </c>
      <c r="I440" t="s">
        <v>530</v>
      </c>
      <c r="J440" t="s">
        <v>26</v>
      </c>
      <c r="K440" t="s">
        <v>1334</v>
      </c>
      <c r="L440" t="s">
        <v>1538</v>
      </c>
      <c r="M440" t="s">
        <v>28</v>
      </c>
      <c r="N440" t="s">
        <v>2025</v>
      </c>
      <c r="O440" t="s">
        <v>29</v>
      </c>
      <c r="P440" t="s">
        <v>2222</v>
      </c>
      <c r="Q440" t="str">
        <f t="shared" si="12"/>
        <v>SMAN</v>
      </c>
      <c r="R440" t="str">
        <f t="shared" si="13"/>
        <v>Negeri</v>
      </c>
      <c r="S440" t="s">
        <v>2383</v>
      </c>
      <c r="T440" t="s">
        <v>2025</v>
      </c>
      <c r="U440" t="s">
        <v>29</v>
      </c>
      <c r="V440" t="s">
        <v>30</v>
      </c>
      <c r="W440" t="s">
        <v>2379</v>
      </c>
      <c r="AB440" t="str">
        <f>VLOOKUP(A440,[2]registrasi!$B$2:$C$1500,2,FALSE)</f>
        <v>registrasi</v>
      </c>
      <c r="AC440">
        <f>VLOOKUP(D440,[3]PENDAFTAR!$C$2:$J$43,8,FALSE)</f>
        <v>600</v>
      </c>
      <c r="AD440" t="str">
        <f>VLOOKUP(A440,[2]nim!$A$2:$B$1500,2,FALSE)</f>
        <v>diterima</v>
      </c>
    </row>
    <row r="441" spans="1:30" x14ac:dyDescent="0.3">
      <c r="A441">
        <v>4220090437</v>
      </c>
      <c r="B441">
        <v>1</v>
      </c>
      <c r="D441" s="3">
        <v>3112017</v>
      </c>
      <c r="E441" t="str">
        <f>VLOOKUP(D441,[1]PRODI_2019!$D$2:$F$71,3,FALSE)</f>
        <v>Hukum (S1)</v>
      </c>
      <c r="F441" t="str">
        <f>VLOOKUP(D441,[1]PRODI_2019!$D$2:$L$71,9,FALSE)</f>
        <v>Hukum</v>
      </c>
      <c r="H441" t="str">
        <f>VLOOKUP(F441,Sheet1!$H$4:$I$11,2,FALSE)</f>
        <v>1_Hukum</v>
      </c>
      <c r="I441" t="s">
        <v>531</v>
      </c>
      <c r="J441" t="s">
        <v>26</v>
      </c>
      <c r="K441" t="s">
        <v>1334</v>
      </c>
      <c r="L441" t="s">
        <v>1695</v>
      </c>
      <c r="M441" t="s">
        <v>28</v>
      </c>
      <c r="N441" t="s">
        <v>2024</v>
      </c>
      <c r="O441" t="s">
        <v>29</v>
      </c>
      <c r="P441" t="s">
        <v>2086</v>
      </c>
      <c r="Q441" t="str">
        <f t="shared" si="12"/>
        <v>SMAN</v>
      </c>
      <c r="R441" t="str">
        <f t="shared" si="13"/>
        <v>Negeri</v>
      </c>
      <c r="S441" t="s">
        <v>2383</v>
      </c>
      <c r="T441" t="s">
        <v>2024</v>
      </c>
      <c r="U441" t="s">
        <v>29</v>
      </c>
      <c r="V441" t="s">
        <v>30</v>
      </c>
      <c r="W441" t="s">
        <v>2379</v>
      </c>
      <c r="AB441" t="str">
        <f>VLOOKUP(A441,[2]registrasi!$B$2:$C$1500,2,FALSE)</f>
        <v>registrasi</v>
      </c>
      <c r="AC441">
        <f>VLOOKUP(D441,[3]PENDAFTAR!$C$2:$J$43,8,FALSE)</f>
        <v>1259</v>
      </c>
      <c r="AD441" t="str">
        <f>VLOOKUP(A441,[2]nim!$A$2:$B$1500,2,FALSE)</f>
        <v>diterima</v>
      </c>
    </row>
    <row r="442" spans="1:30" x14ac:dyDescent="0.3">
      <c r="A442">
        <v>4220092106</v>
      </c>
      <c r="B442">
        <v>1</v>
      </c>
      <c r="D442" s="3">
        <v>3112056</v>
      </c>
      <c r="E442" t="str">
        <f>VLOOKUP(D442,[1]PRODI_2019!$D$2:$F$71,3,FALSE)</f>
        <v>Administrasi Publik</v>
      </c>
      <c r="F442" t="str">
        <f>VLOOKUP(D442,[1]PRODI_2019!$D$2:$L$71,9,FALSE)</f>
        <v>FISIP</v>
      </c>
      <c r="H442" t="str">
        <f>VLOOKUP(F442,Sheet1!$H$4:$I$11,2,FALSE)</f>
        <v>6_FISIP</v>
      </c>
      <c r="I442" t="s">
        <v>532</v>
      </c>
      <c r="J442" t="s">
        <v>34</v>
      </c>
      <c r="K442" t="s">
        <v>53</v>
      </c>
      <c r="L442" t="s">
        <v>1755</v>
      </c>
      <c r="M442" t="s">
        <v>28</v>
      </c>
      <c r="N442" t="s">
        <v>2025</v>
      </c>
      <c r="O442" t="s">
        <v>29</v>
      </c>
      <c r="P442" t="s">
        <v>2053</v>
      </c>
      <c r="Q442" t="str">
        <f t="shared" si="12"/>
        <v>SMAN</v>
      </c>
      <c r="R442" t="str">
        <f t="shared" si="13"/>
        <v>Negeri</v>
      </c>
      <c r="S442" t="s">
        <v>2383</v>
      </c>
      <c r="T442" t="s">
        <v>2025</v>
      </c>
      <c r="U442" t="s">
        <v>29</v>
      </c>
      <c r="V442" t="s">
        <v>30</v>
      </c>
      <c r="W442" t="s">
        <v>2379</v>
      </c>
      <c r="AB442" t="str">
        <f>VLOOKUP(A442,[2]registrasi!$B$2:$C$1500,2,FALSE)</f>
        <v>registrasi</v>
      </c>
      <c r="AC442">
        <f>VLOOKUP(D442,[3]PENDAFTAR!$C$2:$J$43,8,FALSE)</f>
        <v>1118</v>
      </c>
      <c r="AD442" t="str">
        <f>VLOOKUP(A442,[2]nim!$A$2:$B$1500,2,FALSE)</f>
        <v>diterima</v>
      </c>
    </row>
    <row r="443" spans="1:30" x14ac:dyDescent="0.3">
      <c r="A443">
        <v>4220163483</v>
      </c>
      <c r="B443">
        <v>1</v>
      </c>
      <c r="D443" s="3">
        <v>3112192</v>
      </c>
      <c r="E443" t="str">
        <f>VLOOKUP(D443,[1]PRODI_2019!$D$2:$F$71,3,FALSE)</f>
        <v>Ilmu Pemerintahan</v>
      </c>
      <c r="F443" t="str">
        <f>VLOOKUP(D443,[1]PRODI_2019!$D$2:$L$71,9,FALSE)</f>
        <v>FISIP</v>
      </c>
      <c r="H443" t="str">
        <f>VLOOKUP(F443,Sheet1!$H$4:$I$11,2,FALSE)</f>
        <v>6_FISIP</v>
      </c>
      <c r="I443" t="s">
        <v>533</v>
      </c>
      <c r="J443" t="s">
        <v>34</v>
      </c>
      <c r="K443" t="s">
        <v>52</v>
      </c>
      <c r="L443" t="s">
        <v>1756</v>
      </c>
      <c r="M443" t="s">
        <v>28</v>
      </c>
      <c r="N443" t="s">
        <v>2024</v>
      </c>
      <c r="O443" t="s">
        <v>29</v>
      </c>
      <c r="P443" t="s">
        <v>2099</v>
      </c>
      <c r="Q443" t="str">
        <f t="shared" si="12"/>
        <v>SMAN</v>
      </c>
      <c r="R443" t="str">
        <f t="shared" si="13"/>
        <v>Negeri</v>
      </c>
      <c r="S443" t="s">
        <v>2383</v>
      </c>
      <c r="T443" t="s">
        <v>2024</v>
      </c>
      <c r="U443" t="s">
        <v>29</v>
      </c>
      <c r="V443" t="s">
        <v>35</v>
      </c>
      <c r="W443" t="s">
        <v>2379</v>
      </c>
      <c r="AB443" t="str">
        <f>VLOOKUP(A443,[2]registrasi!$B$2:$C$1500,2,FALSE)</f>
        <v>registrasi</v>
      </c>
      <c r="AC443">
        <f>VLOOKUP(D443,[3]PENDAFTAR!$C$2:$J$43,8,FALSE)</f>
        <v>600</v>
      </c>
      <c r="AD443" t="str">
        <f>VLOOKUP(A443,[2]nim!$A$2:$B$1500,2,FALSE)</f>
        <v>diterima</v>
      </c>
    </row>
    <row r="444" spans="1:30" x14ac:dyDescent="0.3">
      <c r="A444">
        <v>4220093658</v>
      </c>
      <c r="B444">
        <v>1</v>
      </c>
      <c r="D444" s="3">
        <v>3112145</v>
      </c>
      <c r="E444" t="str">
        <f>VLOOKUP(D444,[1]PRODI_2019!$D$2:$F$71,3,FALSE)</f>
        <v>Pendidikan Sejarah</v>
      </c>
      <c r="F444" t="str">
        <f>VLOOKUP(D444,[1]PRODI_2019!$D$2:$L$71,9,FALSE)</f>
        <v>FKIP</v>
      </c>
      <c r="H444" t="str">
        <f>VLOOKUP(F444,Sheet1!$H$4:$I$11,2,FALSE)</f>
        <v>2_FKIP</v>
      </c>
      <c r="I444" t="s">
        <v>534</v>
      </c>
      <c r="J444" t="s">
        <v>34</v>
      </c>
      <c r="K444" t="s">
        <v>1332</v>
      </c>
      <c r="L444" t="s">
        <v>1499</v>
      </c>
      <c r="M444" t="s">
        <v>28</v>
      </c>
      <c r="N444" t="s">
        <v>2022</v>
      </c>
      <c r="O444" t="s">
        <v>29</v>
      </c>
      <c r="P444" t="s">
        <v>2036</v>
      </c>
      <c r="Q444" t="str">
        <f t="shared" si="12"/>
        <v>MAN</v>
      </c>
      <c r="R444" t="str">
        <f t="shared" si="13"/>
        <v>Negeri</v>
      </c>
      <c r="S444" t="s">
        <v>2382</v>
      </c>
      <c r="T444" t="s">
        <v>2022</v>
      </c>
      <c r="U444" t="s">
        <v>29</v>
      </c>
      <c r="V444" t="s">
        <v>30</v>
      </c>
      <c r="W444" t="s">
        <v>2379</v>
      </c>
      <c r="AB444" t="str">
        <f>VLOOKUP(A444,[2]registrasi!$B$2:$C$1500,2,FALSE)</f>
        <v>registrasi</v>
      </c>
      <c r="AC444">
        <f>VLOOKUP(D444,[3]PENDAFTAR!$C$2:$J$43,8,FALSE)</f>
        <v>208</v>
      </c>
      <c r="AD444" t="str">
        <f>VLOOKUP(A444,[2]nim!$A$2:$B$1500,2,FALSE)</f>
        <v>diterima</v>
      </c>
    </row>
    <row r="445" spans="1:30" x14ac:dyDescent="0.3">
      <c r="A445">
        <v>4220448755</v>
      </c>
      <c r="B445">
        <v>1</v>
      </c>
      <c r="D445" s="3">
        <v>3111215</v>
      </c>
      <c r="E445" t="str">
        <f>VLOOKUP(D445,[1]PRODI_2019!$D$2:$F$71,3,FALSE)</f>
        <v>Informatika</v>
      </c>
      <c r="F445" t="str">
        <f>VLOOKUP(D445,[1]PRODI_2019!$D$2:$L$71,9,FALSE)</f>
        <v>Teknik</v>
      </c>
      <c r="H445" t="str">
        <f>VLOOKUP(F445,Sheet1!$H$4:$I$11,2,FALSE)</f>
        <v>3_Teknik</v>
      </c>
      <c r="I445" t="s">
        <v>535</v>
      </c>
      <c r="J445" t="s">
        <v>34</v>
      </c>
      <c r="K445" t="s">
        <v>53</v>
      </c>
      <c r="L445" t="s">
        <v>1688</v>
      </c>
      <c r="M445" t="s">
        <v>28</v>
      </c>
      <c r="N445" t="s">
        <v>47</v>
      </c>
      <c r="O445" t="s">
        <v>29</v>
      </c>
      <c r="P445" t="s">
        <v>2241</v>
      </c>
      <c r="Q445" t="str">
        <f t="shared" si="12"/>
        <v>SMAS</v>
      </c>
      <c r="R445" t="str">
        <f t="shared" si="13"/>
        <v>Swasta</v>
      </c>
      <c r="S445" t="s">
        <v>2383</v>
      </c>
      <c r="T445" t="s">
        <v>47</v>
      </c>
      <c r="U445" t="s">
        <v>29</v>
      </c>
      <c r="V445" t="s">
        <v>30</v>
      </c>
      <c r="W445" t="s">
        <v>2379</v>
      </c>
      <c r="AB445" t="str">
        <f>VLOOKUP(A445,[2]registrasi!$B$2:$C$1500,2,FALSE)</f>
        <v>registrasi</v>
      </c>
      <c r="AC445">
        <f>VLOOKUP(D445,[3]PENDAFTAR!$C$2:$J$43,8,FALSE)</f>
        <v>1335</v>
      </c>
      <c r="AD445" t="e">
        <f>VLOOKUP(A445,[2]nim!$A$2:$B$1500,2,FALSE)</f>
        <v>#N/A</v>
      </c>
    </row>
    <row r="446" spans="1:30" x14ac:dyDescent="0.3">
      <c r="A446">
        <v>4220095479</v>
      </c>
      <c r="B446">
        <v>1</v>
      </c>
      <c r="D446" s="3">
        <v>3112095</v>
      </c>
      <c r="E446" t="str">
        <f>VLOOKUP(D446,[1]PRODI_2019!$D$2:$F$71,3,FALSE)</f>
        <v>Pendidikan Bahasa Inggris</v>
      </c>
      <c r="F446" t="str">
        <f>VLOOKUP(D446,[1]PRODI_2019!$D$2:$L$71,9,FALSE)</f>
        <v>FKIP</v>
      </c>
      <c r="H446" t="str">
        <f>VLOOKUP(F446,Sheet1!$H$4:$I$11,2,FALSE)</f>
        <v>2_FKIP</v>
      </c>
      <c r="I446" t="s">
        <v>536</v>
      </c>
      <c r="J446" t="s">
        <v>34</v>
      </c>
      <c r="K446" t="s">
        <v>1334</v>
      </c>
      <c r="L446" t="s">
        <v>1723</v>
      </c>
      <c r="M446" t="s">
        <v>28</v>
      </c>
      <c r="N446" t="s">
        <v>2024</v>
      </c>
      <c r="O446" t="s">
        <v>29</v>
      </c>
      <c r="P446" t="s">
        <v>2242</v>
      </c>
      <c r="Q446" t="str">
        <f t="shared" si="12"/>
        <v>MAS</v>
      </c>
      <c r="R446" t="str">
        <f t="shared" si="13"/>
        <v>Swasta</v>
      </c>
      <c r="S446" t="s">
        <v>2382</v>
      </c>
      <c r="T446" t="s">
        <v>2024</v>
      </c>
      <c r="U446" t="s">
        <v>29</v>
      </c>
      <c r="V446" t="s">
        <v>30</v>
      </c>
      <c r="W446" t="s">
        <v>2378</v>
      </c>
      <c r="AB446" t="str">
        <f>VLOOKUP(A446,[2]registrasi!$B$2:$C$1500,2,FALSE)</f>
        <v>registrasi</v>
      </c>
      <c r="AC446">
        <f>VLOOKUP(D446,[3]PENDAFTAR!$C$2:$J$43,8,FALSE)</f>
        <v>677</v>
      </c>
      <c r="AD446" t="str">
        <f>VLOOKUP(A446,[2]nim!$A$2:$B$1500,2,FALSE)</f>
        <v>diterima</v>
      </c>
    </row>
    <row r="447" spans="1:30" x14ac:dyDescent="0.3">
      <c r="A447">
        <v>4220096011</v>
      </c>
      <c r="B447">
        <v>1</v>
      </c>
      <c r="D447" s="3">
        <v>3112017</v>
      </c>
      <c r="E447" t="str">
        <f>VLOOKUP(D447,[1]PRODI_2019!$D$2:$F$71,3,FALSE)</f>
        <v>Hukum (S1)</v>
      </c>
      <c r="F447" t="str">
        <f>VLOOKUP(D447,[1]PRODI_2019!$D$2:$L$71,9,FALSE)</f>
        <v>Hukum</v>
      </c>
      <c r="H447" t="str">
        <f>VLOOKUP(F447,Sheet1!$H$4:$I$11,2,FALSE)</f>
        <v>1_Hukum</v>
      </c>
      <c r="I447" t="s">
        <v>537</v>
      </c>
      <c r="J447" t="s">
        <v>34</v>
      </c>
      <c r="K447" t="s">
        <v>1380</v>
      </c>
      <c r="L447" t="s">
        <v>1594</v>
      </c>
      <c r="M447" t="s">
        <v>28</v>
      </c>
      <c r="N447" t="s">
        <v>2024</v>
      </c>
      <c r="O447" t="s">
        <v>29</v>
      </c>
      <c r="P447" t="s">
        <v>2150</v>
      </c>
      <c r="Q447" t="str">
        <f t="shared" si="12"/>
        <v>SMKN</v>
      </c>
      <c r="R447" t="str">
        <f t="shared" si="13"/>
        <v>Negeri</v>
      </c>
      <c r="S447" t="s">
        <v>2381</v>
      </c>
      <c r="T447" t="s">
        <v>2024</v>
      </c>
      <c r="U447" t="s">
        <v>29</v>
      </c>
      <c r="V447" t="s">
        <v>30</v>
      </c>
      <c r="W447" t="s">
        <v>2378</v>
      </c>
      <c r="AB447" t="str">
        <f>VLOOKUP(A447,[2]registrasi!$B$2:$C$1500,2,FALSE)</f>
        <v>registrasi</v>
      </c>
      <c r="AC447">
        <f>VLOOKUP(D447,[3]PENDAFTAR!$C$2:$J$43,8,FALSE)</f>
        <v>1259</v>
      </c>
      <c r="AD447" t="str">
        <f>VLOOKUP(A447,[2]nim!$A$2:$B$1500,2,FALSE)</f>
        <v>diterima</v>
      </c>
    </row>
    <row r="448" spans="1:30" x14ac:dyDescent="0.3">
      <c r="A448">
        <v>4220545839</v>
      </c>
      <c r="B448">
        <v>1</v>
      </c>
      <c r="D448" s="3">
        <v>3111076</v>
      </c>
      <c r="E448" t="str">
        <f>VLOOKUP(D448,[1]PRODI_2019!$D$2:$F$71,3,FALSE)</f>
        <v>Agribisnis</v>
      </c>
      <c r="F448" t="str">
        <f>VLOOKUP(D448,[1]PRODI_2019!$D$2:$L$71,9,FALSE)</f>
        <v>Pertanian</v>
      </c>
      <c r="H448" t="str">
        <f>VLOOKUP(F448,Sheet1!$H$4:$I$11,2,FALSE)</f>
        <v>4_Pertanian</v>
      </c>
      <c r="I448" t="s">
        <v>538</v>
      </c>
      <c r="J448" t="s">
        <v>26</v>
      </c>
      <c r="K448" t="s">
        <v>55</v>
      </c>
      <c r="L448" t="s">
        <v>1757</v>
      </c>
      <c r="M448" t="s">
        <v>28</v>
      </c>
      <c r="N448" t="s">
        <v>27</v>
      </c>
      <c r="O448" t="s">
        <v>29</v>
      </c>
      <c r="P448" t="s">
        <v>2243</v>
      </c>
      <c r="Q448" t="str">
        <f t="shared" si="12"/>
        <v>SMKS</v>
      </c>
      <c r="R448" t="str">
        <f t="shared" si="13"/>
        <v>Swasta</v>
      </c>
      <c r="S448" t="s">
        <v>2381</v>
      </c>
      <c r="T448" t="s">
        <v>27</v>
      </c>
      <c r="U448" t="s">
        <v>29</v>
      </c>
      <c r="V448" t="s">
        <v>30</v>
      </c>
      <c r="W448" t="s">
        <v>2378</v>
      </c>
      <c r="AB448" t="str">
        <f>VLOOKUP(A448,[2]registrasi!$B$2:$C$1500,2,FALSE)</f>
        <v>registrasi</v>
      </c>
      <c r="AC448">
        <f>VLOOKUP(D448,[3]PENDAFTAR!$C$2:$J$43,8,FALSE)</f>
        <v>794</v>
      </c>
      <c r="AD448" t="str">
        <f>VLOOKUP(A448,[2]nim!$A$2:$B$1500,2,FALSE)</f>
        <v>diterima</v>
      </c>
    </row>
    <row r="449" spans="1:30" x14ac:dyDescent="0.3">
      <c r="A449">
        <v>4220550710</v>
      </c>
      <c r="B449">
        <v>1</v>
      </c>
      <c r="D449" s="3">
        <v>3112192</v>
      </c>
      <c r="E449" t="str">
        <f>VLOOKUP(D449,[1]PRODI_2019!$D$2:$F$71,3,FALSE)</f>
        <v>Ilmu Pemerintahan</v>
      </c>
      <c r="F449" t="str">
        <f>VLOOKUP(D449,[1]PRODI_2019!$D$2:$L$71,9,FALSE)</f>
        <v>FISIP</v>
      </c>
      <c r="H449" t="str">
        <f>VLOOKUP(F449,Sheet1!$H$4:$I$11,2,FALSE)</f>
        <v>6_FISIP</v>
      </c>
      <c r="I449" t="s">
        <v>539</v>
      </c>
      <c r="J449" t="s">
        <v>34</v>
      </c>
      <c r="K449" t="s">
        <v>54</v>
      </c>
      <c r="L449" t="s">
        <v>1758</v>
      </c>
      <c r="M449" t="s">
        <v>28</v>
      </c>
      <c r="N449" t="s">
        <v>27</v>
      </c>
      <c r="O449" t="s">
        <v>29</v>
      </c>
      <c r="P449" t="s">
        <v>2181</v>
      </c>
      <c r="Q449" t="str">
        <f t="shared" si="12"/>
        <v>SMAN</v>
      </c>
      <c r="R449" t="str">
        <f t="shared" si="13"/>
        <v>Negeri</v>
      </c>
      <c r="S449" t="s">
        <v>2383</v>
      </c>
      <c r="T449" t="s">
        <v>27</v>
      </c>
      <c r="U449" t="s">
        <v>29</v>
      </c>
      <c r="V449" t="s">
        <v>30</v>
      </c>
      <c r="W449" t="s">
        <v>2379</v>
      </c>
      <c r="AB449" t="str">
        <f>VLOOKUP(A449,[2]registrasi!$B$2:$C$1500,2,FALSE)</f>
        <v>registrasi</v>
      </c>
      <c r="AC449">
        <f>VLOOKUP(D449,[3]PENDAFTAR!$C$2:$J$43,8,FALSE)</f>
        <v>600</v>
      </c>
      <c r="AD449" t="e">
        <f>VLOOKUP(A449,[2]nim!$A$2:$B$1500,2,FALSE)</f>
        <v>#N/A</v>
      </c>
    </row>
    <row r="450" spans="1:30" x14ac:dyDescent="0.3">
      <c r="A450">
        <v>4220359894</v>
      </c>
      <c r="B450">
        <v>1</v>
      </c>
      <c r="D450" s="3">
        <v>3111037</v>
      </c>
      <c r="E450" t="str">
        <f>VLOOKUP(D450,[1]PRODI_2019!$D$2:$F$71,3,FALSE)</f>
        <v>Teknik Industri</v>
      </c>
      <c r="F450" t="str">
        <f>VLOOKUP(D450,[1]PRODI_2019!$D$2:$L$71,9,FALSE)</f>
        <v>Teknik</v>
      </c>
      <c r="H450" t="str">
        <f>VLOOKUP(F450,Sheet1!$H$4:$I$11,2,FALSE)</f>
        <v>3_Teknik</v>
      </c>
      <c r="I450" t="s">
        <v>540</v>
      </c>
      <c r="J450" t="s">
        <v>34</v>
      </c>
      <c r="K450" t="s">
        <v>1340</v>
      </c>
      <c r="L450" t="s">
        <v>1584</v>
      </c>
      <c r="M450" t="s">
        <v>28</v>
      </c>
      <c r="N450" t="s">
        <v>2023</v>
      </c>
      <c r="O450" t="s">
        <v>29</v>
      </c>
      <c r="P450" t="s">
        <v>2117</v>
      </c>
      <c r="Q450" t="str">
        <f t="shared" si="12"/>
        <v>SMAN</v>
      </c>
      <c r="R450" t="str">
        <f t="shared" si="13"/>
        <v>Negeri</v>
      </c>
      <c r="S450" t="s">
        <v>2383</v>
      </c>
      <c r="T450" t="s">
        <v>2023</v>
      </c>
      <c r="U450" t="s">
        <v>29</v>
      </c>
      <c r="V450" t="s">
        <v>30</v>
      </c>
      <c r="W450" t="s">
        <v>2379</v>
      </c>
      <c r="AB450" t="str">
        <f>VLOOKUP(A450,[2]registrasi!$B$2:$C$1500,2,FALSE)</f>
        <v>registrasi</v>
      </c>
      <c r="AC450">
        <f>VLOOKUP(D450,[3]PENDAFTAR!$C$2:$J$43,8,FALSE)</f>
        <v>1099</v>
      </c>
      <c r="AD450" t="str">
        <f>VLOOKUP(A450,[2]nim!$A$2:$B$1500,2,FALSE)</f>
        <v>diterima</v>
      </c>
    </row>
    <row r="451" spans="1:30" x14ac:dyDescent="0.3">
      <c r="A451">
        <v>4220477451</v>
      </c>
      <c r="B451">
        <v>1</v>
      </c>
      <c r="D451" s="3">
        <v>3112072</v>
      </c>
      <c r="E451" t="str">
        <f>VLOOKUP(D451,[1]PRODI_2019!$D$2:$F$71,3,FALSE)</f>
        <v>Pendidikan Non Formal</v>
      </c>
      <c r="F451" t="str">
        <f>VLOOKUP(D451,[1]PRODI_2019!$D$2:$L$71,9,FALSE)</f>
        <v>FKIP</v>
      </c>
      <c r="H451" t="str">
        <f>VLOOKUP(F451,Sheet1!$H$4:$I$11,2,FALSE)</f>
        <v>2_FKIP</v>
      </c>
      <c r="I451" t="s">
        <v>541</v>
      </c>
      <c r="J451" t="s">
        <v>34</v>
      </c>
      <c r="K451" t="s">
        <v>54</v>
      </c>
      <c r="L451" t="s">
        <v>1450</v>
      </c>
      <c r="M451" t="s">
        <v>28</v>
      </c>
      <c r="N451" t="s">
        <v>37</v>
      </c>
      <c r="O451" t="s">
        <v>29</v>
      </c>
      <c r="P451" t="s">
        <v>2115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2383</v>
      </c>
      <c r="T451" t="s">
        <v>37</v>
      </c>
      <c r="U451" t="s">
        <v>29</v>
      </c>
      <c r="V451" t="s">
        <v>30</v>
      </c>
      <c r="W451" t="s">
        <v>2379</v>
      </c>
      <c r="AB451" t="str">
        <f>VLOOKUP(A451,[2]registrasi!$B$2:$C$1500,2,FALSE)</f>
        <v>registrasi</v>
      </c>
      <c r="AC451">
        <f>VLOOKUP(D451,[3]PENDAFTAR!$C$2:$J$43,8,FALSE)</f>
        <v>109</v>
      </c>
      <c r="AD451" t="e">
        <f>VLOOKUP(A451,[2]nim!$A$2:$B$1500,2,FALSE)</f>
        <v>#N/A</v>
      </c>
    </row>
    <row r="452" spans="1:30" x14ac:dyDescent="0.3">
      <c r="A452">
        <v>4220494775</v>
      </c>
      <c r="B452">
        <v>1</v>
      </c>
      <c r="D452" s="3">
        <v>3111173</v>
      </c>
      <c r="E452" t="str">
        <f>VLOOKUP(D452,[1]PRODI_2019!$D$2:$F$71,3,FALSE)</f>
        <v>Teknologi Pangan</v>
      </c>
      <c r="F452" t="str">
        <f>VLOOKUP(D452,[1]PRODI_2019!$D$2:$L$71,9,FALSE)</f>
        <v>Pertanian</v>
      </c>
      <c r="H452" t="str">
        <f>VLOOKUP(F452,Sheet1!$H$4:$I$11,2,FALSE)</f>
        <v>4_Pertanian</v>
      </c>
      <c r="I452" t="s">
        <v>542</v>
      </c>
      <c r="J452" t="s">
        <v>34</v>
      </c>
      <c r="K452" t="s">
        <v>52</v>
      </c>
      <c r="L452" t="s">
        <v>1759</v>
      </c>
      <c r="M452" t="s">
        <v>28</v>
      </c>
      <c r="N452" t="s">
        <v>40</v>
      </c>
      <c r="O452" t="s">
        <v>29</v>
      </c>
      <c r="P452" t="s">
        <v>2162</v>
      </c>
      <c r="Q452" t="str">
        <f t="shared" si="14"/>
        <v>SMAS</v>
      </c>
      <c r="R452" t="str">
        <f t="shared" si="15"/>
        <v>Swasta</v>
      </c>
      <c r="S452" t="s">
        <v>2383</v>
      </c>
      <c r="T452" t="s">
        <v>40</v>
      </c>
      <c r="U452" t="s">
        <v>29</v>
      </c>
      <c r="V452" t="s">
        <v>35</v>
      </c>
      <c r="W452" t="s">
        <v>2379</v>
      </c>
      <c r="AB452" t="str">
        <f>VLOOKUP(A452,[2]registrasi!$B$2:$C$1500,2,FALSE)</f>
        <v>registrasi</v>
      </c>
      <c r="AC452">
        <f>VLOOKUP(D452,[3]PENDAFTAR!$C$2:$J$43,8,FALSE)</f>
        <v>541</v>
      </c>
      <c r="AD452" t="str">
        <f>VLOOKUP(A452,[2]nim!$A$2:$B$1500,2,FALSE)</f>
        <v>diterima</v>
      </c>
    </row>
    <row r="453" spans="1:30" x14ac:dyDescent="0.3">
      <c r="A453">
        <v>4220593483</v>
      </c>
      <c r="B453">
        <v>1</v>
      </c>
      <c r="D453" s="3">
        <v>3111173</v>
      </c>
      <c r="E453" t="str">
        <f>VLOOKUP(D453,[1]PRODI_2019!$D$2:$F$71,3,FALSE)</f>
        <v>Teknologi Pangan</v>
      </c>
      <c r="F453" t="str">
        <f>VLOOKUP(D453,[1]PRODI_2019!$D$2:$L$71,9,FALSE)</f>
        <v>Pertanian</v>
      </c>
      <c r="H453" t="str">
        <f>VLOOKUP(F453,Sheet1!$H$4:$I$11,2,FALSE)</f>
        <v>4_Pertanian</v>
      </c>
      <c r="I453" t="s">
        <v>543</v>
      </c>
      <c r="J453" t="s">
        <v>34</v>
      </c>
      <c r="K453" t="s">
        <v>1332</v>
      </c>
      <c r="L453" t="s">
        <v>1709</v>
      </c>
      <c r="M453" t="s">
        <v>28</v>
      </c>
      <c r="N453" t="s">
        <v>2022</v>
      </c>
      <c r="O453" t="s">
        <v>29</v>
      </c>
      <c r="P453" t="s">
        <v>2244</v>
      </c>
      <c r="Q453" t="str">
        <f t="shared" si="14"/>
        <v>SMAN</v>
      </c>
      <c r="R453" t="str">
        <f t="shared" si="15"/>
        <v>Negeri</v>
      </c>
      <c r="S453" t="s">
        <v>2383</v>
      </c>
      <c r="T453" t="s">
        <v>2022</v>
      </c>
      <c r="U453" t="s">
        <v>29</v>
      </c>
      <c r="V453" t="s">
        <v>35</v>
      </c>
      <c r="W453" t="s">
        <v>2378</v>
      </c>
      <c r="AB453" t="str">
        <f>VLOOKUP(A453,[2]registrasi!$B$2:$C$1500,2,FALSE)</f>
        <v>registrasi</v>
      </c>
      <c r="AC453">
        <f>VLOOKUP(D453,[3]PENDAFTAR!$C$2:$J$43,8,FALSE)</f>
        <v>541</v>
      </c>
      <c r="AD453" t="str">
        <f>VLOOKUP(A453,[2]nim!$A$2:$B$1500,2,FALSE)</f>
        <v>diterima</v>
      </c>
    </row>
    <row r="454" spans="1:30" x14ac:dyDescent="0.3">
      <c r="A454">
        <v>4220494801</v>
      </c>
      <c r="B454">
        <v>1</v>
      </c>
      <c r="D454" s="3">
        <v>3111111</v>
      </c>
      <c r="E454" t="str">
        <f>VLOOKUP(D454,[1]PRODI_2019!$D$2:$F$71,3,FALSE)</f>
        <v>Pendidikan Matematika</v>
      </c>
      <c r="F454" t="str">
        <f>VLOOKUP(D454,[1]PRODI_2019!$D$2:$L$71,9,FALSE)</f>
        <v>FKIP</v>
      </c>
      <c r="H454" t="str">
        <f>VLOOKUP(F454,Sheet1!$H$4:$I$11,2,FALSE)</f>
        <v>2_FKIP</v>
      </c>
      <c r="I454" t="s">
        <v>544</v>
      </c>
      <c r="J454" t="s">
        <v>34</v>
      </c>
      <c r="K454" t="s">
        <v>1332</v>
      </c>
      <c r="L454" t="s">
        <v>1686</v>
      </c>
      <c r="M454" t="s">
        <v>28</v>
      </c>
      <c r="N454" t="s">
        <v>2022</v>
      </c>
      <c r="O454" t="s">
        <v>29</v>
      </c>
      <c r="P454" t="s">
        <v>2245</v>
      </c>
      <c r="Q454" t="str">
        <f t="shared" si="14"/>
        <v>MAS</v>
      </c>
      <c r="R454" t="str">
        <f t="shared" si="15"/>
        <v>Swasta</v>
      </c>
      <c r="S454" t="s">
        <v>2382</v>
      </c>
      <c r="T454" t="s">
        <v>2022</v>
      </c>
      <c r="U454" t="s">
        <v>29</v>
      </c>
      <c r="V454" t="s">
        <v>35</v>
      </c>
      <c r="W454" t="s">
        <v>2379</v>
      </c>
      <c r="AB454" t="str">
        <f>VLOOKUP(A454,[2]registrasi!$B$2:$C$1500,2,FALSE)</f>
        <v>registrasi</v>
      </c>
      <c r="AC454">
        <f>VLOOKUP(D454,[3]PENDAFTAR!$C$2:$J$43,8,FALSE)</f>
        <v>352</v>
      </c>
      <c r="AD454" t="str">
        <f>VLOOKUP(A454,[2]nim!$A$2:$B$1500,2,FALSE)</f>
        <v>diterima</v>
      </c>
    </row>
    <row r="455" spans="1:30" x14ac:dyDescent="0.3">
      <c r="A455">
        <v>4220604374</v>
      </c>
      <c r="B455">
        <v>1</v>
      </c>
      <c r="D455" s="3">
        <v>3111092</v>
      </c>
      <c r="E455" t="str">
        <f>VLOOKUP(D455,[1]PRODI_2019!$D$2:$F$71,3,FALSE)</f>
        <v>Ilmu Perikanan</v>
      </c>
      <c r="F455" t="str">
        <f>VLOOKUP(D455,[1]PRODI_2019!$D$2:$L$71,9,FALSE)</f>
        <v>Pertanian</v>
      </c>
      <c r="H455" t="str">
        <f>VLOOKUP(F455,Sheet1!$H$4:$I$11,2,FALSE)</f>
        <v>4_Pertanian</v>
      </c>
      <c r="I455" t="s">
        <v>545</v>
      </c>
      <c r="J455" t="s">
        <v>26</v>
      </c>
      <c r="K455" t="s">
        <v>1381</v>
      </c>
      <c r="L455" t="s">
        <v>1752</v>
      </c>
      <c r="M455" t="s">
        <v>28</v>
      </c>
      <c r="N455" t="s">
        <v>2022</v>
      </c>
      <c r="O455" t="s">
        <v>29</v>
      </c>
      <c r="P455" t="s">
        <v>2246</v>
      </c>
      <c r="Q455" t="str">
        <f t="shared" si="14"/>
        <v>SMKN</v>
      </c>
      <c r="R455" t="str">
        <f t="shared" si="15"/>
        <v>Negeri</v>
      </c>
      <c r="S455" t="s">
        <v>2381</v>
      </c>
      <c r="T455" t="s">
        <v>2022</v>
      </c>
      <c r="U455" t="s">
        <v>29</v>
      </c>
      <c r="V455" t="s">
        <v>30</v>
      </c>
      <c r="W455" t="s">
        <v>2378</v>
      </c>
      <c r="AB455" t="e">
        <f>VLOOKUP(A455,[2]registrasi!$B$2:$C$1500,2,FALSE)</f>
        <v>#N/A</v>
      </c>
      <c r="AC455">
        <f>VLOOKUP(D455,[3]PENDAFTAR!$C$2:$J$43,8,FALSE)</f>
        <v>187</v>
      </c>
      <c r="AD455" t="e">
        <f>VLOOKUP(A455,[2]nim!$A$2:$B$1500,2,FALSE)</f>
        <v>#N/A</v>
      </c>
    </row>
    <row r="456" spans="1:30" x14ac:dyDescent="0.3">
      <c r="A456">
        <v>4220477574</v>
      </c>
      <c r="B456">
        <v>1</v>
      </c>
      <c r="D456" s="3">
        <v>3112017</v>
      </c>
      <c r="E456" t="str">
        <f>VLOOKUP(D456,[1]PRODI_2019!$D$2:$F$71,3,FALSE)</f>
        <v>Hukum (S1)</v>
      </c>
      <c r="F456" t="str">
        <f>VLOOKUP(D456,[1]PRODI_2019!$D$2:$L$71,9,FALSE)</f>
        <v>Hukum</v>
      </c>
      <c r="H456" t="str">
        <f>VLOOKUP(F456,Sheet1!$H$4:$I$11,2,FALSE)</f>
        <v>1_Hukum</v>
      </c>
      <c r="I456" t="s">
        <v>546</v>
      </c>
      <c r="J456" t="s">
        <v>34</v>
      </c>
      <c r="K456" t="s">
        <v>52</v>
      </c>
      <c r="L456" t="s">
        <v>1760</v>
      </c>
      <c r="M456" t="s">
        <v>28</v>
      </c>
      <c r="N456" t="s">
        <v>40</v>
      </c>
      <c r="O456" t="s">
        <v>29</v>
      </c>
      <c r="P456" t="s">
        <v>2131</v>
      </c>
      <c r="Q456" t="str">
        <f t="shared" si="14"/>
        <v>SMAN</v>
      </c>
      <c r="R456" t="str">
        <f t="shared" si="15"/>
        <v>Negeri</v>
      </c>
      <c r="S456" t="s">
        <v>2383</v>
      </c>
      <c r="T456" t="s">
        <v>40</v>
      </c>
      <c r="U456" t="s">
        <v>29</v>
      </c>
      <c r="V456" t="s">
        <v>30</v>
      </c>
      <c r="W456" t="s">
        <v>2379</v>
      </c>
      <c r="AB456" t="str">
        <f>VLOOKUP(A456,[2]registrasi!$B$2:$C$1500,2,FALSE)</f>
        <v>registrasi</v>
      </c>
      <c r="AC456">
        <f>VLOOKUP(D456,[3]PENDAFTAR!$C$2:$J$43,8,FALSE)</f>
        <v>1259</v>
      </c>
      <c r="AD456" t="str">
        <f>VLOOKUP(A456,[2]nim!$A$2:$B$1500,2,FALSE)</f>
        <v>diterima</v>
      </c>
    </row>
    <row r="457" spans="1:30" x14ac:dyDescent="0.3">
      <c r="A457">
        <v>4220477594</v>
      </c>
      <c r="B457">
        <v>1</v>
      </c>
      <c r="D457" s="3">
        <v>3111022</v>
      </c>
      <c r="E457" t="str">
        <f>VLOOKUP(D457,[1]PRODI_2019!$D$2:$F$71,3,FALSE)</f>
        <v>Teknik Elektro</v>
      </c>
      <c r="F457" t="str">
        <f>VLOOKUP(D457,[1]PRODI_2019!$D$2:$L$71,9,FALSE)</f>
        <v>Teknik</v>
      </c>
      <c r="H457" t="str">
        <f>VLOOKUP(F457,Sheet1!$H$4:$I$11,2,FALSE)</f>
        <v>3_Teknik</v>
      </c>
      <c r="I457" t="s">
        <v>547</v>
      </c>
      <c r="J457" t="s">
        <v>26</v>
      </c>
      <c r="K457" t="s">
        <v>55</v>
      </c>
      <c r="L457" t="s">
        <v>1681</v>
      </c>
      <c r="M457" t="s">
        <v>28</v>
      </c>
      <c r="N457" t="s">
        <v>27</v>
      </c>
      <c r="O457" t="s">
        <v>29</v>
      </c>
      <c r="P457" t="s">
        <v>2100</v>
      </c>
      <c r="Q457" t="str">
        <f t="shared" si="14"/>
        <v>MAN</v>
      </c>
      <c r="R457" t="str">
        <f t="shared" si="15"/>
        <v>Negeri</v>
      </c>
      <c r="S457" t="s">
        <v>2382</v>
      </c>
      <c r="T457" t="s">
        <v>27</v>
      </c>
      <c r="U457" t="s">
        <v>29</v>
      </c>
      <c r="V457" t="s">
        <v>35</v>
      </c>
      <c r="W457" t="s">
        <v>2379</v>
      </c>
      <c r="AB457" t="str">
        <f>VLOOKUP(A457,[2]registrasi!$B$2:$C$1500,2,FALSE)</f>
        <v>registrasi</v>
      </c>
      <c r="AC457">
        <f>VLOOKUP(D457,[3]PENDAFTAR!$C$2:$J$43,8,FALSE)</f>
        <v>402</v>
      </c>
      <c r="AD457" t="str">
        <f>VLOOKUP(A457,[2]nim!$A$2:$B$1500,2,FALSE)</f>
        <v>diterima</v>
      </c>
    </row>
    <row r="458" spans="1:30" x14ac:dyDescent="0.3">
      <c r="A458">
        <v>4220099859</v>
      </c>
      <c r="B458">
        <v>1</v>
      </c>
      <c r="D458" s="3">
        <v>3112033</v>
      </c>
      <c r="E458" t="str">
        <f>VLOOKUP(D458,[1]PRODI_2019!$D$2:$F$71,3,FALSE)</f>
        <v>Akuntansi</v>
      </c>
      <c r="F458" t="str">
        <f>VLOOKUP(D458,[1]PRODI_2019!$D$2:$L$71,9,FALSE)</f>
        <v>FEB</v>
      </c>
      <c r="H458" t="str">
        <f>VLOOKUP(F458,Sheet1!$H$4:$I$11,2,FALSE)</f>
        <v>5_FEB</v>
      </c>
      <c r="I458" t="s">
        <v>548</v>
      </c>
      <c r="J458" t="s">
        <v>26</v>
      </c>
      <c r="K458" t="s">
        <v>1337</v>
      </c>
      <c r="L458" t="s">
        <v>1761</v>
      </c>
      <c r="M458" t="s">
        <v>28</v>
      </c>
      <c r="N458" t="s">
        <v>2022</v>
      </c>
      <c r="O458" t="s">
        <v>29</v>
      </c>
      <c r="P458" t="s">
        <v>2069</v>
      </c>
      <c r="Q458" t="str">
        <f t="shared" si="14"/>
        <v>SMKN</v>
      </c>
      <c r="R458" t="str">
        <f t="shared" si="15"/>
        <v>Negeri</v>
      </c>
      <c r="S458" t="s">
        <v>2381</v>
      </c>
      <c r="T458" t="s">
        <v>2022</v>
      </c>
      <c r="U458" t="s">
        <v>29</v>
      </c>
      <c r="V458" t="s">
        <v>30</v>
      </c>
      <c r="W458" t="s">
        <v>2379</v>
      </c>
      <c r="AB458" t="str">
        <f>VLOOKUP(A458,[2]registrasi!$B$2:$C$1500,2,FALSE)</f>
        <v>registrasi</v>
      </c>
      <c r="AC458">
        <f>VLOOKUP(D458,[3]PENDAFTAR!$C$2:$J$43,8,FALSE)</f>
        <v>1038</v>
      </c>
      <c r="AD458" t="str">
        <f>VLOOKUP(A458,[2]nim!$A$2:$B$1500,2,FALSE)</f>
        <v>diterima</v>
      </c>
    </row>
    <row r="459" spans="1:30" x14ac:dyDescent="0.3">
      <c r="A459">
        <v>4220100163</v>
      </c>
      <c r="B459">
        <v>1</v>
      </c>
      <c r="D459" s="3">
        <v>3111173</v>
      </c>
      <c r="E459" t="str">
        <f>VLOOKUP(D459,[1]PRODI_2019!$D$2:$F$71,3,FALSE)</f>
        <v>Teknologi Pangan</v>
      </c>
      <c r="F459" t="str">
        <f>VLOOKUP(D459,[1]PRODI_2019!$D$2:$L$71,9,FALSE)</f>
        <v>Pertanian</v>
      </c>
      <c r="H459" t="str">
        <f>VLOOKUP(F459,Sheet1!$H$4:$I$11,2,FALSE)</f>
        <v>4_Pertanian</v>
      </c>
      <c r="I459" t="s">
        <v>549</v>
      </c>
      <c r="J459" t="s">
        <v>34</v>
      </c>
      <c r="K459" t="s">
        <v>54</v>
      </c>
      <c r="L459" t="s">
        <v>1762</v>
      </c>
      <c r="M459" t="s">
        <v>2018</v>
      </c>
      <c r="N459" t="s">
        <v>37</v>
      </c>
      <c r="O459" t="s">
        <v>29</v>
      </c>
      <c r="P459" t="s">
        <v>2247</v>
      </c>
      <c r="Q459" t="str">
        <f t="shared" si="14"/>
        <v>SMKS</v>
      </c>
      <c r="R459" t="str">
        <f t="shared" si="15"/>
        <v>Swasta</v>
      </c>
      <c r="S459" t="s">
        <v>2381</v>
      </c>
      <c r="T459" t="s">
        <v>37</v>
      </c>
      <c r="U459" t="s">
        <v>29</v>
      </c>
      <c r="V459" t="s">
        <v>30</v>
      </c>
      <c r="W459" t="s">
        <v>2379</v>
      </c>
      <c r="AB459" t="str">
        <f>VLOOKUP(A459,[2]registrasi!$B$2:$C$1500,2,FALSE)</f>
        <v>registrasi</v>
      </c>
      <c r="AC459">
        <f>VLOOKUP(D459,[3]PENDAFTAR!$C$2:$J$43,8,FALSE)</f>
        <v>541</v>
      </c>
      <c r="AD459" t="str">
        <f>VLOOKUP(A459,[2]nim!$A$2:$B$1500,2,FALSE)</f>
        <v>diterima</v>
      </c>
    </row>
    <row r="460" spans="1:30" x14ac:dyDescent="0.3">
      <c r="A460">
        <v>4220101037</v>
      </c>
      <c r="B460">
        <v>1</v>
      </c>
      <c r="D460" s="3">
        <v>3112064</v>
      </c>
      <c r="E460" t="str">
        <f>VLOOKUP(D460,[1]PRODI_2019!$D$2:$F$71,3,FALSE)</f>
        <v>Ilmu Komunikasi</v>
      </c>
      <c r="F460" t="str">
        <f>VLOOKUP(D460,[1]PRODI_2019!$D$2:$L$71,9,FALSE)</f>
        <v>FISIP</v>
      </c>
      <c r="H460" t="str">
        <f>VLOOKUP(F460,Sheet1!$H$4:$I$11,2,FALSE)</f>
        <v>6_FISIP</v>
      </c>
      <c r="I460" t="s">
        <v>550</v>
      </c>
      <c r="J460" t="s">
        <v>26</v>
      </c>
      <c r="K460" t="s">
        <v>55</v>
      </c>
      <c r="L460" t="s">
        <v>1571</v>
      </c>
      <c r="M460" t="s">
        <v>28</v>
      </c>
      <c r="N460" t="s">
        <v>27</v>
      </c>
      <c r="O460" t="s">
        <v>29</v>
      </c>
      <c r="P460" t="s">
        <v>2059</v>
      </c>
      <c r="Q460" t="str">
        <f t="shared" si="14"/>
        <v>MAN</v>
      </c>
      <c r="R460" t="str">
        <f t="shared" si="15"/>
        <v>Negeri</v>
      </c>
      <c r="S460" t="s">
        <v>2382</v>
      </c>
      <c r="T460" t="s">
        <v>27</v>
      </c>
      <c r="U460" t="s">
        <v>29</v>
      </c>
      <c r="V460" t="s">
        <v>30</v>
      </c>
      <c r="W460" t="s">
        <v>2379</v>
      </c>
      <c r="AB460" t="str">
        <f>VLOOKUP(A460,[2]registrasi!$B$2:$C$1500,2,FALSE)</f>
        <v>registrasi</v>
      </c>
      <c r="AC460">
        <f>VLOOKUP(D460,[3]PENDAFTAR!$C$2:$J$43,8,FALSE)</f>
        <v>2170</v>
      </c>
      <c r="AD460" t="str">
        <f>VLOOKUP(A460,[2]nim!$A$2:$B$1500,2,FALSE)</f>
        <v>diterima</v>
      </c>
    </row>
    <row r="461" spans="1:30" x14ac:dyDescent="0.3">
      <c r="A461">
        <v>4220101284</v>
      </c>
      <c r="B461">
        <v>1</v>
      </c>
      <c r="D461" s="3">
        <v>3112176</v>
      </c>
      <c r="E461" t="str">
        <f>VLOOKUP(D461,[1]PRODI_2019!$D$2:$F$71,3,FALSE)</f>
        <v>Bimbingan dan Konseling</v>
      </c>
      <c r="F461" t="str">
        <f>VLOOKUP(D461,[1]PRODI_2019!$D$2:$L$71,9,FALSE)</f>
        <v>FKIP</v>
      </c>
      <c r="H461" t="str">
        <f>VLOOKUP(F461,Sheet1!$H$4:$I$11,2,FALSE)</f>
        <v>2_FKIP</v>
      </c>
      <c r="I461" t="s">
        <v>551</v>
      </c>
      <c r="J461" t="s">
        <v>34</v>
      </c>
      <c r="K461" t="s">
        <v>1336</v>
      </c>
      <c r="L461" t="s">
        <v>1763</v>
      </c>
      <c r="M461" t="s">
        <v>28</v>
      </c>
      <c r="N461" t="s">
        <v>2023</v>
      </c>
      <c r="O461" t="s">
        <v>29</v>
      </c>
      <c r="P461" t="s">
        <v>2117</v>
      </c>
      <c r="Q461" t="str">
        <f t="shared" si="14"/>
        <v>SMAN</v>
      </c>
      <c r="R461" t="str">
        <f t="shared" si="15"/>
        <v>Negeri</v>
      </c>
      <c r="S461" t="s">
        <v>2383</v>
      </c>
      <c r="T461" t="s">
        <v>2023</v>
      </c>
      <c r="U461" t="s">
        <v>29</v>
      </c>
      <c r="V461" t="s">
        <v>35</v>
      </c>
      <c r="W461" t="s">
        <v>2379</v>
      </c>
      <c r="AB461" t="str">
        <f>VLOOKUP(A461,[2]registrasi!$B$2:$C$1500,2,FALSE)</f>
        <v>registrasi</v>
      </c>
      <c r="AC461">
        <f>VLOOKUP(D461,[3]PENDAFTAR!$C$2:$J$43,8,FALSE)</f>
        <v>802</v>
      </c>
      <c r="AD461" t="str">
        <f>VLOOKUP(A461,[2]nim!$A$2:$B$1500,2,FALSE)</f>
        <v>diterima</v>
      </c>
    </row>
    <row r="462" spans="1:30" x14ac:dyDescent="0.3">
      <c r="A462">
        <v>4220102902</v>
      </c>
      <c r="B462">
        <v>1</v>
      </c>
      <c r="D462" s="3">
        <v>3111134</v>
      </c>
      <c r="E462" t="str">
        <f>VLOOKUP(D462,[1]PRODI_2019!$D$2:$F$71,3,FALSE)</f>
        <v>Pendidikan Vokasional Teknik Mesin</v>
      </c>
      <c r="F462" t="str">
        <f>VLOOKUP(D462,[1]PRODI_2019!$D$2:$L$71,9,FALSE)</f>
        <v>FKIP</v>
      </c>
      <c r="H462" t="str">
        <f>VLOOKUP(F462,Sheet1!$H$4:$I$11,2,FALSE)</f>
        <v>2_FKIP</v>
      </c>
      <c r="I462" t="s">
        <v>552</v>
      </c>
      <c r="J462" t="s">
        <v>34</v>
      </c>
      <c r="K462" t="s">
        <v>1382</v>
      </c>
      <c r="L462" t="s">
        <v>1470</v>
      </c>
      <c r="M462" t="s">
        <v>28</v>
      </c>
      <c r="N462" t="s">
        <v>27</v>
      </c>
      <c r="O462" t="s">
        <v>29</v>
      </c>
      <c r="P462" t="s">
        <v>2248</v>
      </c>
      <c r="Q462" t="str">
        <f t="shared" si="14"/>
        <v>SMAN</v>
      </c>
      <c r="R462" t="str">
        <f t="shared" si="15"/>
        <v>Negeri</v>
      </c>
      <c r="S462" t="s">
        <v>2383</v>
      </c>
      <c r="T462" t="s">
        <v>27</v>
      </c>
      <c r="U462" t="s">
        <v>29</v>
      </c>
      <c r="V462" t="s">
        <v>30</v>
      </c>
      <c r="W462" t="s">
        <v>2379</v>
      </c>
      <c r="AB462" t="str">
        <f>VLOOKUP(A462,[2]registrasi!$B$2:$C$1500,2,FALSE)</f>
        <v>registrasi</v>
      </c>
      <c r="AC462">
        <f>VLOOKUP(D462,[3]PENDAFTAR!$C$2:$J$43,8,FALSE)</f>
        <v>78</v>
      </c>
      <c r="AD462" t="str">
        <f>VLOOKUP(A462,[2]nim!$A$2:$B$1500,2,FALSE)</f>
        <v>diterima</v>
      </c>
    </row>
    <row r="463" spans="1:30" x14ac:dyDescent="0.3">
      <c r="A463">
        <v>4220104196</v>
      </c>
      <c r="B463">
        <v>1</v>
      </c>
      <c r="D463" s="3">
        <v>3111037</v>
      </c>
      <c r="E463" t="str">
        <f>VLOOKUP(D463,[1]PRODI_2019!$D$2:$F$71,3,FALSE)</f>
        <v>Teknik Industri</v>
      </c>
      <c r="F463" t="str">
        <f>VLOOKUP(D463,[1]PRODI_2019!$D$2:$L$71,9,FALSE)</f>
        <v>Teknik</v>
      </c>
      <c r="H463" t="str">
        <f>VLOOKUP(F463,Sheet1!$H$4:$I$11,2,FALSE)</f>
        <v>3_Teknik</v>
      </c>
      <c r="I463" t="s">
        <v>553</v>
      </c>
      <c r="J463" t="s">
        <v>26</v>
      </c>
      <c r="K463" t="s">
        <v>53</v>
      </c>
      <c r="L463" t="s">
        <v>1497</v>
      </c>
      <c r="M463" t="s">
        <v>28</v>
      </c>
      <c r="N463" t="s">
        <v>27</v>
      </c>
      <c r="O463" t="s">
        <v>29</v>
      </c>
      <c r="P463" t="s">
        <v>2079</v>
      </c>
      <c r="Q463" t="str">
        <f t="shared" si="14"/>
        <v>SMKN</v>
      </c>
      <c r="R463" t="str">
        <f t="shared" si="15"/>
        <v>Negeri</v>
      </c>
      <c r="S463" t="s">
        <v>2381</v>
      </c>
      <c r="T463" t="s">
        <v>27</v>
      </c>
      <c r="U463" t="s">
        <v>29</v>
      </c>
      <c r="V463" t="s">
        <v>30</v>
      </c>
      <c r="W463" t="s">
        <v>2379</v>
      </c>
      <c r="AB463" t="str">
        <f>VLOOKUP(A463,[2]registrasi!$B$2:$C$1500,2,FALSE)</f>
        <v>registrasi</v>
      </c>
      <c r="AC463">
        <f>VLOOKUP(D463,[3]PENDAFTAR!$C$2:$J$43,8,FALSE)</f>
        <v>1099</v>
      </c>
      <c r="AD463" t="str">
        <f>VLOOKUP(A463,[2]nim!$A$2:$B$1500,2,FALSE)</f>
        <v>diterima</v>
      </c>
    </row>
    <row r="464" spans="1:30" x14ac:dyDescent="0.3">
      <c r="A464">
        <v>4220596879</v>
      </c>
      <c r="B464">
        <v>1</v>
      </c>
      <c r="D464" s="3">
        <v>3112114</v>
      </c>
      <c r="E464" t="str">
        <f>VLOOKUP(D464,[1]PRODI_2019!$D$2:$F$71,3,FALSE)</f>
        <v>Pendidikan Guru Pendidikan Anak Usia Dini</v>
      </c>
      <c r="F464" t="str">
        <f>VLOOKUP(D464,[1]PRODI_2019!$D$2:$L$71,9,FALSE)</f>
        <v>FKIP</v>
      </c>
      <c r="H464" t="str">
        <f>VLOOKUP(F464,Sheet1!$H$4:$I$11,2,FALSE)</f>
        <v>2_FKIP</v>
      </c>
      <c r="I464" t="s">
        <v>554</v>
      </c>
      <c r="J464" t="s">
        <v>34</v>
      </c>
      <c r="K464" t="s">
        <v>1338</v>
      </c>
      <c r="L464" t="s">
        <v>1463</v>
      </c>
      <c r="M464" t="s">
        <v>28</v>
      </c>
      <c r="N464" t="s">
        <v>2024</v>
      </c>
      <c r="O464" t="s">
        <v>29</v>
      </c>
      <c r="P464" t="s">
        <v>2249</v>
      </c>
      <c r="Q464" t="str">
        <f t="shared" si="14"/>
        <v>SMAS</v>
      </c>
      <c r="R464" t="str">
        <f t="shared" si="15"/>
        <v>Swasta</v>
      </c>
      <c r="S464" t="s">
        <v>2383</v>
      </c>
      <c r="T464" t="s">
        <v>2024</v>
      </c>
      <c r="U464" t="s">
        <v>29</v>
      </c>
      <c r="V464" t="s">
        <v>30</v>
      </c>
      <c r="W464" t="s">
        <v>2378</v>
      </c>
      <c r="AB464" t="str">
        <f>VLOOKUP(A464,[2]registrasi!$B$2:$C$1500,2,FALSE)</f>
        <v>registrasi</v>
      </c>
      <c r="AC464">
        <f>VLOOKUP(D464,[3]PENDAFTAR!$C$2:$J$43,8,FALSE)</f>
        <v>271</v>
      </c>
      <c r="AD464" t="e">
        <f>VLOOKUP(A464,[2]nim!$A$2:$B$1500,2,FALSE)</f>
        <v>#N/A</v>
      </c>
    </row>
    <row r="465" spans="1:30" x14ac:dyDescent="0.3">
      <c r="A465">
        <v>4220525790</v>
      </c>
      <c r="B465">
        <v>1</v>
      </c>
      <c r="D465" s="3">
        <v>3112056</v>
      </c>
      <c r="E465" t="str">
        <f>VLOOKUP(D465,[1]PRODI_2019!$D$2:$F$71,3,FALSE)</f>
        <v>Administrasi Publik</v>
      </c>
      <c r="F465" t="str">
        <f>VLOOKUP(D465,[1]PRODI_2019!$D$2:$L$71,9,FALSE)</f>
        <v>FISIP</v>
      </c>
      <c r="H465" t="str">
        <f>VLOOKUP(F465,Sheet1!$H$4:$I$11,2,FALSE)</f>
        <v>6_FISIP</v>
      </c>
      <c r="I465" t="s">
        <v>555</v>
      </c>
      <c r="J465" t="s">
        <v>34</v>
      </c>
      <c r="K465" t="s">
        <v>1332</v>
      </c>
      <c r="L465" t="s">
        <v>1743</v>
      </c>
      <c r="M465" t="s">
        <v>28</v>
      </c>
      <c r="N465" t="s">
        <v>2022</v>
      </c>
      <c r="O465" t="s">
        <v>29</v>
      </c>
      <c r="P465" t="s">
        <v>2045</v>
      </c>
      <c r="Q465" t="str">
        <f t="shared" si="14"/>
        <v>SMAN</v>
      </c>
      <c r="R465" t="str">
        <f t="shared" si="15"/>
        <v>Negeri</v>
      </c>
      <c r="S465" t="s">
        <v>2383</v>
      </c>
      <c r="T465" t="s">
        <v>2022</v>
      </c>
      <c r="U465" t="s">
        <v>29</v>
      </c>
      <c r="V465" t="s">
        <v>30</v>
      </c>
      <c r="W465" t="s">
        <v>2379</v>
      </c>
      <c r="AB465" t="str">
        <f>VLOOKUP(A465,[2]registrasi!$B$2:$C$1500,2,FALSE)</f>
        <v>registrasi</v>
      </c>
      <c r="AC465">
        <f>VLOOKUP(D465,[3]PENDAFTAR!$C$2:$J$43,8,FALSE)</f>
        <v>1118</v>
      </c>
      <c r="AD465" t="str">
        <f>VLOOKUP(A465,[2]nim!$A$2:$B$1500,2,FALSE)</f>
        <v>diterima</v>
      </c>
    </row>
    <row r="466" spans="1:30" x14ac:dyDescent="0.3">
      <c r="A466">
        <v>4220106400</v>
      </c>
      <c r="B466">
        <v>1</v>
      </c>
      <c r="D466" s="3">
        <v>3111076</v>
      </c>
      <c r="E466" t="str">
        <f>VLOOKUP(D466,[1]PRODI_2019!$D$2:$F$71,3,FALSE)</f>
        <v>Agribisnis</v>
      </c>
      <c r="F466" t="str">
        <f>VLOOKUP(D466,[1]PRODI_2019!$D$2:$L$71,9,FALSE)</f>
        <v>Pertanian</v>
      </c>
      <c r="H466" t="str">
        <f>VLOOKUP(F466,Sheet1!$H$4:$I$11,2,FALSE)</f>
        <v>4_Pertanian</v>
      </c>
      <c r="I466" t="s">
        <v>556</v>
      </c>
      <c r="J466" t="s">
        <v>34</v>
      </c>
      <c r="K466" t="s">
        <v>1342</v>
      </c>
      <c r="L466" t="s">
        <v>1556</v>
      </c>
      <c r="M466" t="s">
        <v>28</v>
      </c>
      <c r="N466" t="s">
        <v>40</v>
      </c>
      <c r="O466" t="s">
        <v>29</v>
      </c>
      <c r="P466" t="s">
        <v>2250</v>
      </c>
      <c r="Q466" t="str">
        <f t="shared" si="14"/>
        <v>SMAN</v>
      </c>
      <c r="R466" t="str">
        <f t="shared" si="15"/>
        <v>Negeri</v>
      </c>
      <c r="S466" t="s">
        <v>2383</v>
      </c>
      <c r="T466" t="s">
        <v>40</v>
      </c>
      <c r="U466" t="s">
        <v>29</v>
      </c>
      <c r="V466" t="s">
        <v>30</v>
      </c>
      <c r="W466" t="s">
        <v>2379</v>
      </c>
      <c r="AB466" t="str">
        <f>VLOOKUP(A466,[2]registrasi!$B$2:$C$1500,2,FALSE)</f>
        <v>registrasi</v>
      </c>
      <c r="AC466">
        <f>VLOOKUP(D466,[3]PENDAFTAR!$C$2:$J$43,8,FALSE)</f>
        <v>794</v>
      </c>
      <c r="AD466" t="str">
        <f>VLOOKUP(A466,[2]nim!$A$2:$B$1500,2,FALSE)</f>
        <v>diterima</v>
      </c>
    </row>
    <row r="467" spans="1:30" x14ac:dyDescent="0.3">
      <c r="A467">
        <v>4220107673</v>
      </c>
      <c r="B467">
        <v>1</v>
      </c>
      <c r="D467" s="3">
        <v>3112184</v>
      </c>
      <c r="E467" t="str">
        <f>VLOOKUP(D467,[1]PRODI_2019!$D$2:$F$71,3,FALSE)</f>
        <v>Pendidikan Khusus</v>
      </c>
      <c r="F467" t="str">
        <f>VLOOKUP(D467,[1]PRODI_2019!$D$2:$L$71,9,FALSE)</f>
        <v>FKIP</v>
      </c>
      <c r="H467" t="str">
        <f>VLOOKUP(F467,Sheet1!$H$4:$I$11,2,FALSE)</f>
        <v>2_FKIP</v>
      </c>
      <c r="I467" t="s">
        <v>557</v>
      </c>
      <c r="J467" t="s">
        <v>34</v>
      </c>
      <c r="K467" t="s">
        <v>1334</v>
      </c>
      <c r="L467" t="s">
        <v>1764</v>
      </c>
      <c r="M467" t="s">
        <v>28</v>
      </c>
      <c r="N467" t="s">
        <v>2024</v>
      </c>
      <c r="O467" t="s">
        <v>29</v>
      </c>
      <c r="P467" t="s">
        <v>2251</v>
      </c>
      <c r="Q467" t="str">
        <f t="shared" si="14"/>
        <v>MAN</v>
      </c>
      <c r="R467" t="str">
        <f t="shared" si="15"/>
        <v>Negeri</v>
      </c>
      <c r="S467" t="s">
        <v>2382</v>
      </c>
      <c r="T467" t="s">
        <v>2024</v>
      </c>
      <c r="U467" t="s">
        <v>29</v>
      </c>
      <c r="V467" t="s">
        <v>30</v>
      </c>
      <c r="W467" t="s">
        <v>2379</v>
      </c>
      <c r="AB467" t="str">
        <f>VLOOKUP(A467,[2]registrasi!$B$2:$C$1500,2,FALSE)</f>
        <v>registrasi</v>
      </c>
      <c r="AC467">
        <f>VLOOKUP(D467,[3]PENDAFTAR!$C$2:$J$43,8,FALSE)</f>
        <v>89</v>
      </c>
      <c r="AD467" t="str">
        <f>VLOOKUP(A467,[2]nim!$A$2:$B$1500,2,FALSE)</f>
        <v>diterima</v>
      </c>
    </row>
    <row r="468" spans="1:30" x14ac:dyDescent="0.3">
      <c r="A468">
        <v>4220109510</v>
      </c>
      <c r="B468">
        <v>1</v>
      </c>
      <c r="D468" s="3">
        <v>3111215</v>
      </c>
      <c r="E468" t="str">
        <f>VLOOKUP(D468,[1]PRODI_2019!$D$2:$F$71,3,FALSE)</f>
        <v>Informatika</v>
      </c>
      <c r="F468" t="str">
        <f>VLOOKUP(D468,[1]PRODI_2019!$D$2:$L$71,9,FALSE)</f>
        <v>Teknik</v>
      </c>
      <c r="H468" t="str">
        <f>VLOOKUP(F468,Sheet1!$H$4:$I$11,2,FALSE)</f>
        <v>3_Teknik</v>
      </c>
      <c r="I468" t="s">
        <v>558</v>
      </c>
      <c r="J468" t="s">
        <v>34</v>
      </c>
      <c r="K468" t="s">
        <v>54</v>
      </c>
      <c r="L468" t="s">
        <v>1515</v>
      </c>
      <c r="M468" t="s">
        <v>28</v>
      </c>
      <c r="N468" t="s">
        <v>27</v>
      </c>
      <c r="O468" t="s">
        <v>29</v>
      </c>
      <c r="P468" t="s">
        <v>2252</v>
      </c>
      <c r="Q468" t="str">
        <f t="shared" si="14"/>
        <v>SMKS</v>
      </c>
      <c r="R468" t="str">
        <f t="shared" si="15"/>
        <v>Swasta</v>
      </c>
      <c r="S468" t="s">
        <v>2381</v>
      </c>
      <c r="T468" t="s">
        <v>27</v>
      </c>
      <c r="U468" t="s">
        <v>29</v>
      </c>
      <c r="V468" t="s">
        <v>30</v>
      </c>
      <c r="W468" t="s">
        <v>2378</v>
      </c>
      <c r="AB468" t="str">
        <f>VLOOKUP(A468,[2]registrasi!$B$2:$C$1500,2,FALSE)</f>
        <v>registrasi</v>
      </c>
      <c r="AC468">
        <f>VLOOKUP(D468,[3]PENDAFTAR!$C$2:$J$43,8,FALSE)</f>
        <v>1335</v>
      </c>
      <c r="AD468" t="str">
        <f>VLOOKUP(A468,[2]nim!$A$2:$B$1500,2,FALSE)</f>
        <v>diterima</v>
      </c>
    </row>
    <row r="469" spans="1:30" x14ac:dyDescent="0.3">
      <c r="A469">
        <v>4220112750</v>
      </c>
      <c r="B469">
        <v>1</v>
      </c>
      <c r="D469" s="3">
        <v>3111053</v>
      </c>
      <c r="E469" t="str">
        <f>VLOOKUP(D469,[1]PRODI_2019!$D$2:$F$71,3,FALSE)</f>
        <v>Teknik Kimia</v>
      </c>
      <c r="F469" t="str">
        <f>VLOOKUP(D469,[1]PRODI_2019!$D$2:$L$71,9,FALSE)</f>
        <v>Teknik</v>
      </c>
      <c r="H469" t="str">
        <f>VLOOKUP(F469,Sheet1!$H$4:$I$11,2,FALSE)</f>
        <v>3_Teknik</v>
      </c>
      <c r="I469" t="s">
        <v>559</v>
      </c>
      <c r="J469" t="s">
        <v>34</v>
      </c>
      <c r="K469" t="s">
        <v>1342</v>
      </c>
      <c r="L469" t="s">
        <v>1765</v>
      </c>
      <c r="M469" t="s">
        <v>28</v>
      </c>
      <c r="N469" t="s">
        <v>40</v>
      </c>
      <c r="O469" t="s">
        <v>29</v>
      </c>
      <c r="P469" t="s">
        <v>2071</v>
      </c>
      <c r="Q469" t="str">
        <f t="shared" si="14"/>
        <v>MAS</v>
      </c>
      <c r="R469" t="str">
        <f t="shared" si="15"/>
        <v>Swasta</v>
      </c>
      <c r="S469" t="s">
        <v>2382</v>
      </c>
      <c r="T469" t="s">
        <v>40</v>
      </c>
      <c r="U469" t="s">
        <v>29</v>
      </c>
      <c r="V469" t="s">
        <v>35</v>
      </c>
      <c r="W469" t="s">
        <v>2378</v>
      </c>
      <c r="AB469" t="str">
        <f>VLOOKUP(A469,[2]registrasi!$B$2:$C$1500,2,FALSE)</f>
        <v>registrasi</v>
      </c>
      <c r="AC469">
        <f>VLOOKUP(D469,[3]PENDAFTAR!$C$2:$J$43,8,FALSE)</f>
        <v>366</v>
      </c>
      <c r="AD469" t="str">
        <f>VLOOKUP(A469,[2]nim!$A$2:$B$1500,2,FALSE)</f>
        <v>diterima</v>
      </c>
    </row>
    <row r="470" spans="1:30" x14ac:dyDescent="0.3">
      <c r="A470">
        <v>4220113064</v>
      </c>
      <c r="B470">
        <v>1</v>
      </c>
      <c r="D470" s="3">
        <v>3112192</v>
      </c>
      <c r="E470" t="str">
        <f>VLOOKUP(D470,[1]PRODI_2019!$D$2:$F$71,3,FALSE)</f>
        <v>Ilmu Pemerintahan</v>
      </c>
      <c r="F470" t="str">
        <f>VLOOKUP(D470,[1]PRODI_2019!$D$2:$L$71,9,FALSE)</f>
        <v>FISIP</v>
      </c>
      <c r="H470" t="str">
        <f>VLOOKUP(F470,Sheet1!$H$4:$I$11,2,FALSE)</f>
        <v>6_FISIP</v>
      </c>
      <c r="I470" t="s">
        <v>560</v>
      </c>
      <c r="J470" t="s">
        <v>34</v>
      </c>
      <c r="K470" t="s">
        <v>54</v>
      </c>
      <c r="L470" t="s">
        <v>1498</v>
      </c>
      <c r="M470" t="s">
        <v>28</v>
      </c>
      <c r="N470" t="s">
        <v>37</v>
      </c>
      <c r="O470" t="s">
        <v>29</v>
      </c>
      <c r="P470" t="s">
        <v>2253</v>
      </c>
      <c r="Q470" t="str">
        <f t="shared" si="14"/>
        <v>SMAS</v>
      </c>
      <c r="R470" t="str">
        <f t="shared" si="15"/>
        <v>Swasta</v>
      </c>
      <c r="S470" t="s">
        <v>2383</v>
      </c>
      <c r="T470" t="s">
        <v>37</v>
      </c>
      <c r="U470" t="s">
        <v>29</v>
      </c>
      <c r="V470" t="s">
        <v>35</v>
      </c>
      <c r="W470" t="s">
        <v>2379</v>
      </c>
      <c r="AB470" t="str">
        <f>VLOOKUP(A470,[2]registrasi!$B$2:$C$1500,2,FALSE)</f>
        <v>registrasi</v>
      </c>
      <c r="AC470">
        <f>VLOOKUP(D470,[3]PENDAFTAR!$C$2:$J$43,8,FALSE)</f>
        <v>600</v>
      </c>
      <c r="AD470" t="str">
        <f>VLOOKUP(A470,[2]nim!$A$2:$B$1500,2,FALSE)</f>
        <v>diterima</v>
      </c>
    </row>
    <row r="471" spans="1:30" x14ac:dyDescent="0.3">
      <c r="A471">
        <v>4220114038</v>
      </c>
      <c r="B471">
        <v>1</v>
      </c>
      <c r="D471" s="3">
        <v>3111076</v>
      </c>
      <c r="E471" t="str">
        <f>VLOOKUP(D471,[1]PRODI_2019!$D$2:$F$71,3,FALSE)</f>
        <v>Agribisnis</v>
      </c>
      <c r="F471" t="str">
        <f>VLOOKUP(D471,[1]PRODI_2019!$D$2:$L$71,9,FALSE)</f>
        <v>Pertanian</v>
      </c>
      <c r="H471" t="str">
        <f>VLOOKUP(F471,Sheet1!$H$4:$I$11,2,FALSE)</f>
        <v>4_Pertanian</v>
      </c>
      <c r="I471" t="s">
        <v>561</v>
      </c>
      <c r="J471" t="s">
        <v>34</v>
      </c>
      <c r="K471" t="s">
        <v>1336</v>
      </c>
      <c r="L471" t="s">
        <v>1681</v>
      </c>
      <c r="M471" t="s">
        <v>28</v>
      </c>
      <c r="N471" t="s">
        <v>2022</v>
      </c>
      <c r="O471" t="s">
        <v>29</v>
      </c>
      <c r="P471" t="s">
        <v>2143</v>
      </c>
      <c r="Q471" t="str">
        <f t="shared" si="14"/>
        <v>SMKN</v>
      </c>
      <c r="R471" t="str">
        <f t="shared" si="15"/>
        <v>Negeri</v>
      </c>
      <c r="S471" t="s">
        <v>2381</v>
      </c>
      <c r="T471" t="s">
        <v>2022</v>
      </c>
      <c r="U471" t="s">
        <v>29</v>
      </c>
      <c r="V471" t="s">
        <v>30</v>
      </c>
      <c r="W471" t="s">
        <v>2379</v>
      </c>
      <c r="AB471" t="str">
        <f>VLOOKUP(A471,[2]registrasi!$B$2:$C$1500,2,FALSE)</f>
        <v>registrasi</v>
      </c>
      <c r="AC471">
        <f>VLOOKUP(D471,[3]PENDAFTAR!$C$2:$J$43,8,FALSE)</f>
        <v>794</v>
      </c>
      <c r="AD471" t="e">
        <f>VLOOKUP(A471,[2]nim!$A$2:$B$1500,2,FALSE)</f>
        <v>#N/A</v>
      </c>
    </row>
    <row r="472" spans="1:30" x14ac:dyDescent="0.3">
      <c r="A472">
        <v>4220114030</v>
      </c>
      <c r="B472">
        <v>1</v>
      </c>
      <c r="D472" s="3">
        <v>3111111</v>
      </c>
      <c r="E472" t="str">
        <f>VLOOKUP(D472,[1]PRODI_2019!$D$2:$F$71,3,FALSE)</f>
        <v>Pendidikan Matematika</v>
      </c>
      <c r="F472" t="str">
        <f>VLOOKUP(D472,[1]PRODI_2019!$D$2:$L$71,9,FALSE)</f>
        <v>FKIP</v>
      </c>
      <c r="H472" t="str">
        <f>VLOOKUP(F472,Sheet1!$H$4:$I$11,2,FALSE)</f>
        <v>2_FKIP</v>
      </c>
      <c r="I472" t="s">
        <v>562</v>
      </c>
      <c r="J472" t="s">
        <v>34</v>
      </c>
      <c r="K472" t="s">
        <v>1334</v>
      </c>
      <c r="L472" t="s">
        <v>1766</v>
      </c>
      <c r="M472" t="s">
        <v>28</v>
      </c>
      <c r="N472" t="s">
        <v>2024</v>
      </c>
      <c r="O472" t="s">
        <v>29</v>
      </c>
      <c r="P472" t="s">
        <v>2251</v>
      </c>
      <c r="Q472" t="str">
        <f t="shared" si="14"/>
        <v>MAN</v>
      </c>
      <c r="R472" t="str">
        <f t="shared" si="15"/>
        <v>Negeri</v>
      </c>
      <c r="S472" t="s">
        <v>2382</v>
      </c>
      <c r="T472" t="s">
        <v>2024</v>
      </c>
      <c r="U472" t="s">
        <v>29</v>
      </c>
      <c r="V472" t="s">
        <v>35</v>
      </c>
      <c r="W472" t="s">
        <v>2379</v>
      </c>
      <c r="AB472" t="str">
        <f>VLOOKUP(A472,[2]registrasi!$B$2:$C$1500,2,FALSE)</f>
        <v>registrasi</v>
      </c>
      <c r="AC472">
        <f>VLOOKUP(D472,[3]PENDAFTAR!$C$2:$J$43,8,FALSE)</f>
        <v>352</v>
      </c>
      <c r="AD472" t="str">
        <f>VLOOKUP(A472,[2]nim!$A$2:$B$1500,2,FALSE)</f>
        <v>diterima</v>
      </c>
    </row>
    <row r="473" spans="1:30" x14ac:dyDescent="0.3">
      <c r="A473">
        <v>4220648496</v>
      </c>
      <c r="B473">
        <v>1</v>
      </c>
      <c r="D473" s="3">
        <v>3112122</v>
      </c>
      <c r="E473" t="str">
        <f>VLOOKUP(D473,[1]PRODI_2019!$D$2:$F$71,3,FALSE)</f>
        <v>Ekonomi Syariah</v>
      </c>
      <c r="F473" t="str">
        <f>VLOOKUP(D473,[1]PRODI_2019!$D$2:$L$71,9,FALSE)</f>
        <v>FEB</v>
      </c>
      <c r="H473" t="str">
        <f>VLOOKUP(F473,Sheet1!$H$4:$I$11,2,FALSE)</f>
        <v>5_FEB</v>
      </c>
      <c r="I473" t="s">
        <v>563</v>
      </c>
      <c r="J473" t="s">
        <v>26</v>
      </c>
      <c r="K473" t="s">
        <v>1370</v>
      </c>
      <c r="L473" t="s">
        <v>1767</v>
      </c>
      <c r="M473" t="s">
        <v>28</v>
      </c>
      <c r="N473" t="s">
        <v>27</v>
      </c>
      <c r="O473" t="s">
        <v>29</v>
      </c>
      <c r="P473" t="s">
        <v>2254</v>
      </c>
      <c r="Q473" t="str">
        <f t="shared" si="14"/>
        <v>MAS</v>
      </c>
      <c r="R473" t="str">
        <f t="shared" si="15"/>
        <v>Swasta</v>
      </c>
      <c r="S473" t="s">
        <v>2382</v>
      </c>
      <c r="T473" t="s">
        <v>27</v>
      </c>
      <c r="U473" t="s">
        <v>29</v>
      </c>
      <c r="V473" t="s">
        <v>30</v>
      </c>
      <c r="W473" t="s">
        <v>2378</v>
      </c>
      <c r="AB473" t="str">
        <f>VLOOKUP(A473,[2]registrasi!$B$2:$C$1500,2,FALSE)</f>
        <v>registrasi</v>
      </c>
      <c r="AC473">
        <f>VLOOKUP(D473,[3]PENDAFTAR!$C$2:$J$43,8,FALSE)</f>
        <v>432</v>
      </c>
      <c r="AD473" t="e">
        <f>VLOOKUP(A473,[2]nim!$A$2:$B$1500,2,FALSE)</f>
        <v>#N/A</v>
      </c>
    </row>
    <row r="474" spans="1:30" x14ac:dyDescent="0.3">
      <c r="A474">
        <v>4220198068</v>
      </c>
      <c r="B474">
        <v>1</v>
      </c>
      <c r="D474" s="3">
        <v>3112017</v>
      </c>
      <c r="E474" t="str">
        <f>VLOOKUP(D474,[1]PRODI_2019!$D$2:$F$71,3,FALSE)</f>
        <v>Hukum (S1)</v>
      </c>
      <c r="F474" t="str">
        <f>VLOOKUP(D474,[1]PRODI_2019!$D$2:$L$71,9,FALSE)</f>
        <v>Hukum</v>
      </c>
      <c r="H474" t="str">
        <f>VLOOKUP(F474,Sheet1!$H$4:$I$11,2,FALSE)</f>
        <v>1_Hukum</v>
      </c>
      <c r="I474" t="s">
        <v>564</v>
      </c>
      <c r="J474" t="s">
        <v>34</v>
      </c>
      <c r="K474" t="s">
        <v>54</v>
      </c>
      <c r="L474" t="s">
        <v>1768</v>
      </c>
      <c r="M474" t="s">
        <v>28</v>
      </c>
      <c r="N474" t="s">
        <v>27</v>
      </c>
      <c r="O474" t="s">
        <v>29</v>
      </c>
      <c r="P474" t="s">
        <v>2255</v>
      </c>
      <c r="Q474" t="str">
        <f t="shared" si="14"/>
        <v>SMAS</v>
      </c>
      <c r="R474" t="str">
        <f t="shared" si="15"/>
        <v>Swasta</v>
      </c>
      <c r="S474" t="s">
        <v>2383</v>
      </c>
      <c r="T474" t="s">
        <v>27</v>
      </c>
      <c r="U474" t="s">
        <v>29</v>
      </c>
      <c r="V474" t="s">
        <v>30</v>
      </c>
      <c r="W474" t="s">
        <v>2379</v>
      </c>
      <c r="AB474" t="str">
        <f>VLOOKUP(A474,[2]registrasi!$B$2:$C$1500,2,FALSE)</f>
        <v>registrasi</v>
      </c>
      <c r="AC474">
        <f>VLOOKUP(D474,[3]PENDAFTAR!$C$2:$J$43,8,FALSE)</f>
        <v>1259</v>
      </c>
      <c r="AD474" t="str">
        <f>VLOOKUP(A474,[2]nim!$A$2:$B$1500,2,FALSE)</f>
        <v>diterima</v>
      </c>
    </row>
    <row r="475" spans="1:30" x14ac:dyDescent="0.3">
      <c r="A475">
        <v>4220122893</v>
      </c>
      <c r="B475">
        <v>1</v>
      </c>
      <c r="D475" s="3">
        <v>3111061</v>
      </c>
      <c r="E475" t="str">
        <f>VLOOKUP(D475,[1]PRODI_2019!$D$2:$F$71,3,FALSE)</f>
        <v>Teknik Sipil</v>
      </c>
      <c r="F475" t="str">
        <f>VLOOKUP(D475,[1]PRODI_2019!$D$2:$L$71,9,FALSE)</f>
        <v>Teknik</v>
      </c>
      <c r="H475" t="str">
        <f>VLOOKUP(F475,Sheet1!$H$4:$I$11,2,FALSE)</f>
        <v>3_Teknik</v>
      </c>
      <c r="I475" t="s">
        <v>565</v>
      </c>
      <c r="J475" t="s">
        <v>26</v>
      </c>
      <c r="K475" t="s">
        <v>55</v>
      </c>
      <c r="L475" t="s">
        <v>1523</v>
      </c>
      <c r="M475" t="s">
        <v>28</v>
      </c>
      <c r="N475" t="s">
        <v>37</v>
      </c>
      <c r="O475" t="s">
        <v>29</v>
      </c>
      <c r="P475" t="s">
        <v>2256</v>
      </c>
      <c r="Q475" t="str">
        <f t="shared" si="14"/>
        <v>SMAN</v>
      </c>
      <c r="R475" t="str">
        <f t="shared" si="15"/>
        <v>Negeri</v>
      </c>
      <c r="S475" t="s">
        <v>2383</v>
      </c>
      <c r="T475" t="s">
        <v>37</v>
      </c>
      <c r="U475" t="s">
        <v>29</v>
      </c>
      <c r="V475" t="s">
        <v>30</v>
      </c>
      <c r="W475" t="s">
        <v>2379</v>
      </c>
      <c r="AB475" t="str">
        <f>VLOOKUP(A475,[2]registrasi!$B$2:$C$1500,2,FALSE)</f>
        <v>registrasi</v>
      </c>
      <c r="AC475">
        <f>VLOOKUP(D475,[3]PENDAFTAR!$C$2:$J$43,8,FALSE)</f>
        <v>452</v>
      </c>
      <c r="AD475" t="str">
        <f>VLOOKUP(A475,[2]nim!$A$2:$B$1500,2,FALSE)</f>
        <v>diterima</v>
      </c>
    </row>
    <row r="476" spans="1:30" x14ac:dyDescent="0.3">
      <c r="A476">
        <v>4220123682</v>
      </c>
      <c r="B476">
        <v>1</v>
      </c>
      <c r="D476" s="3">
        <v>3111173</v>
      </c>
      <c r="E476" t="str">
        <f>VLOOKUP(D476,[1]PRODI_2019!$D$2:$F$71,3,FALSE)</f>
        <v>Teknologi Pangan</v>
      </c>
      <c r="F476" t="str">
        <f>VLOOKUP(D476,[1]PRODI_2019!$D$2:$L$71,9,FALSE)</f>
        <v>Pertanian</v>
      </c>
      <c r="H476" t="str">
        <f>VLOOKUP(F476,Sheet1!$H$4:$I$11,2,FALSE)</f>
        <v>4_Pertanian</v>
      </c>
      <c r="I476" t="s">
        <v>566</v>
      </c>
      <c r="J476" t="s">
        <v>34</v>
      </c>
      <c r="K476" t="s">
        <v>1335</v>
      </c>
      <c r="L476" t="s">
        <v>1769</v>
      </c>
      <c r="M476" t="s">
        <v>28</v>
      </c>
      <c r="N476" t="s">
        <v>27</v>
      </c>
      <c r="O476" t="s">
        <v>29</v>
      </c>
      <c r="P476" t="s">
        <v>2257</v>
      </c>
      <c r="Q476" t="str">
        <f t="shared" si="14"/>
        <v>SMA</v>
      </c>
      <c r="R476" t="str">
        <f t="shared" si="15"/>
        <v>Swasta</v>
      </c>
      <c r="S476" t="s">
        <v>2383</v>
      </c>
      <c r="T476" t="s">
        <v>27</v>
      </c>
      <c r="U476" t="s">
        <v>29</v>
      </c>
      <c r="V476" t="s">
        <v>30</v>
      </c>
      <c r="W476" t="s">
        <v>2378</v>
      </c>
      <c r="AB476" t="str">
        <f>VLOOKUP(A476,[2]registrasi!$B$2:$C$1500,2,FALSE)</f>
        <v>registrasi</v>
      </c>
      <c r="AC476">
        <f>VLOOKUP(D476,[3]PENDAFTAR!$C$2:$J$43,8,FALSE)</f>
        <v>541</v>
      </c>
      <c r="AD476" t="str">
        <f>VLOOKUP(A476,[2]nim!$A$2:$B$1500,2,FALSE)</f>
        <v>diterima</v>
      </c>
    </row>
    <row r="477" spans="1:30" x14ac:dyDescent="0.3">
      <c r="A477">
        <v>4220124688</v>
      </c>
      <c r="B477">
        <v>1</v>
      </c>
      <c r="D477" s="3">
        <v>3112064</v>
      </c>
      <c r="E477" t="str">
        <f>VLOOKUP(D477,[1]PRODI_2019!$D$2:$F$71,3,FALSE)</f>
        <v>Ilmu Komunikasi</v>
      </c>
      <c r="F477" t="str">
        <f>VLOOKUP(D477,[1]PRODI_2019!$D$2:$L$71,9,FALSE)</f>
        <v>FISIP</v>
      </c>
      <c r="H477" t="str">
        <f>VLOOKUP(F477,Sheet1!$H$4:$I$11,2,FALSE)</f>
        <v>6_FISIP</v>
      </c>
      <c r="I477" t="s">
        <v>567</v>
      </c>
      <c r="J477" t="s">
        <v>34</v>
      </c>
      <c r="K477" t="s">
        <v>54</v>
      </c>
      <c r="L477" t="s">
        <v>1770</v>
      </c>
      <c r="M477" t="s">
        <v>28</v>
      </c>
      <c r="N477" t="s">
        <v>27</v>
      </c>
      <c r="O477" t="s">
        <v>29</v>
      </c>
      <c r="P477" t="s">
        <v>2079</v>
      </c>
      <c r="Q477" t="str">
        <f t="shared" si="14"/>
        <v>SMKN</v>
      </c>
      <c r="R477" t="str">
        <f t="shared" si="15"/>
        <v>Negeri</v>
      </c>
      <c r="S477" t="s">
        <v>2381</v>
      </c>
      <c r="T477" t="s">
        <v>27</v>
      </c>
      <c r="U477" t="s">
        <v>29</v>
      </c>
      <c r="V477" t="s">
        <v>30</v>
      </c>
      <c r="W477" t="s">
        <v>2379</v>
      </c>
      <c r="AB477" t="str">
        <f>VLOOKUP(A477,[2]registrasi!$B$2:$C$1500,2,FALSE)</f>
        <v>registrasi</v>
      </c>
      <c r="AC477">
        <f>VLOOKUP(D477,[3]PENDAFTAR!$C$2:$J$43,8,FALSE)</f>
        <v>2170</v>
      </c>
      <c r="AD477" t="str">
        <f>VLOOKUP(A477,[2]nim!$A$2:$B$1500,2,FALSE)</f>
        <v>diterima</v>
      </c>
    </row>
    <row r="478" spans="1:30" x14ac:dyDescent="0.3">
      <c r="A478">
        <v>4220125141</v>
      </c>
      <c r="B478">
        <v>1</v>
      </c>
      <c r="D478" s="3">
        <v>3111076</v>
      </c>
      <c r="E478" t="str">
        <f>VLOOKUP(D478,[1]PRODI_2019!$D$2:$F$71,3,FALSE)</f>
        <v>Agribisnis</v>
      </c>
      <c r="F478" t="str">
        <f>VLOOKUP(D478,[1]PRODI_2019!$D$2:$L$71,9,FALSE)</f>
        <v>Pertanian</v>
      </c>
      <c r="H478" t="str">
        <f>VLOOKUP(F478,Sheet1!$H$4:$I$11,2,FALSE)</f>
        <v>4_Pertanian</v>
      </c>
      <c r="I478" t="s">
        <v>568</v>
      </c>
      <c r="J478" t="s">
        <v>26</v>
      </c>
      <c r="K478" t="s">
        <v>1351</v>
      </c>
      <c r="L478" t="s">
        <v>1771</v>
      </c>
      <c r="M478" t="s">
        <v>28</v>
      </c>
      <c r="N478" t="s">
        <v>27</v>
      </c>
      <c r="O478" t="s">
        <v>29</v>
      </c>
      <c r="P478" t="s">
        <v>2130</v>
      </c>
      <c r="Q478" t="str">
        <f t="shared" si="14"/>
        <v>SMAN</v>
      </c>
      <c r="R478" t="str">
        <f t="shared" si="15"/>
        <v>Negeri</v>
      </c>
      <c r="S478" t="s">
        <v>2383</v>
      </c>
      <c r="T478" t="s">
        <v>27</v>
      </c>
      <c r="U478" t="s">
        <v>29</v>
      </c>
      <c r="V478" t="s">
        <v>30</v>
      </c>
      <c r="W478" t="s">
        <v>2379</v>
      </c>
      <c r="AB478" t="str">
        <f>VLOOKUP(A478,[2]registrasi!$B$2:$C$1500,2,FALSE)</f>
        <v>registrasi</v>
      </c>
      <c r="AC478">
        <f>VLOOKUP(D478,[3]PENDAFTAR!$C$2:$J$43,8,FALSE)</f>
        <v>794</v>
      </c>
      <c r="AD478" t="str">
        <f>VLOOKUP(A478,[2]nim!$A$2:$B$1500,2,FALSE)</f>
        <v>diterima</v>
      </c>
    </row>
    <row r="479" spans="1:30" x14ac:dyDescent="0.3">
      <c r="A479">
        <v>4220126555</v>
      </c>
      <c r="B479">
        <v>1</v>
      </c>
      <c r="D479" s="3">
        <v>3111045</v>
      </c>
      <c r="E479" t="str">
        <f>VLOOKUP(D479,[1]PRODI_2019!$D$2:$F$71,3,FALSE)</f>
        <v>Teknik Metalurgi</v>
      </c>
      <c r="F479" t="str">
        <f>VLOOKUP(D479,[1]PRODI_2019!$D$2:$L$71,9,FALSE)</f>
        <v>Teknik</v>
      </c>
      <c r="H479" t="str">
        <f>VLOOKUP(F479,Sheet1!$H$4:$I$11,2,FALSE)</f>
        <v>3_Teknik</v>
      </c>
      <c r="I479" t="s">
        <v>569</v>
      </c>
      <c r="J479" t="s">
        <v>34</v>
      </c>
      <c r="K479" t="s">
        <v>1383</v>
      </c>
      <c r="L479" t="s">
        <v>1772</v>
      </c>
      <c r="M479" t="s">
        <v>28</v>
      </c>
      <c r="N479" t="s">
        <v>2024</v>
      </c>
      <c r="O479" t="s">
        <v>29</v>
      </c>
      <c r="P479" t="s">
        <v>2086</v>
      </c>
      <c r="Q479" t="str">
        <f t="shared" si="14"/>
        <v>SMAN</v>
      </c>
      <c r="R479" t="str">
        <f t="shared" si="15"/>
        <v>Negeri</v>
      </c>
      <c r="S479" t="s">
        <v>2383</v>
      </c>
      <c r="T479" t="s">
        <v>2024</v>
      </c>
      <c r="U479" t="s">
        <v>29</v>
      </c>
      <c r="V479" t="s">
        <v>35</v>
      </c>
      <c r="W479" t="s">
        <v>2379</v>
      </c>
      <c r="AB479" t="str">
        <f>VLOOKUP(A479,[2]registrasi!$B$2:$C$1500,2,FALSE)</f>
        <v>registrasi</v>
      </c>
      <c r="AC479">
        <f>VLOOKUP(D479,[3]PENDAFTAR!$C$2:$J$43,8,FALSE)</f>
        <v>364</v>
      </c>
      <c r="AD479" t="str">
        <f>VLOOKUP(A479,[2]nim!$A$2:$B$1500,2,FALSE)</f>
        <v>diterima</v>
      </c>
    </row>
    <row r="480" spans="1:30" x14ac:dyDescent="0.3">
      <c r="A480">
        <v>4220127769</v>
      </c>
      <c r="B480">
        <v>1</v>
      </c>
      <c r="D480" s="3">
        <v>3111165</v>
      </c>
      <c r="E480" t="str">
        <f>VLOOKUP(D480,[1]PRODI_2019!$D$2:$F$71,3,FALSE)</f>
        <v>Pendidikan IPA</v>
      </c>
      <c r="F480" t="str">
        <f>VLOOKUP(D480,[1]PRODI_2019!$D$2:$L$71,9,FALSE)</f>
        <v>FKIP</v>
      </c>
      <c r="H480" t="str">
        <f>VLOOKUP(F480,Sheet1!$H$4:$I$11,2,FALSE)</f>
        <v>2_FKIP</v>
      </c>
      <c r="I480" t="s">
        <v>570</v>
      </c>
      <c r="J480" t="s">
        <v>34</v>
      </c>
      <c r="K480" t="s">
        <v>1338</v>
      </c>
      <c r="L480" t="s">
        <v>1758</v>
      </c>
      <c r="M480" t="s">
        <v>28</v>
      </c>
      <c r="N480" t="s">
        <v>2024</v>
      </c>
      <c r="O480" t="s">
        <v>29</v>
      </c>
      <c r="P480" t="s">
        <v>2160</v>
      </c>
      <c r="Q480" t="str">
        <f t="shared" si="14"/>
        <v>SMAN</v>
      </c>
      <c r="R480" t="str">
        <f t="shared" si="15"/>
        <v>Negeri</v>
      </c>
      <c r="S480" t="s">
        <v>2383</v>
      </c>
      <c r="T480" t="s">
        <v>2024</v>
      </c>
      <c r="U480" t="s">
        <v>29</v>
      </c>
      <c r="V480" t="s">
        <v>35</v>
      </c>
      <c r="W480" t="s">
        <v>2378</v>
      </c>
      <c r="AB480" t="str">
        <f>VLOOKUP(A480,[2]registrasi!$B$2:$C$1500,2,FALSE)</f>
        <v>registrasi</v>
      </c>
      <c r="AC480">
        <f>VLOOKUP(D480,[3]PENDAFTAR!$C$2:$J$43,8,FALSE)</f>
        <v>263</v>
      </c>
      <c r="AD480" t="str">
        <f>VLOOKUP(A480,[2]nim!$A$2:$B$1500,2,FALSE)</f>
        <v>diterima</v>
      </c>
    </row>
    <row r="481" spans="1:30" x14ac:dyDescent="0.3">
      <c r="A481">
        <v>4220129429</v>
      </c>
      <c r="B481">
        <v>1</v>
      </c>
      <c r="D481" s="3">
        <v>3111014</v>
      </c>
      <c r="E481" t="str">
        <f>VLOOKUP(D481,[1]PRODI_2019!$D$2:$F$71,3,FALSE)</f>
        <v>Teknik Mesin</v>
      </c>
      <c r="F481" t="str">
        <f>VLOOKUP(D481,[1]PRODI_2019!$D$2:$L$71,9,FALSE)</f>
        <v>Teknik</v>
      </c>
      <c r="H481" t="str">
        <f>VLOOKUP(F481,Sheet1!$H$4:$I$11,2,FALSE)</f>
        <v>3_Teknik</v>
      </c>
      <c r="I481" t="s">
        <v>571</v>
      </c>
      <c r="J481" t="s">
        <v>26</v>
      </c>
      <c r="K481" t="s">
        <v>1384</v>
      </c>
      <c r="L481" t="s">
        <v>1773</v>
      </c>
      <c r="M481" t="s">
        <v>28</v>
      </c>
      <c r="N481" t="s">
        <v>40</v>
      </c>
      <c r="O481" t="s">
        <v>29</v>
      </c>
      <c r="P481" t="s">
        <v>2138</v>
      </c>
      <c r="Q481" t="str">
        <f t="shared" si="14"/>
        <v>SMKN</v>
      </c>
      <c r="R481" t="str">
        <f t="shared" si="15"/>
        <v>Negeri</v>
      </c>
      <c r="S481" t="s">
        <v>2381</v>
      </c>
      <c r="T481" t="s">
        <v>40</v>
      </c>
      <c r="U481" t="s">
        <v>29</v>
      </c>
      <c r="V481" t="s">
        <v>30</v>
      </c>
      <c r="W481" t="s">
        <v>2379</v>
      </c>
      <c r="AB481" t="str">
        <f>VLOOKUP(A481,[2]registrasi!$B$2:$C$1500,2,FALSE)</f>
        <v>registrasi</v>
      </c>
      <c r="AC481">
        <f>VLOOKUP(D481,[3]PENDAFTAR!$C$2:$J$43,8,FALSE)</f>
        <v>412</v>
      </c>
      <c r="AD481" t="str">
        <f>VLOOKUP(A481,[2]nim!$A$2:$B$1500,2,FALSE)</f>
        <v>diterima</v>
      </c>
    </row>
    <row r="482" spans="1:30" x14ac:dyDescent="0.3">
      <c r="A482">
        <v>4220338055</v>
      </c>
      <c r="B482">
        <v>1</v>
      </c>
      <c r="D482" s="3">
        <v>3111022</v>
      </c>
      <c r="E482" t="str">
        <f>VLOOKUP(D482,[1]PRODI_2019!$D$2:$F$71,3,FALSE)</f>
        <v>Teknik Elektro</v>
      </c>
      <c r="F482" t="str">
        <f>VLOOKUP(D482,[1]PRODI_2019!$D$2:$L$71,9,FALSE)</f>
        <v>Teknik</v>
      </c>
      <c r="H482" t="str">
        <f>VLOOKUP(F482,Sheet1!$H$4:$I$11,2,FALSE)</f>
        <v>3_Teknik</v>
      </c>
      <c r="I482" t="s">
        <v>572</v>
      </c>
      <c r="J482" t="s">
        <v>26</v>
      </c>
      <c r="K482" t="s">
        <v>1336</v>
      </c>
      <c r="L482" t="s">
        <v>1460</v>
      </c>
      <c r="M482" t="s">
        <v>28</v>
      </c>
      <c r="N482" t="s">
        <v>2024</v>
      </c>
      <c r="O482" t="s">
        <v>29</v>
      </c>
      <c r="P482" t="s">
        <v>2097</v>
      </c>
      <c r="Q482" t="str">
        <f t="shared" si="14"/>
        <v>SMAN</v>
      </c>
      <c r="R482" t="str">
        <f t="shared" si="15"/>
        <v>Negeri</v>
      </c>
      <c r="S482" t="s">
        <v>2383</v>
      </c>
      <c r="T482" t="s">
        <v>2024</v>
      </c>
      <c r="U482" t="s">
        <v>29</v>
      </c>
      <c r="V482" t="s">
        <v>30</v>
      </c>
      <c r="W482" t="s">
        <v>2379</v>
      </c>
      <c r="AB482" t="str">
        <f>VLOOKUP(A482,[2]registrasi!$B$2:$C$1500,2,FALSE)</f>
        <v>registrasi</v>
      </c>
      <c r="AC482">
        <f>VLOOKUP(D482,[3]PENDAFTAR!$C$2:$J$43,8,FALSE)</f>
        <v>402</v>
      </c>
      <c r="AD482" t="str">
        <f>VLOOKUP(A482,[2]nim!$A$2:$B$1500,2,FALSE)</f>
        <v>diterima</v>
      </c>
    </row>
    <row r="483" spans="1:30" x14ac:dyDescent="0.3">
      <c r="A483">
        <v>4220134168</v>
      </c>
      <c r="B483">
        <v>1</v>
      </c>
      <c r="D483" s="3">
        <v>3112184</v>
      </c>
      <c r="E483" t="str">
        <f>VLOOKUP(D483,[1]PRODI_2019!$D$2:$F$71,3,FALSE)</f>
        <v>Pendidikan Khusus</v>
      </c>
      <c r="F483" t="str">
        <f>VLOOKUP(D483,[1]PRODI_2019!$D$2:$L$71,9,FALSE)</f>
        <v>FKIP</v>
      </c>
      <c r="H483" t="str">
        <f>VLOOKUP(F483,Sheet1!$H$4:$I$11,2,FALSE)</f>
        <v>2_FKIP</v>
      </c>
      <c r="I483" t="s">
        <v>573</v>
      </c>
      <c r="J483" t="s">
        <v>34</v>
      </c>
      <c r="K483" t="s">
        <v>1336</v>
      </c>
      <c r="L483" t="s">
        <v>1645</v>
      </c>
      <c r="M483" t="s">
        <v>28</v>
      </c>
      <c r="N483" t="s">
        <v>2022</v>
      </c>
      <c r="O483" t="s">
        <v>29</v>
      </c>
      <c r="P483" t="s">
        <v>2067</v>
      </c>
      <c r="Q483" t="str">
        <f t="shared" si="14"/>
        <v>SMKN</v>
      </c>
      <c r="R483" t="str">
        <f t="shared" si="15"/>
        <v>Negeri</v>
      </c>
      <c r="S483" t="s">
        <v>2381</v>
      </c>
      <c r="T483" t="s">
        <v>2022</v>
      </c>
      <c r="U483" t="s">
        <v>29</v>
      </c>
      <c r="V483" t="s">
        <v>35</v>
      </c>
      <c r="W483" t="s">
        <v>2378</v>
      </c>
      <c r="AB483" t="str">
        <f>VLOOKUP(A483,[2]registrasi!$B$2:$C$1500,2,FALSE)</f>
        <v>registrasi</v>
      </c>
      <c r="AC483">
        <f>VLOOKUP(D483,[3]PENDAFTAR!$C$2:$J$43,8,FALSE)</f>
        <v>89</v>
      </c>
      <c r="AD483" t="str">
        <f>VLOOKUP(A483,[2]nim!$A$2:$B$1500,2,FALSE)</f>
        <v>diterima</v>
      </c>
    </row>
    <row r="484" spans="1:30" x14ac:dyDescent="0.3">
      <c r="A484">
        <v>4220632139</v>
      </c>
      <c r="B484">
        <v>1</v>
      </c>
      <c r="D484" s="3">
        <v>3112017</v>
      </c>
      <c r="E484" t="str">
        <f>VLOOKUP(D484,[1]PRODI_2019!$D$2:$F$71,3,FALSE)</f>
        <v>Hukum (S1)</v>
      </c>
      <c r="F484" t="str">
        <f>VLOOKUP(D484,[1]PRODI_2019!$D$2:$L$71,9,FALSE)</f>
        <v>Hukum</v>
      </c>
      <c r="H484" t="str">
        <f>VLOOKUP(F484,Sheet1!$H$4:$I$11,2,FALSE)</f>
        <v>1_Hukum</v>
      </c>
      <c r="I484" t="s">
        <v>574</v>
      </c>
      <c r="J484" t="s">
        <v>34</v>
      </c>
      <c r="K484" t="s">
        <v>55</v>
      </c>
      <c r="L484" t="s">
        <v>1774</v>
      </c>
      <c r="M484" t="s">
        <v>2018</v>
      </c>
      <c r="N484" t="s">
        <v>27</v>
      </c>
      <c r="O484" t="s">
        <v>29</v>
      </c>
      <c r="P484" t="s">
        <v>2258</v>
      </c>
      <c r="Q484" t="str">
        <f t="shared" si="14"/>
        <v>SMAS</v>
      </c>
      <c r="R484" t="str">
        <f t="shared" si="15"/>
        <v>Swasta</v>
      </c>
      <c r="S484" t="s">
        <v>2383</v>
      </c>
      <c r="T484" t="s">
        <v>27</v>
      </c>
      <c r="U484" t="s">
        <v>29</v>
      </c>
      <c r="V484" t="s">
        <v>30</v>
      </c>
      <c r="W484" t="s">
        <v>2379</v>
      </c>
      <c r="AB484" t="str">
        <f>VLOOKUP(A484,[2]registrasi!$B$2:$C$1500,2,FALSE)</f>
        <v>registrasi</v>
      </c>
      <c r="AC484">
        <f>VLOOKUP(D484,[3]PENDAFTAR!$C$2:$J$43,8,FALSE)</f>
        <v>1259</v>
      </c>
      <c r="AD484" t="str">
        <f>VLOOKUP(A484,[2]nim!$A$2:$B$1500,2,FALSE)</f>
        <v>diterima</v>
      </c>
    </row>
    <row r="485" spans="1:30" x14ac:dyDescent="0.3">
      <c r="A485">
        <v>4220139383</v>
      </c>
      <c r="B485">
        <v>1</v>
      </c>
      <c r="D485" s="3">
        <v>3111103</v>
      </c>
      <c r="E485" t="str">
        <f>VLOOKUP(D485,[1]PRODI_2019!$D$2:$F$71,3,FALSE)</f>
        <v>Pendidikan Biologi</v>
      </c>
      <c r="F485" t="str">
        <f>VLOOKUP(D485,[1]PRODI_2019!$D$2:$L$71,9,FALSE)</f>
        <v>FKIP</v>
      </c>
      <c r="H485" t="str">
        <f>VLOOKUP(F485,Sheet1!$H$4:$I$11,2,FALSE)</f>
        <v>2_FKIP</v>
      </c>
      <c r="I485" t="s">
        <v>575</v>
      </c>
      <c r="J485" t="s">
        <v>34</v>
      </c>
      <c r="K485" t="s">
        <v>1332</v>
      </c>
      <c r="L485" t="s">
        <v>1541</v>
      </c>
      <c r="M485" t="s">
        <v>28</v>
      </c>
      <c r="N485" t="s">
        <v>2022</v>
      </c>
      <c r="O485" t="s">
        <v>29</v>
      </c>
      <c r="P485" t="s">
        <v>2036</v>
      </c>
      <c r="Q485" t="str">
        <f t="shared" si="14"/>
        <v>MAN</v>
      </c>
      <c r="R485" t="str">
        <f t="shared" si="15"/>
        <v>Negeri</v>
      </c>
      <c r="S485" t="s">
        <v>2382</v>
      </c>
      <c r="T485" t="s">
        <v>2022</v>
      </c>
      <c r="U485" t="s">
        <v>29</v>
      </c>
      <c r="V485" t="s">
        <v>35</v>
      </c>
      <c r="W485" t="s">
        <v>2379</v>
      </c>
      <c r="AB485" t="str">
        <f>VLOOKUP(A485,[2]registrasi!$B$2:$C$1500,2,FALSE)</f>
        <v>registrasi</v>
      </c>
      <c r="AC485">
        <f>VLOOKUP(D485,[3]PENDAFTAR!$C$2:$J$43,8,FALSE)</f>
        <v>451</v>
      </c>
      <c r="AD485" t="str">
        <f>VLOOKUP(A485,[2]nim!$A$2:$B$1500,2,FALSE)</f>
        <v>diterima</v>
      </c>
    </row>
    <row r="486" spans="1:30" x14ac:dyDescent="0.3">
      <c r="A486">
        <v>4220147093</v>
      </c>
      <c r="B486">
        <v>1</v>
      </c>
      <c r="D486" s="3">
        <v>3112033</v>
      </c>
      <c r="E486" t="str">
        <f>VLOOKUP(D486,[1]PRODI_2019!$D$2:$F$71,3,FALSE)</f>
        <v>Akuntansi</v>
      </c>
      <c r="F486" t="str">
        <f>VLOOKUP(D486,[1]PRODI_2019!$D$2:$L$71,9,FALSE)</f>
        <v>FEB</v>
      </c>
      <c r="H486" t="str">
        <f>VLOOKUP(F486,Sheet1!$H$4:$I$11,2,FALSE)</f>
        <v>5_FEB</v>
      </c>
      <c r="I486" t="s">
        <v>576</v>
      </c>
      <c r="J486" t="s">
        <v>34</v>
      </c>
      <c r="K486" t="s">
        <v>1334</v>
      </c>
      <c r="L486" t="s">
        <v>1594</v>
      </c>
      <c r="M486" t="s">
        <v>28</v>
      </c>
      <c r="N486" t="s">
        <v>2025</v>
      </c>
      <c r="O486" t="s">
        <v>29</v>
      </c>
      <c r="P486" t="s">
        <v>2222</v>
      </c>
      <c r="Q486" t="str">
        <f t="shared" si="14"/>
        <v>SMAN</v>
      </c>
      <c r="R486" t="str">
        <f t="shared" si="15"/>
        <v>Negeri</v>
      </c>
      <c r="S486" t="s">
        <v>2383</v>
      </c>
      <c r="T486" t="s">
        <v>2025</v>
      </c>
      <c r="U486" t="s">
        <v>29</v>
      </c>
      <c r="V486" t="s">
        <v>35</v>
      </c>
      <c r="W486" t="s">
        <v>2379</v>
      </c>
      <c r="AB486" t="str">
        <f>VLOOKUP(A486,[2]registrasi!$B$2:$C$1500,2,FALSE)</f>
        <v>registrasi</v>
      </c>
      <c r="AC486">
        <f>VLOOKUP(D486,[3]PENDAFTAR!$C$2:$J$43,8,FALSE)</f>
        <v>1038</v>
      </c>
      <c r="AD486" t="str">
        <f>VLOOKUP(A486,[2]nim!$A$2:$B$1500,2,FALSE)</f>
        <v>diterima</v>
      </c>
    </row>
    <row r="487" spans="1:30" x14ac:dyDescent="0.3">
      <c r="A487">
        <v>4220408291</v>
      </c>
      <c r="B487">
        <v>1</v>
      </c>
      <c r="D487" s="3">
        <v>3111084</v>
      </c>
      <c r="E487" t="str">
        <f>VLOOKUP(D487,[1]PRODI_2019!$D$2:$F$71,3,FALSE)</f>
        <v>Agroekoteknologi</v>
      </c>
      <c r="F487" t="str">
        <f>VLOOKUP(D487,[1]PRODI_2019!$D$2:$L$71,9,FALSE)</f>
        <v>Pertanian</v>
      </c>
      <c r="H487" t="str">
        <f>VLOOKUP(F487,Sheet1!$H$4:$I$11,2,FALSE)</f>
        <v>4_Pertanian</v>
      </c>
      <c r="I487" t="s">
        <v>577</v>
      </c>
      <c r="J487" t="s">
        <v>26</v>
      </c>
      <c r="K487" t="s">
        <v>1385</v>
      </c>
      <c r="L487" t="s">
        <v>1531</v>
      </c>
      <c r="M487" t="s">
        <v>28</v>
      </c>
      <c r="N487" t="s">
        <v>40</v>
      </c>
      <c r="O487" t="s">
        <v>29</v>
      </c>
      <c r="P487" t="s">
        <v>2184</v>
      </c>
      <c r="Q487" t="str">
        <f t="shared" si="14"/>
        <v>MAS</v>
      </c>
      <c r="R487" t="str">
        <f t="shared" si="15"/>
        <v>Swasta</v>
      </c>
      <c r="S487" t="s">
        <v>2382</v>
      </c>
      <c r="T487" t="s">
        <v>40</v>
      </c>
      <c r="U487" t="s">
        <v>29</v>
      </c>
      <c r="V487" t="s">
        <v>35</v>
      </c>
      <c r="W487" t="s">
        <v>2378</v>
      </c>
      <c r="AB487" t="str">
        <f>VLOOKUP(A487,[2]registrasi!$B$2:$C$1500,2,FALSE)</f>
        <v>registrasi</v>
      </c>
      <c r="AC487">
        <f>VLOOKUP(D487,[3]PENDAFTAR!$C$2:$J$43,8,FALSE)</f>
        <v>390</v>
      </c>
      <c r="AD487" t="str">
        <f>VLOOKUP(A487,[2]nim!$A$2:$B$1500,2,FALSE)</f>
        <v>diterima</v>
      </c>
    </row>
    <row r="488" spans="1:30" x14ac:dyDescent="0.3">
      <c r="A488">
        <v>4220156889</v>
      </c>
      <c r="B488">
        <v>1</v>
      </c>
      <c r="D488" s="3">
        <v>3112056</v>
      </c>
      <c r="E488" t="str">
        <f>VLOOKUP(D488,[1]PRODI_2019!$D$2:$F$71,3,FALSE)</f>
        <v>Administrasi Publik</v>
      </c>
      <c r="F488" t="str">
        <f>VLOOKUP(D488,[1]PRODI_2019!$D$2:$L$71,9,FALSE)</f>
        <v>FISIP</v>
      </c>
      <c r="H488" t="str">
        <f>VLOOKUP(F488,Sheet1!$H$4:$I$11,2,FALSE)</f>
        <v>6_FISIP</v>
      </c>
      <c r="I488" t="s">
        <v>578</v>
      </c>
      <c r="J488" t="s">
        <v>34</v>
      </c>
      <c r="K488" t="s">
        <v>55</v>
      </c>
      <c r="L488" t="s">
        <v>1775</v>
      </c>
      <c r="M488" t="s">
        <v>2018</v>
      </c>
      <c r="N488" t="s">
        <v>27</v>
      </c>
      <c r="O488" t="s">
        <v>29</v>
      </c>
      <c r="P488" t="s">
        <v>2243</v>
      </c>
      <c r="Q488" t="str">
        <f t="shared" si="14"/>
        <v>SMKS</v>
      </c>
      <c r="R488" t="str">
        <f t="shared" si="15"/>
        <v>Swasta</v>
      </c>
      <c r="S488" t="s">
        <v>2381</v>
      </c>
      <c r="T488" t="s">
        <v>27</v>
      </c>
      <c r="U488" t="s">
        <v>29</v>
      </c>
      <c r="V488" t="s">
        <v>35</v>
      </c>
      <c r="W488" t="s">
        <v>2378</v>
      </c>
      <c r="AB488" t="str">
        <f>VLOOKUP(A488,[2]registrasi!$B$2:$C$1500,2,FALSE)</f>
        <v>registrasi</v>
      </c>
      <c r="AC488">
        <f>VLOOKUP(D488,[3]PENDAFTAR!$C$2:$J$43,8,FALSE)</f>
        <v>1118</v>
      </c>
      <c r="AD488" t="str">
        <f>VLOOKUP(A488,[2]nim!$A$2:$B$1500,2,FALSE)</f>
        <v>diterima</v>
      </c>
    </row>
    <row r="489" spans="1:30" x14ac:dyDescent="0.3">
      <c r="A489">
        <v>4220157576</v>
      </c>
      <c r="B489">
        <v>1</v>
      </c>
      <c r="D489" s="3">
        <v>3111053</v>
      </c>
      <c r="E489" t="str">
        <f>VLOOKUP(D489,[1]PRODI_2019!$D$2:$F$71,3,FALSE)</f>
        <v>Teknik Kimia</v>
      </c>
      <c r="F489" t="str">
        <f>VLOOKUP(D489,[1]PRODI_2019!$D$2:$L$71,9,FALSE)</f>
        <v>Teknik</v>
      </c>
      <c r="H489" t="str">
        <f>VLOOKUP(F489,Sheet1!$H$4:$I$11,2,FALSE)</f>
        <v>3_Teknik</v>
      </c>
      <c r="I489" t="s">
        <v>579</v>
      </c>
      <c r="J489" t="s">
        <v>34</v>
      </c>
      <c r="K489" t="s">
        <v>1386</v>
      </c>
      <c r="L489" t="s">
        <v>1776</v>
      </c>
      <c r="M489" t="s">
        <v>28</v>
      </c>
      <c r="N489" t="s">
        <v>37</v>
      </c>
      <c r="O489" t="s">
        <v>29</v>
      </c>
      <c r="P489" t="s">
        <v>2174</v>
      </c>
      <c r="Q489" t="str">
        <f t="shared" si="14"/>
        <v>SMKN</v>
      </c>
      <c r="R489" t="str">
        <f t="shared" si="15"/>
        <v>Negeri</v>
      </c>
      <c r="S489" t="s">
        <v>2381</v>
      </c>
      <c r="T489" t="s">
        <v>37</v>
      </c>
      <c r="U489" t="s">
        <v>29</v>
      </c>
      <c r="V489" t="s">
        <v>30</v>
      </c>
      <c r="W489" t="s">
        <v>2379</v>
      </c>
      <c r="AB489" t="str">
        <f>VLOOKUP(A489,[2]registrasi!$B$2:$C$1500,2,FALSE)</f>
        <v>registrasi</v>
      </c>
      <c r="AC489">
        <f>VLOOKUP(D489,[3]PENDAFTAR!$C$2:$J$43,8,FALSE)</f>
        <v>366</v>
      </c>
      <c r="AD489" t="str">
        <f>VLOOKUP(A489,[2]nim!$A$2:$B$1500,2,FALSE)</f>
        <v>diterima</v>
      </c>
    </row>
    <row r="490" spans="1:30" x14ac:dyDescent="0.3">
      <c r="A490">
        <v>4220632975</v>
      </c>
      <c r="B490">
        <v>1</v>
      </c>
      <c r="D490" s="3">
        <v>3112087</v>
      </c>
      <c r="E490" t="str">
        <f>VLOOKUP(D490,[1]PRODI_2019!$D$2:$F$71,3,FALSE)</f>
        <v>Pendidikan Bahasa Indonesia (S1)</v>
      </c>
      <c r="F490" t="str">
        <f>VLOOKUP(D490,[1]PRODI_2019!$D$2:$L$71,9,FALSE)</f>
        <v>FKIP</v>
      </c>
      <c r="H490" t="str">
        <f>VLOOKUP(F490,Sheet1!$H$4:$I$11,2,FALSE)</f>
        <v>2_FKIP</v>
      </c>
      <c r="I490" t="s">
        <v>580</v>
      </c>
      <c r="J490" t="s">
        <v>34</v>
      </c>
      <c r="K490" t="s">
        <v>1334</v>
      </c>
      <c r="L490" t="s">
        <v>1498</v>
      </c>
      <c r="M490" t="s">
        <v>28</v>
      </c>
      <c r="N490" t="s">
        <v>40</v>
      </c>
      <c r="O490" t="s">
        <v>29</v>
      </c>
      <c r="P490" t="s">
        <v>2071</v>
      </c>
      <c r="Q490" t="str">
        <f t="shared" si="14"/>
        <v>MAS</v>
      </c>
      <c r="R490" t="str">
        <f t="shared" si="15"/>
        <v>Swasta</v>
      </c>
      <c r="S490" t="s">
        <v>2382</v>
      </c>
      <c r="T490" t="s">
        <v>40</v>
      </c>
      <c r="U490" t="s">
        <v>29</v>
      </c>
      <c r="V490" t="s">
        <v>35</v>
      </c>
      <c r="W490" t="s">
        <v>2378</v>
      </c>
      <c r="AB490" t="str">
        <f>VLOOKUP(A490,[2]registrasi!$B$2:$C$1500,2,FALSE)</f>
        <v>registrasi</v>
      </c>
      <c r="AC490">
        <f>VLOOKUP(D490,[3]PENDAFTAR!$C$2:$J$43,8,FALSE)</f>
        <v>563</v>
      </c>
      <c r="AD490" t="str">
        <f>VLOOKUP(A490,[2]nim!$A$2:$B$1500,2,FALSE)</f>
        <v>diterima</v>
      </c>
    </row>
    <row r="491" spans="1:30" x14ac:dyDescent="0.3">
      <c r="A491">
        <v>4220062092</v>
      </c>
      <c r="B491">
        <v>1</v>
      </c>
      <c r="D491" s="3">
        <v>3112072</v>
      </c>
      <c r="E491" t="str">
        <f>VLOOKUP(D491,[1]PRODI_2019!$D$2:$F$71,3,FALSE)</f>
        <v>Pendidikan Non Formal</v>
      </c>
      <c r="F491" t="str">
        <f>VLOOKUP(D491,[1]PRODI_2019!$D$2:$L$71,9,FALSE)</f>
        <v>FKIP</v>
      </c>
      <c r="H491" t="str">
        <f>VLOOKUP(F491,Sheet1!$H$4:$I$11,2,FALSE)</f>
        <v>2_FKIP</v>
      </c>
      <c r="I491" t="s">
        <v>581</v>
      </c>
      <c r="J491" t="s">
        <v>34</v>
      </c>
      <c r="K491" t="s">
        <v>1334</v>
      </c>
      <c r="L491" t="s">
        <v>1777</v>
      </c>
      <c r="M491" t="s">
        <v>28</v>
      </c>
      <c r="N491" t="s">
        <v>2025</v>
      </c>
      <c r="O491" t="s">
        <v>29</v>
      </c>
      <c r="P491" t="s">
        <v>2061</v>
      </c>
      <c r="Q491" t="str">
        <f t="shared" si="14"/>
        <v>SMKN</v>
      </c>
      <c r="R491" t="str">
        <f t="shared" si="15"/>
        <v>Negeri</v>
      </c>
      <c r="S491" t="s">
        <v>2381</v>
      </c>
      <c r="T491" t="s">
        <v>2025</v>
      </c>
      <c r="U491" t="s">
        <v>29</v>
      </c>
      <c r="V491" t="s">
        <v>35</v>
      </c>
      <c r="W491" t="s">
        <v>2379</v>
      </c>
      <c r="AB491" t="str">
        <f>VLOOKUP(A491,[2]registrasi!$B$2:$C$1500,2,FALSE)</f>
        <v>registrasi</v>
      </c>
      <c r="AC491">
        <f>VLOOKUP(D491,[3]PENDAFTAR!$C$2:$J$43,8,FALSE)</f>
        <v>109</v>
      </c>
      <c r="AD491" t="str">
        <f>VLOOKUP(A491,[2]nim!$A$2:$B$1500,2,FALSE)</f>
        <v>diterima</v>
      </c>
    </row>
    <row r="492" spans="1:30" x14ac:dyDescent="0.3">
      <c r="A492">
        <v>4220429401</v>
      </c>
      <c r="B492">
        <v>1</v>
      </c>
      <c r="D492" s="3">
        <v>3111076</v>
      </c>
      <c r="E492" t="str">
        <f>VLOOKUP(D492,[1]PRODI_2019!$D$2:$F$71,3,FALSE)</f>
        <v>Agribisnis</v>
      </c>
      <c r="F492" t="str">
        <f>VLOOKUP(D492,[1]PRODI_2019!$D$2:$L$71,9,FALSE)</f>
        <v>Pertanian</v>
      </c>
      <c r="H492" t="str">
        <f>VLOOKUP(F492,Sheet1!$H$4:$I$11,2,FALSE)</f>
        <v>4_Pertanian</v>
      </c>
      <c r="I492" t="s">
        <v>582</v>
      </c>
      <c r="J492" t="s">
        <v>34</v>
      </c>
      <c r="K492" t="s">
        <v>55</v>
      </c>
      <c r="L492" t="s">
        <v>1778</v>
      </c>
      <c r="M492" t="s">
        <v>28</v>
      </c>
      <c r="N492" t="s">
        <v>27</v>
      </c>
      <c r="O492" t="s">
        <v>29</v>
      </c>
      <c r="P492" t="s">
        <v>2181</v>
      </c>
      <c r="Q492" t="str">
        <f t="shared" si="14"/>
        <v>SMAN</v>
      </c>
      <c r="R492" t="str">
        <f t="shared" si="15"/>
        <v>Negeri</v>
      </c>
      <c r="S492" t="s">
        <v>2383</v>
      </c>
      <c r="T492" t="s">
        <v>27</v>
      </c>
      <c r="U492" t="s">
        <v>29</v>
      </c>
      <c r="V492" t="s">
        <v>30</v>
      </c>
      <c r="W492" t="s">
        <v>2379</v>
      </c>
      <c r="AB492" t="str">
        <f>VLOOKUP(A492,[2]registrasi!$B$2:$C$1500,2,FALSE)</f>
        <v>registrasi</v>
      </c>
      <c r="AC492">
        <f>VLOOKUP(D492,[3]PENDAFTAR!$C$2:$J$43,8,FALSE)</f>
        <v>794</v>
      </c>
      <c r="AD492" t="str">
        <f>VLOOKUP(A492,[2]nim!$A$2:$B$1500,2,FALSE)</f>
        <v>diterima</v>
      </c>
    </row>
    <row r="493" spans="1:30" x14ac:dyDescent="0.3">
      <c r="A493">
        <v>4220159654</v>
      </c>
      <c r="B493">
        <v>1</v>
      </c>
      <c r="D493" s="3">
        <v>3112137</v>
      </c>
      <c r="E493" t="str">
        <f>VLOOKUP(D493,[1]PRODI_2019!$D$2:$F$71,3,FALSE)</f>
        <v>Pendidikan Sosiologi</v>
      </c>
      <c r="F493" t="str">
        <f>VLOOKUP(D493,[1]PRODI_2019!$D$2:$L$71,9,FALSE)</f>
        <v>FKIP</v>
      </c>
      <c r="H493" t="str">
        <f>VLOOKUP(F493,Sheet1!$H$4:$I$11,2,FALSE)</f>
        <v>2_FKIP</v>
      </c>
      <c r="I493" t="s">
        <v>583</v>
      </c>
      <c r="J493" t="s">
        <v>34</v>
      </c>
      <c r="K493" t="s">
        <v>55</v>
      </c>
      <c r="L493" t="s">
        <v>1779</v>
      </c>
      <c r="M493" t="s">
        <v>28</v>
      </c>
      <c r="N493" t="s">
        <v>27</v>
      </c>
      <c r="O493" t="s">
        <v>29</v>
      </c>
      <c r="P493" t="s">
        <v>2059</v>
      </c>
      <c r="Q493" t="str">
        <f t="shared" si="14"/>
        <v>MAN</v>
      </c>
      <c r="R493" t="str">
        <f t="shared" si="15"/>
        <v>Negeri</v>
      </c>
      <c r="S493" t="s">
        <v>2382</v>
      </c>
      <c r="T493" t="s">
        <v>27</v>
      </c>
      <c r="U493" t="s">
        <v>29</v>
      </c>
      <c r="V493" t="s">
        <v>35</v>
      </c>
      <c r="W493" t="s">
        <v>2379</v>
      </c>
      <c r="AB493" t="str">
        <f>VLOOKUP(A493,[2]registrasi!$B$2:$C$1500,2,FALSE)</f>
        <v>registrasi</v>
      </c>
      <c r="AC493">
        <f>VLOOKUP(D493,[3]PENDAFTAR!$C$2:$J$43,8,FALSE)</f>
        <v>394</v>
      </c>
      <c r="AD493" t="str">
        <f>VLOOKUP(A493,[2]nim!$A$2:$B$1500,2,FALSE)</f>
        <v>diterima</v>
      </c>
    </row>
    <row r="494" spans="1:30" x14ac:dyDescent="0.3">
      <c r="A494">
        <v>4220160320</v>
      </c>
      <c r="B494">
        <v>1</v>
      </c>
      <c r="D494" s="3">
        <v>3111111</v>
      </c>
      <c r="E494" t="str">
        <f>VLOOKUP(D494,[1]PRODI_2019!$D$2:$F$71,3,FALSE)</f>
        <v>Pendidikan Matematika</v>
      </c>
      <c r="F494" t="str">
        <f>VLOOKUP(D494,[1]PRODI_2019!$D$2:$L$71,9,FALSE)</f>
        <v>FKIP</v>
      </c>
      <c r="H494" t="str">
        <f>VLOOKUP(F494,Sheet1!$H$4:$I$11,2,FALSE)</f>
        <v>2_FKIP</v>
      </c>
      <c r="I494" t="s">
        <v>584</v>
      </c>
      <c r="J494" t="s">
        <v>34</v>
      </c>
      <c r="K494" t="s">
        <v>1336</v>
      </c>
      <c r="L494" t="s">
        <v>1780</v>
      </c>
      <c r="M494" t="s">
        <v>28</v>
      </c>
      <c r="N494" t="s">
        <v>2023</v>
      </c>
      <c r="O494" t="s">
        <v>29</v>
      </c>
      <c r="P494" t="s">
        <v>2037</v>
      </c>
      <c r="Q494" t="str">
        <f t="shared" si="14"/>
        <v>SMAN</v>
      </c>
      <c r="R494" t="str">
        <f t="shared" si="15"/>
        <v>Negeri</v>
      </c>
      <c r="S494" t="s">
        <v>2383</v>
      </c>
      <c r="T494" t="s">
        <v>2023</v>
      </c>
      <c r="U494" t="s">
        <v>29</v>
      </c>
      <c r="V494" t="s">
        <v>30</v>
      </c>
      <c r="W494" t="s">
        <v>2379</v>
      </c>
      <c r="AB494" t="str">
        <f>VLOOKUP(A494,[2]registrasi!$B$2:$C$1500,2,FALSE)</f>
        <v>registrasi</v>
      </c>
      <c r="AC494">
        <f>VLOOKUP(D494,[3]PENDAFTAR!$C$2:$J$43,8,FALSE)</f>
        <v>352</v>
      </c>
      <c r="AD494" t="str">
        <f>VLOOKUP(A494,[2]nim!$A$2:$B$1500,2,FALSE)</f>
        <v>diterima</v>
      </c>
    </row>
    <row r="495" spans="1:30" x14ac:dyDescent="0.3">
      <c r="A495">
        <v>4220160853</v>
      </c>
      <c r="B495">
        <v>1</v>
      </c>
      <c r="D495" s="3">
        <v>3112095</v>
      </c>
      <c r="E495" t="str">
        <f>VLOOKUP(D495,[1]PRODI_2019!$D$2:$F$71,3,FALSE)</f>
        <v>Pendidikan Bahasa Inggris</v>
      </c>
      <c r="F495" t="str">
        <f>VLOOKUP(D495,[1]PRODI_2019!$D$2:$L$71,9,FALSE)</f>
        <v>FKIP</v>
      </c>
      <c r="H495" t="str">
        <f>VLOOKUP(F495,Sheet1!$H$4:$I$11,2,FALSE)</f>
        <v>2_FKIP</v>
      </c>
      <c r="I495" t="s">
        <v>585</v>
      </c>
      <c r="J495" t="s">
        <v>34</v>
      </c>
      <c r="K495" t="s">
        <v>1334</v>
      </c>
      <c r="L495" t="s">
        <v>1634</v>
      </c>
      <c r="M495" t="s">
        <v>28</v>
      </c>
      <c r="N495" t="s">
        <v>2024</v>
      </c>
      <c r="O495" t="s">
        <v>29</v>
      </c>
      <c r="P495" t="s">
        <v>2095</v>
      </c>
      <c r="Q495" t="str">
        <f t="shared" si="14"/>
        <v>SMAN</v>
      </c>
      <c r="R495" t="str">
        <f t="shared" si="15"/>
        <v>Negeri</v>
      </c>
      <c r="S495" t="s">
        <v>2383</v>
      </c>
      <c r="T495" t="s">
        <v>2024</v>
      </c>
      <c r="U495" t="s">
        <v>29</v>
      </c>
      <c r="V495" t="s">
        <v>30</v>
      </c>
      <c r="W495" t="s">
        <v>2379</v>
      </c>
      <c r="AB495" t="str">
        <f>VLOOKUP(A495,[2]registrasi!$B$2:$C$1500,2,FALSE)</f>
        <v>registrasi</v>
      </c>
      <c r="AC495">
        <f>VLOOKUP(D495,[3]PENDAFTAR!$C$2:$J$43,8,FALSE)</f>
        <v>677</v>
      </c>
      <c r="AD495" t="str">
        <f>VLOOKUP(A495,[2]nim!$A$2:$B$1500,2,FALSE)</f>
        <v>diterima</v>
      </c>
    </row>
    <row r="496" spans="1:30" x14ac:dyDescent="0.3">
      <c r="A496">
        <v>4220161909</v>
      </c>
      <c r="B496">
        <v>1</v>
      </c>
      <c r="D496" s="3">
        <v>3112114</v>
      </c>
      <c r="E496" t="str">
        <f>VLOOKUP(D496,[1]PRODI_2019!$D$2:$F$71,3,FALSE)</f>
        <v>Pendidikan Guru Pendidikan Anak Usia Dini</v>
      </c>
      <c r="F496" t="str">
        <f>VLOOKUP(D496,[1]PRODI_2019!$D$2:$L$71,9,FALSE)</f>
        <v>FKIP</v>
      </c>
      <c r="H496" t="str">
        <f>VLOOKUP(F496,Sheet1!$H$4:$I$11,2,FALSE)</f>
        <v>2_FKIP</v>
      </c>
      <c r="I496" t="s">
        <v>586</v>
      </c>
      <c r="J496" t="s">
        <v>34</v>
      </c>
      <c r="K496" t="s">
        <v>53</v>
      </c>
      <c r="L496" t="s">
        <v>1781</v>
      </c>
      <c r="M496" t="s">
        <v>28</v>
      </c>
      <c r="N496" t="s">
        <v>47</v>
      </c>
      <c r="O496" t="s">
        <v>29</v>
      </c>
      <c r="P496" t="s">
        <v>2259</v>
      </c>
      <c r="Q496" t="str">
        <f t="shared" si="14"/>
        <v>MAS</v>
      </c>
      <c r="R496" t="str">
        <f t="shared" si="15"/>
        <v>Swasta</v>
      </c>
      <c r="S496" t="s">
        <v>2382</v>
      </c>
      <c r="T496" t="s">
        <v>47</v>
      </c>
      <c r="U496" t="s">
        <v>29</v>
      </c>
      <c r="V496" t="s">
        <v>30</v>
      </c>
      <c r="W496" t="s">
        <v>2379</v>
      </c>
      <c r="AB496" t="e">
        <f>VLOOKUP(A496,[2]registrasi!$B$2:$C$1500,2,FALSE)</f>
        <v>#N/A</v>
      </c>
      <c r="AC496">
        <f>VLOOKUP(D496,[3]PENDAFTAR!$C$2:$J$43,8,FALSE)</f>
        <v>271</v>
      </c>
      <c r="AD496" t="e">
        <f>VLOOKUP(A496,[2]nim!$A$2:$B$1500,2,FALSE)</f>
        <v>#N/A</v>
      </c>
    </row>
    <row r="497" spans="1:30" x14ac:dyDescent="0.3">
      <c r="A497">
        <v>4220280262</v>
      </c>
      <c r="B497">
        <v>1</v>
      </c>
      <c r="D497" s="3">
        <v>3111215</v>
      </c>
      <c r="E497" t="str">
        <f>VLOOKUP(D497,[1]PRODI_2019!$D$2:$F$71,3,FALSE)</f>
        <v>Informatika</v>
      </c>
      <c r="F497" t="str">
        <f>VLOOKUP(D497,[1]PRODI_2019!$D$2:$L$71,9,FALSE)</f>
        <v>Teknik</v>
      </c>
      <c r="H497" t="str">
        <f>VLOOKUP(F497,Sheet1!$H$4:$I$11,2,FALSE)</f>
        <v>3_Teknik</v>
      </c>
      <c r="I497" t="s">
        <v>587</v>
      </c>
      <c r="J497" t="s">
        <v>26</v>
      </c>
      <c r="K497" t="s">
        <v>54</v>
      </c>
      <c r="L497" t="s">
        <v>1782</v>
      </c>
      <c r="M497" t="s">
        <v>28</v>
      </c>
      <c r="N497" t="s">
        <v>27</v>
      </c>
      <c r="O497" t="s">
        <v>29</v>
      </c>
      <c r="P497" t="s">
        <v>2260</v>
      </c>
      <c r="Q497" t="str">
        <f t="shared" si="14"/>
        <v>SMAN</v>
      </c>
      <c r="R497" t="str">
        <f t="shared" si="15"/>
        <v>Negeri</v>
      </c>
      <c r="S497" t="s">
        <v>2383</v>
      </c>
      <c r="T497" t="s">
        <v>27</v>
      </c>
      <c r="U497" t="s">
        <v>29</v>
      </c>
      <c r="V497" t="s">
        <v>30</v>
      </c>
      <c r="W497" t="s">
        <v>2379</v>
      </c>
      <c r="AB497" t="str">
        <f>VLOOKUP(A497,[2]registrasi!$B$2:$C$1500,2,FALSE)</f>
        <v>registrasi</v>
      </c>
      <c r="AC497">
        <f>VLOOKUP(D497,[3]PENDAFTAR!$C$2:$J$43,8,FALSE)</f>
        <v>1335</v>
      </c>
      <c r="AD497" t="e">
        <f>VLOOKUP(A497,[2]nim!$A$2:$B$1500,2,FALSE)</f>
        <v>#N/A</v>
      </c>
    </row>
    <row r="498" spans="1:30" x14ac:dyDescent="0.3">
      <c r="A498">
        <v>4220164174</v>
      </c>
      <c r="B498">
        <v>1</v>
      </c>
      <c r="D498" s="3">
        <v>3112087</v>
      </c>
      <c r="E498" t="str">
        <f>VLOOKUP(D498,[1]PRODI_2019!$D$2:$F$71,3,FALSE)</f>
        <v>Pendidikan Bahasa Indonesia (S1)</v>
      </c>
      <c r="F498" t="str">
        <f>VLOOKUP(D498,[1]PRODI_2019!$D$2:$L$71,9,FALSE)</f>
        <v>FKIP</v>
      </c>
      <c r="H498" t="str">
        <f>VLOOKUP(F498,Sheet1!$H$4:$I$11,2,FALSE)</f>
        <v>2_FKIP</v>
      </c>
      <c r="I498" t="s">
        <v>588</v>
      </c>
      <c r="J498" t="s">
        <v>34</v>
      </c>
      <c r="K498" t="s">
        <v>1340</v>
      </c>
      <c r="L498" t="s">
        <v>1783</v>
      </c>
      <c r="M498" t="s">
        <v>28</v>
      </c>
      <c r="N498" t="s">
        <v>2024</v>
      </c>
      <c r="O498" t="s">
        <v>29</v>
      </c>
      <c r="P498" t="s">
        <v>2163</v>
      </c>
      <c r="Q498" t="str">
        <f t="shared" si="14"/>
        <v>SMK</v>
      </c>
      <c r="R498" t="str">
        <f t="shared" si="15"/>
        <v>Swasta</v>
      </c>
      <c r="S498" t="s">
        <v>2381</v>
      </c>
      <c r="T498" t="s">
        <v>2024</v>
      </c>
      <c r="U498" t="s">
        <v>29</v>
      </c>
      <c r="V498" t="s">
        <v>35</v>
      </c>
      <c r="W498" t="s">
        <v>2378</v>
      </c>
      <c r="AB498" t="str">
        <f>VLOOKUP(A498,[2]registrasi!$B$2:$C$1500,2,FALSE)</f>
        <v>registrasi</v>
      </c>
      <c r="AC498">
        <f>VLOOKUP(D498,[3]PENDAFTAR!$C$2:$J$43,8,FALSE)</f>
        <v>563</v>
      </c>
      <c r="AD498" t="str">
        <f>VLOOKUP(A498,[2]nim!$A$2:$B$1500,2,FALSE)</f>
        <v>diterima</v>
      </c>
    </row>
    <row r="499" spans="1:30" x14ac:dyDescent="0.3">
      <c r="A499">
        <v>4220163837</v>
      </c>
      <c r="B499">
        <v>1</v>
      </c>
      <c r="D499" s="3">
        <v>3111014</v>
      </c>
      <c r="E499" t="str">
        <f>VLOOKUP(D499,[1]PRODI_2019!$D$2:$F$71,3,FALSE)</f>
        <v>Teknik Mesin</v>
      </c>
      <c r="F499" t="str">
        <f>VLOOKUP(D499,[1]PRODI_2019!$D$2:$L$71,9,FALSE)</f>
        <v>Teknik</v>
      </c>
      <c r="H499" t="str">
        <f>VLOOKUP(F499,Sheet1!$H$4:$I$11,2,FALSE)</f>
        <v>3_Teknik</v>
      </c>
      <c r="I499" t="s">
        <v>589</v>
      </c>
      <c r="J499" t="s">
        <v>26</v>
      </c>
      <c r="K499" t="s">
        <v>1338</v>
      </c>
      <c r="L499" t="s">
        <v>1595</v>
      </c>
      <c r="M499" t="s">
        <v>28</v>
      </c>
      <c r="N499" t="s">
        <v>2024</v>
      </c>
      <c r="O499" t="s">
        <v>29</v>
      </c>
      <c r="P499" t="s">
        <v>2261</v>
      </c>
      <c r="Q499" t="str">
        <f t="shared" si="14"/>
        <v>SMKN</v>
      </c>
      <c r="R499" t="str">
        <f t="shared" si="15"/>
        <v>Negeri</v>
      </c>
      <c r="S499" t="s">
        <v>2381</v>
      </c>
      <c r="T499" t="s">
        <v>2024</v>
      </c>
      <c r="U499" t="s">
        <v>29</v>
      </c>
      <c r="V499" t="s">
        <v>30</v>
      </c>
      <c r="W499" t="s">
        <v>2379</v>
      </c>
      <c r="AB499" t="str">
        <f>VLOOKUP(A499,[2]registrasi!$B$2:$C$1500,2,FALSE)</f>
        <v>registrasi</v>
      </c>
      <c r="AC499">
        <f>VLOOKUP(D499,[3]PENDAFTAR!$C$2:$J$43,8,FALSE)</f>
        <v>412</v>
      </c>
      <c r="AD499" t="str">
        <f>VLOOKUP(A499,[2]nim!$A$2:$B$1500,2,FALSE)</f>
        <v>diterima</v>
      </c>
    </row>
    <row r="500" spans="1:30" x14ac:dyDescent="0.3">
      <c r="A500">
        <v>4220165825</v>
      </c>
      <c r="B500">
        <v>1</v>
      </c>
      <c r="D500" s="3">
        <v>3111092</v>
      </c>
      <c r="E500" t="str">
        <f>VLOOKUP(D500,[1]PRODI_2019!$D$2:$F$71,3,FALSE)</f>
        <v>Ilmu Perikanan</v>
      </c>
      <c r="F500" t="str">
        <f>VLOOKUP(D500,[1]PRODI_2019!$D$2:$L$71,9,FALSE)</f>
        <v>Pertanian</v>
      </c>
      <c r="H500" t="str">
        <f>VLOOKUP(F500,Sheet1!$H$4:$I$11,2,FALSE)</f>
        <v>4_Pertanian</v>
      </c>
      <c r="I500" t="s">
        <v>590</v>
      </c>
      <c r="J500" t="s">
        <v>34</v>
      </c>
      <c r="K500" t="s">
        <v>1340</v>
      </c>
      <c r="L500" t="s">
        <v>1492</v>
      </c>
      <c r="M500" t="s">
        <v>28</v>
      </c>
      <c r="N500" t="s">
        <v>2023</v>
      </c>
      <c r="O500" t="s">
        <v>29</v>
      </c>
      <c r="P500" t="s">
        <v>2102</v>
      </c>
      <c r="Q500" t="str">
        <f t="shared" si="14"/>
        <v>SMAN</v>
      </c>
      <c r="R500" t="str">
        <f t="shared" si="15"/>
        <v>Negeri</v>
      </c>
      <c r="S500" t="s">
        <v>2383</v>
      </c>
      <c r="T500" t="s">
        <v>2023</v>
      </c>
      <c r="U500" t="s">
        <v>29</v>
      </c>
      <c r="V500" t="s">
        <v>35</v>
      </c>
      <c r="W500" t="s">
        <v>2379</v>
      </c>
      <c r="AB500" t="str">
        <f>VLOOKUP(A500,[2]registrasi!$B$2:$C$1500,2,FALSE)</f>
        <v>registrasi</v>
      </c>
      <c r="AC500">
        <f>VLOOKUP(D500,[3]PENDAFTAR!$C$2:$J$43,8,FALSE)</f>
        <v>187</v>
      </c>
      <c r="AD500" t="str">
        <f>VLOOKUP(A500,[2]nim!$A$2:$B$1500,2,FALSE)</f>
        <v>diterima</v>
      </c>
    </row>
    <row r="501" spans="1:30" x14ac:dyDescent="0.3">
      <c r="A501">
        <v>4220165960</v>
      </c>
      <c r="B501">
        <v>1</v>
      </c>
      <c r="D501" s="3">
        <v>3111223</v>
      </c>
      <c r="E501" t="str">
        <f>VLOOKUP(D501,[1]PRODI_2019!$D$2:$F$71,3,FALSE)</f>
        <v>Keperawatan</v>
      </c>
      <c r="F501" t="str">
        <f>VLOOKUP(D501,[1]PRODI_2019!$D$2:$L$71,9,FALSE)</f>
        <v>Kedokteran</v>
      </c>
      <c r="H501" t="str">
        <f>VLOOKUP(F501,Sheet1!$H$4:$I$11,2,FALSE)</f>
        <v>8_Kedokteran</v>
      </c>
      <c r="I501" t="s">
        <v>591</v>
      </c>
      <c r="J501" t="s">
        <v>34</v>
      </c>
      <c r="K501" t="s">
        <v>1334</v>
      </c>
      <c r="L501" t="s">
        <v>1740</v>
      </c>
      <c r="M501" t="s">
        <v>28</v>
      </c>
      <c r="N501" t="s">
        <v>2024</v>
      </c>
      <c r="O501" t="s">
        <v>29</v>
      </c>
      <c r="P501" t="s">
        <v>2051</v>
      </c>
      <c r="Q501" t="str">
        <f t="shared" si="14"/>
        <v>SMAN</v>
      </c>
      <c r="R501" t="str">
        <f t="shared" si="15"/>
        <v>Negeri</v>
      </c>
      <c r="S501" t="s">
        <v>2383</v>
      </c>
      <c r="T501" t="s">
        <v>2024</v>
      </c>
      <c r="U501" t="s">
        <v>29</v>
      </c>
      <c r="V501" t="s">
        <v>35</v>
      </c>
      <c r="W501" t="s">
        <v>2379</v>
      </c>
      <c r="AB501" t="str">
        <f>VLOOKUP(A501,[2]registrasi!$B$2:$C$1500,2,FALSE)</f>
        <v>registrasi</v>
      </c>
      <c r="AC501">
        <f>VLOOKUP(D501,[3]PENDAFTAR!$C$2:$J$43,8,FALSE)</f>
        <v>1008</v>
      </c>
      <c r="AD501" t="str">
        <f>VLOOKUP(A501,[2]nim!$A$2:$B$1500,2,FALSE)</f>
        <v>diterima</v>
      </c>
    </row>
    <row r="502" spans="1:30" x14ac:dyDescent="0.3">
      <c r="A502">
        <v>4220470662</v>
      </c>
      <c r="B502">
        <v>1</v>
      </c>
      <c r="D502" s="3">
        <v>3111092</v>
      </c>
      <c r="E502" t="str">
        <f>VLOOKUP(D502,[1]PRODI_2019!$D$2:$F$71,3,FALSE)</f>
        <v>Ilmu Perikanan</v>
      </c>
      <c r="F502" t="str">
        <f>VLOOKUP(D502,[1]PRODI_2019!$D$2:$L$71,9,FALSE)</f>
        <v>Pertanian</v>
      </c>
      <c r="H502" t="str">
        <f>VLOOKUP(F502,Sheet1!$H$4:$I$11,2,FALSE)</f>
        <v>4_Pertanian</v>
      </c>
      <c r="I502" t="s">
        <v>592</v>
      </c>
      <c r="J502" t="s">
        <v>26</v>
      </c>
      <c r="K502" t="s">
        <v>1336</v>
      </c>
      <c r="L502" t="s">
        <v>1784</v>
      </c>
      <c r="M502" t="s">
        <v>28</v>
      </c>
      <c r="N502" t="s">
        <v>2023</v>
      </c>
      <c r="O502" t="s">
        <v>29</v>
      </c>
      <c r="P502" t="s">
        <v>2262</v>
      </c>
      <c r="Q502" t="str">
        <f t="shared" si="14"/>
        <v>SMAN</v>
      </c>
      <c r="R502" t="str">
        <f t="shared" si="15"/>
        <v>Negeri</v>
      </c>
      <c r="S502" t="s">
        <v>2383</v>
      </c>
      <c r="T502" t="s">
        <v>2023</v>
      </c>
      <c r="U502" t="s">
        <v>29</v>
      </c>
      <c r="V502" t="s">
        <v>30</v>
      </c>
      <c r="W502" t="s">
        <v>2378</v>
      </c>
      <c r="AB502" t="str">
        <f>VLOOKUP(A502,[2]registrasi!$B$2:$C$1500,2,FALSE)</f>
        <v>registrasi</v>
      </c>
      <c r="AC502">
        <f>VLOOKUP(D502,[3]PENDAFTAR!$C$2:$J$43,8,FALSE)</f>
        <v>187</v>
      </c>
      <c r="AD502" t="str">
        <f>VLOOKUP(A502,[2]nim!$A$2:$B$1500,2,FALSE)</f>
        <v>diterima</v>
      </c>
    </row>
    <row r="503" spans="1:30" x14ac:dyDescent="0.3">
      <c r="A503">
        <v>4220166766</v>
      </c>
      <c r="B503">
        <v>1</v>
      </c>
      <c r="D503" s="3">
        <v>3111084</v>
      </c>
      <c r="E503" t="str">
        <f>VLOOKUP(D503,[1]PRODI_2019!$D$2:$F$71,3,FALSE)</f>
        <v>Agroekoteknologi</v>
      </c>
      <c r="F503" t="str">
        <f>VLOOKUP(D503,[1]PRODI_2019!$D$2:$L$71,9,FALSE)</f>
        <v>Pertanian</v>
      </c>
      <c r="H503" t="str">
        <f>VLOOKUP(F503,Sheet1!$H$4:$I$11,2,FALSE)</f>
        <v>4_Pertanian</v>
      </c>
      <c r="I503" t="s">
        <v>593</v>
      </c>
      <c r="J503" t="s">
        <v>34</v>
      </c>
      <c r="K503" t="s">
        <v>1340</v>
      </c>
      <c r="L503" t="s">
        <v>1587</v>
      </c>
      <c r="M503" t="s">
        <v>28</v>
      </c>
      <c r="N503" t="s">
        <v>2023</v>
      </c>
      <c r="O503" t="s">
        <v>29</v>
      </c>
      <c r="P503" t="s">
        <v>2117</v>
      </c>
      <c r="Q503" t="str">
        <f t="shared" si="14"/>
        <v>SMAN</v>
      </c>
      <c r="R503" t="str">
        <f t="shared" si="15"/>
        <v>Negeri</v>
      </c>
      <c r="S503" t="s">
        <v>2383</v>
      </c>
      <c r="T503" t="s">
        <v>2023</v>
      </c>
      <c r="U503" t="s">
        <v>29</v>
      </c>
      <c r="V503" t="s">
        <v>30</v>
      </c>
      <c r="W503" t="s">
        <v>2379</v>
      </c>
      <c r="AB503" t="str">
        <f>VLOOKUP(A503,[2]registrasi!$B$2:$C$1500,2,FALSE)</f>
        <v>registrasi</v>
      </c>
      <c r="AC503">
        <f>VLOOKUP(D503,[3]PENDAFTAR!$C$2:$J$43,8,FALSE)</f>
        <v>390</v>
      </c>
      <c r="AD503" t="e">
        <f>VLOOKUP(A503,[2]nim!$A$2:$B$1500,2,FALSE)</f>
        <v>#N/A</v>
      </c>
    </row>
    <row r="504" spans="1:30" x14ac:dyDescent="0.3">
      <c r="A504">
        <v>4220167854</v>
      </c>
      <c r="B504">
        <v>1</v>
      </c>
      <c r="D504" s="3">
        <v>3111165</v>
      </c>
      <c r="E504" t="str">
        <f>VLOOKUP(D504,[1]PRODI_2019!$D$2:$F$71,3,FALSE)</f>
        <v>Pendidikan IPA</v>
      </c>
      <c r="F504" t="str">
        <f>VLOOKUP(D504,[1]PRODI_2019!$D$2:$L$71,9,FALSE)</f>
        <v>FKIP</v>
      </c>
      <c r="H504" t="str">
        <f>VLOOKUP(F504,Sheet1!$H$4:$I$11,2,FALSE)</f>
        <v>2_FKIP</v>
      </c>
      <c r="I504" t="s">
        <v>594</v>
      </c>
      <c r="J504" t="s">
        <v>34</v>
      </c>
      <c r="K504" t="s">
        <v>1334</v>
      </c>
      <c r="L504" t="s">
        <v>1763</v>
      </c>
      <c r="M504" t="s">
        <v>28</v>
      </c>
      <c r="N504" t="s">
        <v>40</v>
      </c>
      <c r="O504" t="s">
        <v>29</v>
      </c>
      <c r="P504" t="s">
        <v>2263</v>
      </c>
      <c r="Q504" t="str">
        <f t="shared" si="14"/>
        <v>SMA</v>
      </c>
      <c r="R504" t="str">
        <f t="shared" si="15"/>
        <v>Swasta</v>
      </c>
      <c r="S504" t="s">
        <v>2383</v>
      </c>
      <c r="T504" t="s">
        <v>40</v>
      </c>
      <c r="U504" t="s">
        <v>29</v>
      </c>
      <c r="V504" t="s">
        <v>30</v>
      </c>
      <c r="W504" t="s">
        <v>2378</v>
      </c>
      <c r="AB504" t="str">
        <f>VLOOKUP(A504,[2]registrasi!$B$2:$C$1500,2,FALSE)</f>
        <v>registrasi</v>
      </c>
      <c r="AC504">
        <f>VLOOKUP(D504,[3]PENDAFTAR!$C$2:$J$43,8,FALSE)</f>
        <v>263</v>
      </c>
      <c r="AD504" t="str">
        <f>VLOOKUP(A504,[2]nim!$A$2:$B$1500,2,FALSE)</f>
        <v>diterima</v>
      </c>
    </row>
    <row r="505" spans="1:30" x14ac:dyDescent="0.3">
      <c r="A505">
        <v>4220169685</v>
      </c>
      <c r="B505">
        <v>1</v>
      </c>
      <c r="D505" s="3">
        <v>3112064</v>
      </c>
      <c r="E505" t="str">
        <f>VLOOKUP(D505,[1]PRODI_2019!$D$2:$F$71,3,FALSE)</f>
        <v>Ilmu Komunikasi</v>
      </c>
      <c r="F505" t="str">
        <f>VLOOKUP(D505,[1]PRODI_2019!$D$2:$L$71,9,FALSE)</f>
        <v>FISIP</v>
      </c>
      <c r="H505" t="str">
        <f>VLOOKUP(F505,Sheet1!$H$4:$I$11,2,FALSE)</f>
        <v>6_FISIP</v>
      </c>
      <c r="I505" t="s">
        <v>595</v>
      </c>
      <c r="J505" t="s">
        <v>34</v>
      </c>
      <c r="K505" t="s">
        <v>1387</v>
      </c>
      <c r="L505" t="s">
        <v>1785</v>
      </c>
      <c r="M505" t="s">
        <v>28</v>
      </c>
      <c r="N505" t="s">
        <v>37</v>
      </c>
      <c r="O505" t="s">
        <v>29</v>
      </c>
      <c r="P505" t="s">
        <v>2264</v>
      </c>
      <c r="Q505" t="str">
        <f t="shared" si="14"/>
        <v>SMK</v>
      </c>
      <c r="R505" t="str">
        <f t="shared" si="15"/>
        <v>Swasta</v>
      </c>
      <c r="S505" t="s">
        <v>2381</v>
      </c>
      <c r="T505" t="s">
        <v>37</v>
      </c>
      <c r="U505" t="s">
        <v>29</v>
      </c>
      <c r="V505" t="s">
        <v>30</v>
      </c>
      <c r="W505" t="s">
        <v>2379</v>
      </c>
      <c r="AB505" t="str">
        <f>VLOOKUP(A505,[2]registrasi!$B$2:$C$1500,2,FALSE)</f>
        <v>registrasi</v>
      </c>
      <c r="AC505">
        <f>VLOOKUP(D505,[3]PENDAFTAR!$C$2:$J$43,8,FALSE)</f>
        <v>2170</v>
      </c>
      <c r="AD505" t="str">
        <f>VLOOKUP(A505,[2]nim!$A$2:$B$1500,2,FALSE)</f>
        <v>diterima</v>
      </c>
    </row>
    <row r="506" spans="1:30" x14ac:dyDescent="0.3">
      <c r="A506">
        <v>4220170628</v>
      </c>
      <c r="B506">
        <v>1</v>
      </c>
      <c r="D506" s="3">
        <v>3112017</v>
      </c>
      <c r="E506" t="str">
        <f>VLOOKUP(D506,[1]PRODI_2019!$D$2:$F$71,3,FALSE)</f>
        <v>Hukum (S1)</v>
      </c>
      <c r="F506" t="str">
        <f>VLOOKUP(D506,[1]PRODI_2019!$D$2:$L$71,9,FALSE)</f>
        <v>Hukum</v>
      </c>
      <c r="H506" t="str">
        <f>VLOOKUP(F506,Sheet1!$H$4:$I$11,2,FALSE)</f>
        <v>1_Hukum</v>
      </c>
      <c r="I506" t="s">
        <v>596</v>
      </c>
      <c r="J506" t="s">
        <v>34</v>
      </c>
      <c r="K506" t="s">
        <v>1334</v>
      </c>
      <c r="L506" t="s">
        <v>1540</v>
      </c>
      <c r="M506" t="s">
        <v>28</v>
      </c>
      <c r="N506" t="s">
        <v>2024</v>
      </c>
      <c r="O506" t="s">
        <v>29</v>
      </c>
      <c r="P506" t="s">
        <v>2150</v>
      </c>
      <c r="Q506" t="str">
        <f t="shared" si="14"/>
        <v>SMKN</v>
      </c>
      <c r="R506" t="str">
        <f t="shared" si="15"/>
        <v>Negeri</v>
      </c>
      <c r="S506" t="s">
        <v>2381</v>
      </c>
      <c r="T506" t="s">
        <v>2024</v>
      </c>
      <c r="U506" t="s">
        <v>29</v>
      </c>
      <c r="V506" t="s">
        <v>30</v>
      </c>
      <c r="W506" t="s">
        <v>2378</v>
      </c>
      <c r="AB506" t="str">
        <f>VLOOKUP(A506,[2]registrasi!$B$2:$C$1500,2,FALSE)</f>
        <v>registrasi</v>
      </c>
      <c r="AC506">
        <f>VLOOKUP(D506,[3]PENDAFTAR!$C$2:$J$43,8,FALSE)</f>
        <v>1259</v>
      </c>
      <c r="AD506" t="str">
        <f>VLOOKUP(A506,[2]nim!$A$2:$B$1500,2,FALSE)</f>
        <v>diterima</v>
      </c>
    </row>
    <row r="507" spans="1:30" x14ac:dyDescent="0.3">
      <c r="A507">
        <v>4220170476</v>
      </c>
      <c r="B507">
        <v>1</v>
      </c>
      <c r="D507" s="3">
        <v>3111103</v>
      </c>
      <c r="E507" t="str">
        <f>VLOOKUP(D507,[1]PRODI_2019!$D$2:$F$71,3,FALSE)</f>
        <v>Pendidikan Biologi</v>
      </c>
      <c r="F507" t="str">
        <f>VLOOKUP(D507,[1]PRODI_2019!$D$2:$L$71,9,FALSE)</f>
        <v>FKIP</v>
      </c>
      <c r="H507" t="str">
        <f>VLOOKUP(F507,Sheet1!$H$4:$I$11,2,FALSE)</f>
        <v>2_FKIP</v>
      </c>
      <c r="I507" t="s">
        <v>597</v>
      </c>
      <c r="J507" t="s">
        <v>34</v>
      </c>
      <c r="K507" t="s">
        <v>53</v>
      </c>
      <c r="L507" t="s">
        <v>1518</v>
      </c>
      <c r="M507" t="s">
        <v>28</v>
      </c>
      <c r="N507" t="s">
        <v>27</v>
      </c>
      <c r="O507" t="s">
        <v>29</v>
      </c>
      <c r="P507" t="s">
        <v>2219</v>
      </c>
      <c r="Q507" t="str">
        <f t="shared" si="14"/>
        <v>SMAN</v>
      </c>
      <c r="R507" t="str">
        <f t="shared" si="15"/>
        <v>Negeri</v>
      </c>
      <c r="S507" t="s">
        <v>2383</v>
      </c>
      <c r="T507" t="s">
        <v>27</v>
      </c>
      <c r="U507" t="s">
        <v>29</v>
      </c>
      <c r="V507" t="s">
        <v>30</v>
      </c>
      <c r="W507" t="s">
        <v>2379</v>
      </c>
      <c r="AB507" t="str">
        <f>VLOOKUP(A507,[2]registrasi!$B$2:$C$1500,2,FALSE)</f>
        <v>registrasi</v>
      </c>
      <c r="AC507">
        <f>VLOOKUP(D507,[3]PENDAFTAR!$C$2:$J$43,8,FALSE)</f>
        <v>451</v>
      </c>
      <c r="AD507" t="str">
        <f>VLOOKUP(A507,[2]nim!$A$2:$B$1500,2,FALSE)</f>
        <v>diterima</v>
      </c>
    </row>
    <row r="508" spans="1:30" x14ac:dyDescent="0.3">
      <c r="A508">
        <v>4220170389</v>
      </c>
      <c r="B508">
        <v>1</v>
      </c>
      <c r="D508" s="3">
        <v>3112153</v>
      </c>
      <c r="E508" t="str">
        <f>VLOOKUP(D508,[1]PRODI_2019!$D$2:$F$71,3,FALSE)</f>
        <v>Pendidikan Pancasila dan Kewarganegaraan</v>
      </c>
      <c r="F508" t="str">
        <f>VLOOKUP(D508,[1]PRODI_2019!$D$2:$L$71,9,FALSE)</f>
        <v>FKIP</v>
      </c>
      <c r="H508" t="str">
        <f>VLOOKUP(F508,Sheet1!$H$4:$I$11,2,FALSE)</f>
        <v>2_FKIP</v>
      </c>
      <c r="I508" t="s">
        <v>598</v>
      </c>
      <c r="J508" t="s">
        <v>34</v>
      </c>
      <c r="K508" t="s">
        <v>52</v>
      </c>
      <c r="L508" t="s">
        <v>1532</v>
      </c>
      <c r="M508" t="s">
        <v>28</v>
      </c>
      <c r="N508" t="s">
        <v>40</v>
      </c>
      <c r="O508" t="s">
        <v>29</v>
      </c>
      <c r="P508" t="s">
        <v>2226</v>
      </c>
      <c r="Q508" t="str">
        <f t="shared" si="14"/>
        <v>SMKS</v>
      </c>
      <c r="R508" t="str">
        <f t="shared" si="15"/>
        <v>Swasta</v>
      </c>
      <c r="S508" t="s">
        <v>2381</v>
      </c>
      <c r="T508" t="s">
        <v>40</v>
      </c>
      <c r="U508" t="s">
        <v>29</v>
      </c>
      <c r="V508" t="s">
        <v>35</v>
      </c>
      <c r="W508" t="s">
        <v>2378</v>
      </c>
      <c r="AB508" t="str">
        <f>VLOOKUP(A508,[2]registrasi!$B$2:$C$1500,2,FALSE)</f>
        <v>registrasi</v>
      </c>
      <c r="AC508">
        <f>VLOOKUP(D508,[3]PENDAFTAR!$C$2:$J$43,8,FALSE)</f>
        <v>200</v>
      </c>
      <c r="AD508" t="e">
        <f>VLOOKUP(A508,[2]nim!$A$2:$B$1500,2,FALSE)</f>
        <v>#N/A</v>
      </c>
    </row>
    <row r="509" spans="1:30" x14ac:dyDescent="0.3">
      <c r="A509">
        <v>4220172555</v>
      </c>
      <c r="B509">
        <v>1</v>
      </c>
      <c r="D509" s="3">
        <v>3112192</v>
      </c>
      <c r="E509" t="str">
        <f>VLOOKUP(D509,[1]PRODI_2019!$D$2:$F$71,3,FALSE)</f>
        <v>Ilmu Pemerintahan</v>
      </c>
      <c r="F509" t="str">
        <f>VLOOKUP(D509,[1]PRODI_2019!$D$2:$L$71,9,FALSE)</f>
        <v>FISIP</v>
      </c>
      <c r="H509" t="str">
        <f>VLOOKUP(F509,Sheet1!$H$4:$I$11,2,FALSE)</f>
        <v>6_FISIP</v>
      </c>
      <c r="I509" t="s">
        <v>599</v>
      </c>
      <c r="J509" t="s">
        <v>34</v>
      </c>
      <c r="K509" t="s">
        <v>1342</v>
      </c>
      <c r="L509" t="s">
        <v>1786</v>
      </c>
      <c r="M509" t="s">
        <v>28</v>
      </c>
      <c r="N509" t="s">
        <v>40</v>
      </c>
      <c r="O509" t="s">
        <v>29</v>
      </c>
      <c r="P509" t="s">
        <v>48</v>
      </c>
      <c r="Q509" t="str">
        <f t="shared" si="14"/>
        <v>SMAN</v>
      </c>
      <c r="R509" t="str">
        <f t="shared" si="15"/>
        <v>Negeri</v>
      </c>
      <c r="S509" t="s">
        <v>2383</v>
      </c>
      <c r="T509" t="s">
        <v>40</v>
      </c>
      <c r="U509" t="s">
        <v>29</v>
      </c>
      <c r="V509" t="s">
        <v>30</v>
      </c>
      <c r="W509" t="s">
        <v>2379</v>
      </c>
      <c r="AB509" t="str">
        <f>VLOOKUP(A509,[2]registrasi!$B$2:$C$1500,2,FALSE)</f>
        <v>registrasi</v>
      </c>
      <c r="AC509">
        <f>VLOOKUP(D509,[3]PENDAFTAR!$C$2:$J$43,8,FALSE)</f>
        <v>600</v>
      </c>
      <c r="AD509" t="str">
        <f>VLOOKUP(A509,[2]nim!$A$2:$B$1500,2,FALSE)</f>
        <v>diterima</v>
      </c>
    </row>
    <row r="510" spans="1:30" x14ac:dyDescent="0.3">
      <c r="A510">
        <v>4220175602</v>
      </c>
      <c r="B510">
        <v>1</v>
      </c>
      <c r="D510" s="3">
        <v>3111037</v>
      </c>
      <c r="E510" t="str">
        <f>VLOOKUP(D510,[1]PRODI_2019!$D$2:$F$71,3,FALSE)</f>
        <v>Teknik Industri</v>
      </c>
      <c r="F510" t="str">
        <f>VLOOKUP(D510,[1]PRODI_2019!$D$2:$L$71,9,FALSE)</f>
        <v>Teknik</v>
      </c>
      <c r="H510" t="str">
        <f>VLOOKUP(F510,Sheet1!$H$4:$I$11,2,FALSE)</f>
        <v>3_Teknik</v>
      </c>
      <c r="I510" t="s">
        <v>600</v>
      </c>
      <c r="J510" t="s">
        <v>26</v>
      </c>
      <c r="K510" t="s">
        <v>1388</v>
      </c>
      <c r="L510" t="s">
        <v>1613</v>
      </c>
      <c r="M510" t="s">
        <v>28</v>
      </c>
      <c r="N510" t="s">
        <v>40</v>
      </c>
      <c r="O510" t="s">
        <v>29</v>
      </c>
      <c r="P510" t="s">
        <v>2153</v>
      </c>
      <c r="Q510" t="str">
        <f t="shared" si="14"/>
        <v>SMKN</v>
      </c>
      <c r="R510" t="str">
        <f t="shared" si="15"/>
        <v>Negeri</v>
      </c>
      <c r="S510" t="s">
        <v>2381</v>
      </c>
      <c r="T510" t="s">
        <v>40</v>
      </c>
      <c r="U510" t="s">
        <v>29</v>
      </c>
      <c r="V510" t="s">
        <v>30</v>
      </c>
      <c r="W510" t="s">
        <v>2379</v>
      </c>
      <c r="AB510" t="str">
        <f>VLOOKUP(A510,[2]registrasi!$B$2:$C$1500,2,FALSE)</f>
        <v>registrasi</v>
      </c>
      <c r="AC510">
        <f>VLOOKUP(D510,[3]PENDAFTAR!$C$2:$J$43,8,FALSE)</f>
        <v>1099</v>
      </c>
      <c r="AD510" t="str">
        <f>VLOOKUP(A510,[2]nim!$A$2:$B$1500,2,FALSE)</f>
        <v>diterima</v>
      </c>
    </row>
    <row r="511" spans="1:30" x14ac:dyDescent="0.3">
      <c r="A511">
        <v>4220175843</v>
      </c>
      <c r="B511">
        <v>1</v>
      </c>
      <c r="D511" s="3">
        <v>3112056</v>
      </c>
      <c r="E511" t="str">
        <f>VLOOKUP(D511,[1]PRODI_2019!$D$2:$F$71,3,FALSE)</f>
        <v>Administrasi Publik</v>
      </c>
      <c r="F511" t="str">
        <f>VLOOKUP(D511,[1]PRODI_2019!$D$2:$L$71,9,FALSE)</f>
        <v>FISIP</v>
      </c>
      <c r="H511" t="str">
        <f>VLOOKUP(F511,Sheet1!$H$4:$I$11,2,FALSE)</f>
        <v>6_FISIP</v>
      </c>
      <c r="I511" t="s">
        <v>601</v>
      </c>
      <c r="J511" t="s">
        <v>34</v>
      </c>
      <c r="K511" t="s">
        <v>1332</v>
      </c>
      <c r="L511" t="s">
        <v>1787</v>
      </c>
      <c r="M511" t="s">
        <v>28</v>
      </c>
      <c r="N511" t="s">
        <v>2022</v>
      </c>
      <c r="O511" t="s">
        <v>29</v>
      </c>
      <c r="P511" t="s">
        <v>2069</v>
      </c>
      <c r="Q511" t="str">
        <f t="shared" si="14"/>
        <v>SMKN</v>
      </c>
      <c r="R511" t="str">
        <f t="shared" si="15"/>
        <v>Negeri</v>
      </c>
      <c r="S511" t="s">
        <v>2381</v>
      </c>
      <c r="T511" t="s">
        <v>2022</v>
      </c>
      <c r="U511" t="s">
        <v>29</v>
      </c>
      <c r="V511" t="s">
        <v>30</v>
      </c>
      <c r="W511" t="s">
        <v>2379</v>
      </c>
      <c r="AB511" t="str">
        <f>VLOOKUP(A511,[2]registrasi!$B$2:$C$1500,2,FALSE)</f>
        <v>registrasi</v>
      </c>
      <c r="AC511">
        <f>VLOOKUP(D511,[3]PENDAFTAR!$C$2:$J$43,8,FALSE)</f>
        <v>1118</v>
      </c>
      <c r="AD511" t="str">
        <f>VLOOKUP(A511,[2]nim!$A$2:$B$1500,2,FALSE)</f>
        <v>diterima</v>
      </c>
    </row>
    <row r="512" spans="1:30" x14ac:dyDescent="0.3">
      <c r="A512">
        <v>4220175968</v>
      </c>
      <c r="B512">
        <v>1</v>
      </c>
      <c r="D512" s="3">
        <v>3112095</v>
      </c>
      <c r="E512" t="str">
        <f>VLOOKUP(D512,[1]PRODI_2019!$D$2:$F$71,3,FALSE)</f>
        <v>Pendidikan Bahasa Inggris</v>
      </c>
      <c r="F512" t="str">
        <f>VLOOKUP(D512,[1]PRODI_2019!$D$2:$L$71,9,FALSE)</f>
        <v>FKIP</v>
      </c>
      <c r="H512" t="str">
        <f>VLOOKUP(F512,Sheet1!$H$4:$I$11,2,FALSE)</f>
        <v>2_FKIP</v>
      </c>
      <c r="I512" t="s">
        <v>602</v>
      </c>
      <c r="J512" t="s">
        <v>34</v>
      </c>
      <c r="K512" t="s">
        <v>1337</v>
      </c>
      <c r="L512" t="s">
        <v>1788</v>
      </c>
      <c r="M512" t="s">
        <v>28</v>
      </c>
      <c r="N512" t="s">
        <v>2022</v>
      </c>
      <c r="O512" t="s">
        <v>29</v>
      </c>
      <c r="P512" t="s">
        <v>2069</v>
      </c>
      <c r="Q512" t="str">
        <f t="shared" si="14"/>
        <v>SMKN</v>
      </c>
      <c r="R512" t="str">
        <f t="shared" si="15"/>
        <v>Negeri</v>
      </c>
      <c r="S512" t="s">
        <v>2381</v>
      </c>
      <c r="T512" t="s">
        <v>2022</v>
      </c>
      <c r="U512" t="s">
        <v>29</v>
      </c>
      <c r="V512" t="s">
        <v>30</v>
      </c>
      <c r="W512" t="s">
        <v>2379</v>
      </c>
      <c r="AB512" t="str">
        <f>VLOOKUP(A512,[2]registrasi!$B$2:$C$1500,2,FALSE)</f>
        <v>registrasi</v>
      </c>
      <c r="AC512">
        <f>VLOOKUP(D512,[3]PENDAFTAR!$C$2:$J$43,8,FALSE)</f>
        <v>677</v>
      </c>
      <c r="AD512" t="str">
        <f>VLOOKUP(A512,[2]nim!$A$2:$B$1500,2,FALSE)</f>
        <v>diterima</v>
      </c>
    </row>
    <row r="513" spans="1:30" x14ac:dyDescent="0.3">
      <c r="A513">
        <v>4220176856</v>
      </c>
      <c r="B513">
        <v>1</v>
      </c>
      <c r="D513" s="3">
        <v>3111134</v>
      </c>
      <c r="E513" t="str">
        <f>VLOOKUP(D513,[1]PRODI_2019!$D$2:$F$71,3,FALSE)</f>
        <v>Pendidikan Vokasional Teknik Mesin</v>
      </c>
      <c r="F513" t="str">
        <f>VLOOKUP(D513,[1]PRODI_2019!$D$2:$L$71,9,FALSE)</f>
        <v>FKIP</v>
      </c>
      <c r="H513" t="str">
        <f>VLOOKUP(F513,Sheet1!$H$4:$I$11,2,FALSE)</f>
        <v>2_FKIP</v>
      </c>
      <c r="I513" t="s">
        <v>603</v>
      </c>
      <c r="J513" t="s">
        <v>34</v>
      </c>
      <c r="K513" t="s">
        <v>1336</v>
      </c>
      <c r="L513" t="s">
        <v>1513</v>
      </c>
      <c r="M513" t="s">
        <v>28</v>
      </c>
      <c r="N513" t="s">
        <v>2023</v>
      </c>
      <c r="O513" t="s">
        <v>29</v>
      </c>
      <c r="P513" t="s">
        <v>2265</v>
      </c>
      <c r="Q513" t="str">
        <f t="shared" si="14"/>
        <v>SMAN</v>
      </c>
      <c r="R513" t="str">
        <f t="shared" si="15"/>
        <v>Negeri</v>
      </c>
      <c r="S513" t="s">
        <v>2383</v>
      </c>
      <c r="T513" t="s">
        <v>2023</v>
      </c>
      <c r="U513" t="s">
        <v>29</v>
      </c>
      <c r="V513" t="s">
        <v>35</v>
      </c>
      <c r="W513" t="s">
        <v>2378</v>
      </c>
      <c r="AB513" t="str">
        <f>VLOOKUP(A513,[2]registrasi!$B$2:$C$1500,2,FALSE)</f>
        <v>registrasi</v>
      </c>
      <c r="AC513">
        <f>VLOOKUP(D513,[3]PENDAFTAR!$C$2:$J$43,8,FALSE)</f>
        <v>78</v>
      </c>
      <c r="AD513" t="str">
        <f>VLOOKUP(A513,[2]nim!$A$2:$B$1500,2,FALSE)</f>
        <v>diterima</v>
      </c>
    </row>
    <row r="514" spans="1:30" x14ac:dyDescent="0.3">
      <c r="A514">
        <v>4220179261</v>
      </c>
      <c r="B514">
        <v>1</v>
      </c>
      <c r="D514" s="3">
        <v>3111134</v>
      </c>
      <c r="E514" t="str">
        <f>VLOOKUP(D514,[1]PRODI_2019!$D$2:$F$71,3,FALSE)</f>
        <v>Pendidikan Vokasional Teknik Mesin</v>
      </c>
      <c r="F514" t="str">
        <f>VLOOKUP(D514,[1]PRODI_2019!$D$2:$L$71,9,FALSE)</f>
        <v>FKIP</v>
      </c>
      <c r="H514" t="str">
        <f>VLOOKUP(F514,Sheet1!$H$4:$I$11,2,FALSE)</f>
        <v>2_FKIP</v>
      </c>
      <c r="I514" t="s">
        <v>604</v>
      </c>
      <c r="J514" t="s">
        <v>26</v>
      </c>
      <c r="K514" t="s">
        <v>1337</v>
      </c>
      <c r="L514" t="s">
        <v>1600</v>
      </c>
      <c r="M514" t="s">
        <v>28</v>
      </c>
      <c r="N514" t="s">
        <v>2022</v>
      </c>
      <c r="O514" t="s">
        <v>29</v>
      </c>
      <c r="P514" t="s">
        <v>2147</v>
      </c>
      <c r="Q514" t="str">
        <f t="shared" si="14"/>
        <v>SMKN</v>
      </c>
      <c r="R514" t="str">
        <f t="shared" si="15"/>
        <v>Negeri</v>
      </c>
      <c r="S514" t="s">
        <v>2381</v>
      </c>
      <c r="T514" t="s">
        <v>2022</v>
      </c>
      <c r="U514" t="s">
        <v>29</v>
      </c>
      <c r="V514" t="s">
        <v>35</v>
      </c>
      <c r="W514" t="s">
        <v>2378</v>
      </c>
      <c r="AB514" t="str">
        <f>VLOOKUP(A514,[2]registrasi!$B$2:$C$1500,2,FALSE)</f>
        <v>registrasi</v>
      </c>
      <c r="AC514">
        <f>VLOOKUP(D514,[3]PENDAFTAR!$C$2:$J$43,8,FALSE)</f>
        <v>78</v>
      </c>
      <c r="AD514" t="str">
        <f>VLOOKUP(A514,[2]nim!$A$2:$B$1500,2,FALSE)</f>
        <v>diterima</v>
      </c>
    </row>
    <row r="515" spans="1:30" x14ac:dyDescent="0.3">
      <c r="A515">
        <v>4220179930</v>
      </c>
      <c r="B515">
        <v>1</v>
      </c>
      <c r="D515" s="3">
        <v>3112041</v>
      </c>
      <c r="E515" t="str">
        <f>VLOOKUP(D515,[1]PRODI_2019!$D$2:$F$71,3,FALSE)</f>
        <v>Ilmu Ekonomi Pembangunan</v>
      </c>
      <c r="F515" t="str">
        <f>VLOOKUP(D515,[1]PRODI_2019!$D$2:$L$71,9,FALSE)</f>
        <v>FEB</v>
      </c>
      <c r="H515" t="str">
        <f>VLOOKUP(F515,Sheet1!$H$4:$I$11,2,FALSE)</f>
        <v>5_FEB</v>
      </c>
      <c r="I515" t="s">
        <v>605</v>
      </c>
      <c r="J515" t="s">
        <v>34</v>
      </c>
      <c r="K515" t="s">
        <v>1332</v>
      </c>
      <c r="L515" t="s">
        <v>1743</v>
      </c>
      <c r="M515" t="s">
        <v>28</v>
      </c>
      <c r="N515" t="s">
        <v>2022</v>
      </c>
      <c r="O515" t="s">
        <v>29</v>
      </c>
      <c r="P515" t="s">
        <v>2065</v>
      </c>
      <c r="Q515" t="str">
        <f t="shared" ref="Q515:Q578" si="16">TRIM(LEFT(P515,FIND(" ",P515,1)))</f>
        <v>SMAN</v>
      </c>
      <c r="R515" t="str">
        <f t="shared" ref="R515:R578" si="17">IF(RIGHT(Q515,1)="N","Negeri","Swasta")</f>
        <v>Negeri</v>
      </c>
      <c r="S515" t="s">
        <v>2383</v>
      </c>
      <c r="T515" t="s">
        <v>2022</v>
      </c>
      <c r="U515" t="s">
        <v>29</v>
      </c>
      <c r="V515" t="s">
        <v>30</v>
      </c>
      <c r="W515" t="s">
        <v>2379</v>
      </c>
      <c r="AB515" t="str">
        <f>VLOOKUP(A515,[2]registrasi!$B$2:$C$1500,2,FALSE)</f>
        <v>registrasi</v>
      </c>
      <c r="AC515">
        <f>VLOOKUP(D515,[3]PENDAFTAR!$C$2:$J$43,8,FALSE)</f>
        <v>316</v>
      </c>
      <c r="AD515" t="str">
        <f>VLOOKUP(A515,[2]nim!$A$2:$B$1500,2,FALSE)</f>
        <v>diterima</v>
      </c>
    </row>
    <row r="516" spans="1:30" x14ac:dyDescent="0.3">
      <c r="A516">
        <v>4220182990</v>
      </c>
      <c r="B516">
        <v>1</v>
      </c>
      <c r="D516" s="3">
        <v>3112064</v>
      </c>
      <c r="E516" t="str">
        <f>VLOOKUP(D516,[1]PRODI_2019!$D$2:$F$71,3,FALSE)</f>
        <v>Ilmu Komunikasi</v>
      </c>
      <c r="F516" t="str">
        <f>VLOOKUP(D516,[1]PRODI_2019!$D$2:$L$71,9,FALSE)</f>
        <v>FISIP</v>
      </c>
      <c r="H516" t="str">
        <f>VLOOKUP(F516,Sheet1!$H$4:$I$11,2,FALSE)</f>
        <v>6_FISIP</v>
      </c>
      <c r="I516" t="s">
        <v>606</v>
      </c>
      <c r="J516" t="s">
        <v>34</v>
      </c>
      <c r="K516" t="s">
        <v>1332</v>
      </c>
      <c r="L516" t="s">
        <v>1778</v>
      </c>
      <c r="M516" t="s">
        <v>28</v>
      </c>
      <c r="N516" t="s">
        <v>2022</v>
      </c>
      <c r="O516" t="s">
        <v>29</v>
      </c>
      <c r="P516" t="s">
        <v>2065</v>
      </c>
      <c r="Q516" t="str">
        <f t="shared" si="16"/>
        <v>SMAN</v>
      </c>
      <c r="R516" t="str">
        <f t="shared" si="17"/>
        <v>Negeri</v>
      </c>
      <c r="S516" t="s">
        <v>2383</v>
      </c>
      <c r="T516" t="s">
        <v>2022</v>
      </c>
      <c r="U516" t="s">
        <v>29</v>
      </c>
      <c r="V516" t="s">
        <v>30</v>
      </c>
      <c r="W516" t="s">
        <v>2379</v>
      </c>
      <c r="AB516" t="str">
        <f>VLOOKUP(A516,[2]registrasi!$B$2:$C$1500,2,FALSE)</f>
        <v>registrasi</v>
      </c>
      <c r="AC516">
        <f>VLOOKUP(D516,[3]PENDAFTAR!$C$2:$J$43,8,FALSE)</f>
        <v>2170</v>
      </c>
      <c r="AD516" t="str">
        <f>VLOOKUP(A516,[2]nim!$A$2:$B$1500,2,FALSE)</f>
        <v>diterima</v>
      </c>
    </row>
    <row r="517" spans="1:30" x14ac:dyDescent="0.3">
      <c r="A517">
        <v>4220185712</v>
      </c>
      <c r="B517">
        <v>1</v>
      </c>
      <c r="D517" s="3">
        <v>3111045</v>
      </c>
      <c r="E517" t="str">
        <f>VLOOKUP(D517,[1]PRODI_2019!$D$2:$F$71,3,FALSE)</f>
        <v>Teknik Metalurgi</v>
      </c>
      <c r="F517" t="str">
        <f>VLOOKUP(D517,[1]PRODI_2019!$D$2:$L$71,9,FALSE)</f>
        <v>Teknik</v>
      </c>
      <c r="H517" t="str">
        <f>VLOOKUP(F517,Sheet1!$H$4:$I$11,2,FALSE)</f>
        <v>3_Teknik</v>
      </c>
      <c r="I517" t="s">
        <v>607</v>
      </c>
      <c r="J517" t="s">
        <v>26</v>
      </c>
      <c r="K517" t="s">
        <v>1338</v>
      </c>
      <c r="L517" t="s">
        <v>1789</v>
      </c>
      <c r="M517" t="s">
        <v>28</v>
      </c>
      <c r="N517" t="s">
        <v>40</v>
      </c>
      <c r="O517" t="s">
        <v>29</v>
      </c>
      <c r="P517" t="s">
        <v>2153</v>
      </c>
      <c r="Q517" t="str">
        <f t="shared" si="16"/>
        <v>SMKN</v>
      </c>
      <c r="R517" t="str">
        <f t="shared" si="17"/>
        <v>Negeri</v>
      </c>
      <c r="S517" t="s">
        <v>2381</v>
      </c>
      <c r="T517" t="s">
        <v>40</v>
      </c>
      <c r="U517" t="s">
        <v>29</v>
      </c>
      <c r="V517" t="s">
        <v>30</v>
      </c>
      <c r="W517" t="s">
        <v>2379</v>
      </c>
      <c r="AB517" t="str">
        <f>VLOOKUP(A517,[2]registrasi!$B$2:$C$1500,2,FALSE)</f>
        <v>registrasi</v>
      </c>
      <c r="AC517">
        <f>VLOOKUP(D517,[3]PENDAFTAR!$C$2:$J$43,8,FALSE)</f>
        <v>364</v>
      </c>
      <c r="AD517" t="str">
        <f>VLOOKUP(A517,[2]nim!$A$2:$B$1500,2,FALSE)</f>
        <v>diterima</v>
      </c>
    </row>
    <row r="518" spans="1:30" x14ac:dyDescent="0.3">
      <c r="A518">
        <v>4220186476</v>
      </c>
      <c r="B518">
        <v>1</v>
      </c>
      <c r="D518" s="3">
        <v>3112033</v>
      </c>
      <c r="E518" t="str">
        <f>VLOOKUP(D518,[1]PRODI_2019!$D$2:$F$71,3,FALSE)</f>
        <v>Akuntansi</v>
      </c>
      <c r="F518" t="str">
        <f>VLOOKUP(D518,[1]PRODI_2019!$D$2:$L$71,9,FALSE)</f>
        <v>FEB</v>
      </c>
      <c r="H518" t="str">
        <f>VLOOKUP(F518,Sheet1!$H$4:$I$11,2,FALSE)</f>
        <v>5_FEB</v>
      </c>
      <c r="I518" t="s">
        <v>608</v>
      </c>
      <c r="J518" t="s">
        <v>34</v>
      </c>
      <c r="K518" t="s">
        <v>52</v>
      </c>
      <c r="L518" t="s">
        <v>1645</v>
      </c>
      <c r="M518" t="s">
        <v>28</v>
      </c>
      <c r="N518" t="s">
        <v>40</v>
      </c>
      <c r="O518" t="s">
        <v>29</v>
      </c>
      <c r="P518" t="s">
        <v>49</v>
      </c>
      <c r="Q518" t="str">
        <f t="shared" si="16"/>
        <v>SMKN</v>
      </c>
      <c r="R518" t="str">
        <f t="shared" si="17"/>
        <v>Negeri</v>
      </c>
      <c r="S518" t="s">
        <v>2381</v>
      </c>
      <c r="T518" t="s">
        <v>40</v>
      </c>
      <c r="U518" t="s">
        <v>29</v>
      </c>
      <c r="V518" t="s">
        <v>30</v>
      </c>
      <c r="W518" t="s">
        <v>2379</v>
      </c>
      <c r="AB518" t="str">
        <f>VLOOKUP(A518,[2]registrasi!$B$2:$C$1500,2,FALSE)</f>
        <v>registrasi</v>
      </c>
      <c r="AC518">
        <f>VLOOKUP(D518,[3]PENDAFTAR!$C$2:$J$43,8,FALSE)</f>
        <v>1038</v>
      </c>
      <c r="AD518" t="str">
        <f>VLOOKUP(A518,[2]nim!$A$2:$B$1500,2,FALSE)</f>
        <v>diterima</v>
      </c>
    </row>
    <row r="519" spans="1:30" x14ac:dyDescent="0.3">
      <c r="A519">
        <v>4220187140</v>
      </c>
      <c r="B519">
        <v>1</v>
      </c>
      <c r="D519" s="3">
        <v>3111215</v>
      </c>
      <c r="E519" t="str">
        <f>VLOOKUP(D519,[1]PRODI_2019!$D$2:$F$71,3,FALSE)</f>
        <v>Informatika</v>
      </c>
      <c r="F519" t="str">
        <f>VLOOKUP(D519,[1]PRODI_2019!$D$2:$L$71,9,FALSE)</f>
        <v>Teknik</v>
      </c>
      <c r="H519" t="str">
        <f>VLOOKUP(F519,Sheet1!$H$4:$I$11,2,FALSE)</f>
        <v>3_Teknik</v>
      </c>
      <c r="I519" t="s">
        <v>609</v>
      </c>
      <c r="J519" t="s">
        <v>26</v>
      </c>
      <c r="K519" t="s">
        <v>1338</v>
      </c>
      <c r="L519" t="s">
        <v>1790</v>
      </c>
      <c r="M519" t="s">
        <v>28</v>
      </c>
      <c r="N519" t="s">
        <v>2025</v>
      </c>
      <c r="O519" t="s">
        <v>29</v>
      </c>
      <c r="P519" t="s">
        <v>2043</v>
      </c>
      <c r="Q519" t="str">
        <f t="shared" si="16"/>
        <v>SMKS</v>
      </c>
      <c r="R519" t="str">
        <f t="shared" si="17"/>
        <v>Swasta</v>
      </c>
      <c r="S519" t="s">
        <v>2381</v>
      </c>
      <c r="T519" t="s">
        <v>2025</v>
      </c>
      <c r="U519" t="s">
        <v>29</v>
      </c>
      <c r="V519" t="s">
        <v>30</v>
      </c>
      <c r="W519" t="s">
        <v>2379</v>
      </c>
      <c r="AB519" t="str">
        <f>VLOOKUP(A519,[2]registrasi!$B$2:$C$1500,2,FALSE)</f>
        <v>registrasi</v>
      </c>
      <c r="AC519">
        <f>VLOOKUP(D519,[3]PENDAFTAR!$C$2:$J$43,8,FALSE)</f>
        <v>1335</v>
      </c>
      <c r="AD519" t="e">
        <f>VLOOKUP(A519,[2]nim!$A$2:$B$1500,2,FALSE)</f>
        <v>#N/A</v>
      </c>
    </row>
    <row r="520" spans="1:30" x14ac:dyDescent="0.3">
      <c r="A520">
        <v>4220188024</v>
      </c>
      <c r="B520">
        <v>1</v>
      </c>
      <c r="D520" s="3">
        <v>3112106</v>
      </c>
      <c r="E520" t="str">
        <f>VLOOKUP(D520,[1]PRODI_2019!$D$2:$F$71,3,FALSE)</f>
        <v>Pendidikan Guru Sekolah Dasar</v>
      </c>
      <c r="F520" t="str">
        <f>VLOOKUP(D520,[1]PRODI_2019!$D$2:$L$71,9,FALSE)</f>
        <v>FKIP</v>
      </c>
      <c r="H520" t="str">
        <f>VLOOKUP(F520,Sheet1!$H$4:$I$11,2,FALSE)</f>
        <v>2_FKIP</v>
      </c>
      <c r="I520" t="s">
        <v>610</v>
      </c>
      <c r="J520" t="s">
        <v>34</v>
      </c>
      <c r="K520" t="s">
        <v>1338</v>
      </c>
      <c r="L520" t="s">
        <v>1791</v>
      </c>
      <c r="M520" t="s">
        <v>28</v>
      </c>
      <c r="N520" t="s">
        <v>2024</v>
      </c>
      <c r="O520" t="s">
        <v>29</v>
      </c>
      <c r="P520" t="s">
        <v>2039</v>
      </c>
      <c r="Q520" t="str">
        <f t="shared" si="16"/>
        <v>SMAN</v>
      </c>
      <c r="R520" t="str">
        <f t="shared" si="17"/>
        <v>Negeri</v>
      </c>
      <c r="S520" t="s">
        <v>2383</v>
      </c>
      <c r="T520" t="s">
        <v>2024</v>
      </c>
      <c r="U520" t="s">
        <v>29</v>
      </c>
      <c r="V520" t="s">
        <v>35</v>
      </c>
      <c r="W520" t="s">
        <v>2379</v>
      </c>
      <c r="AB520" t="str">
        <f>VLOOKUP(A520,[2]registrasi!$B$2:$C$1500,2,FALSE)</f>
        <v>registrasi</v>
      </c>
      <c r="AC520">
        <f>VLOOKUP(D520,[3]PENDAFTAR!$C$2:$J$43,8,FALSE)</f>
        <v>828</v>
      </c>
      <c r="AD520" t="str">
        <f>VLOOKUP(A520,[2]nim!$A$2:$B$1500,2,FALSE)</f>
        <v>diterima</v>
      </c>
    </row>
    <row r="521" spans="1:30" x14ac:dyDescent="0.3">
      <c r="A521">
        <v>4220189924</v>
      </c>
      <c r="B521">
        <v>1</v>
      </c>
      <c r="D521" s="3">
        <v>3111022</v>
      </c>
      <c r="E521" t="str">
        <f>VLOOKUP(D521,[1]PRODI_2019!$D$2:$F$71,3,FALSE)</f>
        <v>Teknik Elektro</v>
      </c>
      <c r="F521" t="str">
        <f>VLOOKUP(D521,[1]PRODI_2019!$D$2:$L$71,9,FALSE)</f>
        <v>Teknik</v>
      </c>
      <c r="H521" t="str">
        <f>VLOOKUP(F521,Sheet1!$H$4:$I$11,2,FALSE)</f>
        <v>3_Teknik</v>
      </c>
      <c r="I521" t="s">
        <v>611</v>
      </c>
      <c r="J521" t="s">
        <v>34</v>
      </c>
      <c r="K521" t="s">
        <v>1334</v>
      </c>
      <c r="L521" t="s">
        <v>1656</v>
      </c>
      <c r="M521" t="s">
        <v>28</v>
      </c>
      <c r="N521" t="s">
        <v>2024</v>
      </c>
      <c r="O521" t="s">
        <v>29</v>
      </c>
      <c r="P521" t="s">
        <v>2149</v>
      </c>
      <c r="Q521" t="str">
        <f t="shared" si="16"/>
        <v>SMAN</v>
      </c>
      <c r="R521" t="str">
        <f t="shared" si="17"/>
        <v>Negeri</v>
      </c>
      <c r="S521" t="s">
        <v>2383</v>
      </c>
      <c r="T521" t="s">
        <v>2024</v>
      </c>
      <c r="U521" t="s">
        <v>29</v>
      </c>
      <c r="V521" t="s">
        <v>35</v>
      </c>
      <c r="W521" t="s">
        <v>2379</v>
      </c>
      <c r="AB521" t="str">
        <f>VLOOKUP(A521,[2]registrasi!$B$2:$C$1500,2,FALSE)</f>
        <v>registrasi</v>
      </c>
      <c r="AC521">
        <f>VLOOKUP(D521,[3]PENDAFTAR!$C$2:$J$43,8,FALSE)</f>
        <v>402</v>
      </c>
      <c r="AD521" t="str">
        <f>VLOOKUP(A521,[2]nim!$A$2:$B$1500,2,FALSE)</f>
        <v>diterima</v>
      </c>
    </row>
    <row r="522" spans="1:30" x14ac:dyDescent="0.3">
      <c r="A522">
        <v>4220190925</v>
      </c>
      <c r="B522">
        <v>1</v>
      </c>
      <c r="D522" s="3">
        <v>3111045</v>
      </c>
      <c r="E522" t="str">
        <f>VLOOKUP(D522,[1]PRODI_2019!$D$2:$F$71,3,FALSE)</f>
        <v>Teknik Metalurgi</v>
      </c>
      <c r="F522" t="str">
        <f>VLOOKUP(D522,[1]PRODI_2019!$D$2:$L$71,9,FALSE)</f>
        <v>Teknik</v>
      </c>
      <c r="H522" t="str">
        <f>VLOOKUP(F522,Sheet1!$H$4:$I$11,2,FALSE)</f>
        <v>3_Teknik</v>
      </c>
      <c r="I522" t="s">
        <v>612</v>
      </c>
      <c r="J522" t="s">
        <v>26</v>
      </c>
      <c r="K522" t="s">
        <v>54</v>
      </c>
      <c r="L522" t="s">
        <v>1518</v>
      </c>
      <c r="M522" t="s">
        <v>28</v>
      </c>
      <c r="N522" t="s">
        <v>37</v>
      </c>
      <c r="O522" t="s">
        <v>29</v>
      </c>
      <c r="P522" t="s">
        <v>2253</v>
      </c>
      <c r="Q522" t="str">
        <f t="shared" si="16"/>
        <v>SMAS</v>
      </c>
      <c r="R522" t="str">
        <f t="shared" si="17"/>
        <v>Swasta</v>
      </c>
      <c r="S522" t="s">
        <v>2383</v>
      </c>
      <c r="T522" t="s">
        <v>37</v>
      </c>
      <c r="U522" t="s">
        <v>29</v>
      </c>
      <c r="V522" t="s">
        <v>35</v>
      </c>
      <c r="W522" t="s">
        <v>2379</v>
      </c>
      <c r="AB522" t="str">
        <f>VLOOKUP(A522,[2]registrasi!$B$2:$C$1500,2,FALSE)</f>
        <v>registrasi</v>
      </c>
      <c r="AC522">
        <f>VLOOKUP(D522,[3]PENDAFTAR!$C$2:$J$43,8,FALSE)</f>
        <v>364</v>
      </c>
      <c r="AD522" t="str">
        <f>VLOOKUP(A522,[2]nim!$A$2:$B$1500,2,FALSE)</f>
        <v>diterima</v>
      </c>
    </row>
    <row r="523" spans="1:30" x14ac:dyDescent="0.3">
      <c r="A523">
        <v>4220192700</v>
      </c>
      <c r="B523">
        <v>1</v>
      </c>
      <c r="D523" s="3">
        <v>3111165</v>
      </c>
      <c r="E523" t="str">
        <f>VLOOKUP(D523,[1]PRODI_2019!$D$2:$F$71,3,FALSE)</f>
        <v>Pendidikan IPA</v>
      </c>
      <c r="F523" t="str">
        <f>VLOOKUP(D523,[1]PRODI_2019!$D$2:$L$71,9,FALSE)</f>
        <v>FKIP</v>
      </c>
      <c r="H523" t="str">
        <f>VLOOKUP(F523,Sheet1!$H$4:$I$11,2,FALSE)</f>
        <v>2_FKIP</v>
      </c>
      <c r="I523" t="s">
        <v>613</v>
      </c>
      <c r="J523" t="s">
        <v>34</v>
      </c>
      <c r="K523" t="s">
        <v>52</v>
      </c>
      <c r="L523" t="s">
        <v>1649</v>
      </c>
      <c r="M523" t="s">
        <v>28</v>
      </c>
      <c r="N523" t="s">
        <v>2024</v>
      </c>
      <c r="O523" t="s">
        <v>29</v>
      </c>
      <c r="P523" t="s">
        <v>2217</v>
      </c>
      <c r="Q523" t="str">
        <f t="shared" si="16"/>
        <v>SMAN</v>
      </c>
      <c r="R523" t="str">
        <f t="shared" si="17"/>
        <v>Negeri</v>
      </c>
      <c r="S523" t="s">
        <v>2383</v>
      </c>
      <c r="T523" t="s">
        <v>2024</v>
      </c>
      <c r="U523" t="s">
        <v>29</v>
      </c>
      <c r="V523" t="s">
        <v>30</v>
      </c>
      <c r="W523" t="s">
        <v>2378</v>
      </c>
      <c r="AB523" t="str">
        <f>VLOOKUP(A523,[2]registrasi!$B$2:$C$1500,2,FALSE)</f>
        <v>registrasi</v>
      </c>
      <c r="AC523">
        <f>VLOOKUP(D523,[3]PENDAFTAR!$C$2:$J$43,8,FALSE)</f>
        <v>263</v>
      </c>
      <c r="AD523" t="str">
        <f>VLOOKUP(A523,[2]nim!$A$2:$B$1500,2,FALSE)</f>
        <v>diterima</v>
      </c>
    </row>
    <row r="524" spans="1:30" x14ac:dyDescent="0.3">
      <c r="A524">
        <v>4220193432</v>
      </c>
      <c r="B524">
        <v>1</v>
      </c>
      <c r="D524" s="3">
        <v>3111022</v>
      </c>
      <c r="E524" t="str">
        <f>VLOOKUP(D524,[1]PRODI_2019!$D$2:$F$71,3,FALSE)</f>
        <v>Teknik Elektro</v>
      </c>
      <c r="F524" t="str">
        <f>VLOOKUP(D524,[1]PRODI_2019!$D$2:$L$71,9,FALSE)</f>
        <v>Teknik</v>
      </c>
      <c r="H524" t="str">
        <f>VLOOKUP(F524,Sheet1!$H$4:$I$11,2,FALSE)</f>
        <v>3_Teknik</v>
      </c>
      <c r="I524" t="s">
        <v>614</v>
      </c>
      <c r="J524" t="s">
        <v>26</v>
      </c>
      <c r="K524" t="s">
        <v>54</v>
      </c>
      <c r="L524" t="s">
        <v>1556</v>
      </c>
      <c r="M524" t="s">
        <v>28</v>
      </c>
      <c r="N524" t="s">
        <v>27</v>
      </c>
      <c r="O524" t="s">
        <v>29</v>
      </c>
      <c r="P524" t="s">
        <v>2252</v>
      </c>
      <c r="Q524" t="str">
        <f t="shared" si="16"/>
        <v>SMKS</v>
      </c>
      <c r="R524" t="str">
        <f t="shared" si="17"/>
        <v>Swasta</v>
      </c>
      <c r="S524" t="s">
        <v>2381</v>
      </c>
      <c r="T524" t="s">
        <v>27</v>
      </c>
      <c r="U524" t="s">
        <v>29</v>
      </c>
      <c r="V524" t="s">
        <v>30</v>
      </c>
      <c r="W524" t="s">
        <v>2378</v>
      </c>
      <c r="AB524" t="str">
        <f>VLOOKUP(A524,[2]registrasi!$B$2:$C$1500,2,FALSE)</f>
        <v>registrasi</v>
      </c>
      <c r="AC524">
        <f>VLOOKUP(D524,[3]PENDAFTAR!$C$2:$J$43,8,FALSE)</f>
        <v>402</v>
      </c>
      <c r="AD524" t="str">
        <f>VLOOKUP(A524,[2]nim!$A$2:$B$1500,2,FALSE)</f>
        <v>diterima</v>
      </c>
    </row>
    <row r="525" spans="1:30" x14ac:dyDescent="0.3">
      <c r="A525">
        <v>4220195618</v>
      </c>
      <c r="B525">
        <v>1</v>
      </c>
      <c r="D525" s="3">
        <v>3112106</v>
      </c>
      <c r="E525" t="str">
        <f>VLOOKUP(D525,[1]PRODI_2019!$D$2:$F$71,3,FALSE)</f>
        <v>Pendidikan Guru Sekolah Dasar</v>
      </c>
      <c r="F525" t="str">
        <f>VLOOKUP(D525,[1]PRODI_2019!$D$2:$L$71,9,FALSE)</f>
        <v>FKIP</v>
      </c>
      <c r="H525" t="str">
        <f>VLOOKUP(F525,Sheet1!$H$4:$I$11,2,FALSE)</f>
        <v>2_FKIP</v>
      </c>
      <c r="I525" t="s">
        <v>615</v>
      </c>
      <c r="J525" t="s">
        <v>34</v>
      </c>
      <c r="K525" t="s">
        <v>1334</v>
      </c>
      <c r="L525" t="s">
        <v>1705</v>
      </c>
      <c r="M525" t="s">
        <v>28</v>
      </c>
      <c r="N525" t="s">
        <v>2024</v>
      </c>
      <c r="O525" t="s">
        <v>29</v>
      </c>
      <c r="P525" t="s">
        <v>2039</v>
      </c>
      <c r="Q525" t="str">
        <f t="shared" si="16"/>
        <v>SMAN</v>
      </c>
      <c r="R525" t="str">
        <f t="shared" si="17"/>
        <v>Negeri</v>
      </c>
      <c r="S525" t="s">
        <v>2383</v>
      </c>
      <c r="T525" t="s">
        <v>2024</v>
      </c>
      <c r="U525" t="s">
        <v>29</v>
      </c>
      <c r="V525" t="s">
        <v>35</v>
      </c>
      <c r="W525" t="s">
        <v>2379</v>
      </c>
      <c r="AB525" t="str">
        <f>VLOOKUP(A525,[2]registrasi!$B$2:$C$1500,2,FALSE)</f>
        <v>registrasi</v>
      </c>
      <c r="AC525">
        <f>VLOOKUP(D525,[3]PENDAFTAR!$C$2:$J$43,8,FALSE)</f>
        <v>828</v>
      </c>
      <c r="AD525" t="str">
        <f>VLOOKUP(A525,[2]nim!$A$2:$B$1500,2,FALSE)</f>
        <v>diterima</v>
      </c>
    </row>
    <row r="526" spans="1:30" x14ac:dyDescent="0.3">
      <c r="A526">
        <v>4220196011</v>
      </c>
      <c r="B526">
        <v>1</v>
      </c>
      <c r="D526" s="3">
        <v>3111231</v>
      </c>
      <c r="E526" t="str">
        <f>VLOOKUP(D526,[1]PRODI_2019!$D$2:$F$71,3,FALSE)</f>
        <v>Ilmu Kelautan</v>
      </c>
      <c r="F526" t="str">
        <f>VLOOKUP(D526,[1]PRODI_2019!$D$2:$L$71,9,FALSE)</f>
        <v>Pertanian</v>
      </c>
      <c r="H526" t="str">
        <f>VLOOKUP(F526,Sheet1!$H$4:$I$11,2,FALSE)</f>
        <v>4_Pertanian</v>
      </c>
      <c r="I526" t="s">
        <v>616</v>
      </c>
      <c r="J526" t="s">
        <v>34</v>
      </c>
      <c r="K526" t="s">
        <v>54</v>
      </c>
      <c r="L526" t="s">
        <v>1792</v>
      </c>
      <c r="M526" t="s">
        <v>28</v>
      </c>
      <c r="N526" t="s">
        <v>37</v>
      </c>
      <c r="O526" t="s">
        <v>29</v>
      </c>
      <c r="P526" t="s">
        <v>2266</v>
      </c>
      <c r="Q526" t="str">
        <f t="shared" si="16"/>
        <v>SMAS</v>
      </c>
      <c r="R526" t="str">
        <f t="shared" si="17"/>
        <v>Swasta</v>
      </c>
      <c r="S526" t="s">
        <v>2383</v>
      </c>
      <c r="T526" t="s">
        <v>37</v>
      </c>
      <c r="U526" t="s">
        <v>29</v>
      </c>
      <c r="V526" t="s">
        <v>30</v>
      </c>
      <c r="W526" t="s">
        <v>2378</v>
      </c>
      <c r="AB526" t="str">
        <f>VLOOKUP(A526,[2]registrasi!$B$2:$C$1500,2,FALSE)</f>
        <v>registrasi</v>
      </c>
      <c r="AC526">
        <f>VLOOKUP(D526,[3]PENDAFTAR!$C$2:$J$43,8,FALSE)</f>
        <v>74</v>
      </c>
      <c r="AD526" t="str">
        <f>VLOOKUP(A526,[2]nim!$A$2:$B$1500,2,FALSE)</f>
        <v>diterima</v>
      </c>
    </row>
    <row r="527" spans="1:30" x14ac:dyDescent="0.3">
      <c r="A527">
        <v>4220196082</v>
      </c>
      <c r="B527">
        <v>1</v>
      </c>
      <c r="D527" s="3">
        <v>3112017</v>
      </c>
      <c r="E527" t="str">
        <f>VLOOKUP(D527,[1]PRODI_2019!$D$2:$F$71,3,FALSE)</f>
        <v>Hukum (S1)</v>
      </c>
      <c r="F527" t="str">
        <f>VLOOKUP(D527,[1]PRODI_2019!$D$2:$L$71,9,FALSE)</f>
        <v>Hukum</v>
      </c>
      <c r="H527" t="str">
        <f>VLOOKUP(F527,Sheet1!$H$4:$I$11,2,FALSE)</f>
        <v>1_Hukum</v>
      </c>
      <c r="I527" t="s">
        <v>617</v>
      </c>
      <c r="J527" t="s">
        <v>34</v>
      </c>
      <c r="K527" t="s">
        <v>1342</v>
      </c>
      <c r="L527" t="s">
        <v>1543</v>
      </c>
      <c r="M527" t="s">
        <v>28</v>
      </c>
      <c r="N527" t="s">
        <v>40</v>
      </c>
      <c r="O527" t="s">
        <v>29</v>
      </c>
      <c r="P527" t="s">
        <v>2068</v>
      </c>
      <c r="Q527" t="str">
        <f t="shared" si="16"/>
        <v>MAN</v>
      </c>
      <c r="R527" t="str">
        <f t="shared" si="17"/>
        <v>Negeri</v>
      </c>
      <c r="S527" t="s">
        <v>2382</v>
      </c>
      <c r="T527" t="s">
        <v>40</v>
      </c>
      <c r="U527" t="s">
        <v>29</v>
      </c>
      <c r="V527" t="s">
        <v>35</v>
      </c>
      <c r="W527" t="s">
        <v>2379</v>
      </c>
      <c r="AB527" t="str">
        <f>VLOOKUP(A527,[2]registrasi!$B$2:$C$1500,2,FALSE)</f>
        <v>registrasi</v>
      </c>
      <c r="AC527">
        <f>VLOOKUP(D527,[3]PENDAFTAR!$C$2:$J$43,8,FALSE)</f>
        <v>1259</v>
      </c>
      <c r="AD527" t="str">
        <f>VLOOKUP(A527,[2]nim!$A$2:$B$1500,2,FALSE)</f>
        <v>diterima</v>
      </c>
    </row>
    <row r="528" spans="1:30" x14ac:dyDescent="0.3">
      <c r="A528">
        <v>4220198732</v>
      </c>
      <c r="B528">
        <v>1</v>
      </c>
      <c r="D528" s="3">
        <v>3111061</v>
      </c>
      <c r="E528" t="str">
        <f>VLOOKUP(D528,[1]PRODI_2019!$D$2:$F$71,3,FALSE)</f>
        <v>Teknik Sipil</v>
      </c>
      <c r="F528" t="str">
        <f>VLOOKUP(D528,[1]PRODI_2019!$D$2:$L$71,9,FALSE)</f>
        <v>Teknik</v>
      </c>
      <c r="H528" t="str">
        <f>VLOOKUP(F528,Sheet1!$H$4:$I$11,2,FALSE)</f>
        <v>3_Teknik</v>
      </c>
      <c r="I528" t="s">
        <v>618</v>
      </c>
      <c r="J528" t="s">
        <v>26</v>
      </c>
      <c r="K528" t="s">
        <v>1334</v>
      </c>
      <c r="L528" t="s">
        <v>1587</v>
      </c>
      <c r="M528" t="s">
        <v>28</v>
      </c>
      <c r="N528" t="s">
        <v>2024</v>
      </c>
      <c r="O528" t="s">
        <v>29</v>
      </c>
      <c r="P528" t="s">
        <v>2095</v>
      </c>
      <c r="Q528" t="str">
        <f t="shared" si="16"/>
        <v>SMAN</v>
      </c>
      <c r="R528" t="str">
        <f t="shared" si="17"/>
        <v>Negeri</v>
      </c>
      <c r="S528" t="s">
        <v>2383</v>
      </c>
      <c r="T528" t="s">
        <v>2024</v>
      </c>
      <c r="U528" t="s">
        <v>29</v>
      </c>
      <c r="V528" t="s">
        <v>30</v>
      </c>
      <c r="W528" t="s">
        <v>2379</v>
      </c>
      <c r="AB528" t="str">
        <f>VLOOKUP(A528,[2]registrasi!$B$2:$C$1500,2,FALSE)</f>
        <v>registrasi</v>
      </c>
      <c r="AC528">
        <f>VLOOKUP(D528,[3]PENDAFTAR!$C$2:$J$43,8,FALSE)</f>
        <v>452</v>
      </c>
      <c r="AD528" t="str">
        <f>VLOOKUP(A528,[2]nim!$A$2:$B$1500,2,FALSE)</f>
        <v>diterima</v>
      </c>
    </row>
    <row r="529" spans="1:30" x14ac:dyDescent="0.3">
      <c r="A529">
        <v>4220200258</v>
      </c>
      <c r="B529">
        <v>1</v>
      </c>
      <c r="D529" s="3">
        <v>3112087</v>
      </c>
      <c r="E529" t="str">
        <f>VLOOKUP(D529,[1]PRODI_2019!$D$2:$F$71,3,FALSE)</f>
        <v>Pendidikan Bahasa Indonesia (S1)</v>
      </c>
      <c r="F529" t="str">
        <f>VLOOKUP(D529,[1]PRODI_2019!$D$2:$L$71,9,FALSE)</f>
        <v>FKIP</v>
      </c>
      <c r="H529" t="str">
        <f>VLOOKUP(F529,Sheet1!$H$4:$I$11,2,FALSE)</f>
        <v>2_FKIP</v>
      </c>
      <c r="I529" t="s">
        <v>619</v>
      </c>
      <c r="J529" t="s">
        <v>34</v>
      </c>
      <c r="K529" t="s">
        <v>1336</v>
      </c>
      <c r="L529" t="s">
        <v>1733</v>
      </c>
      <c r="M529" t="s">
        <v>28</v>
      </c>
      <c r="N529" t="s">
        <v>2023</v>
      </c>
      <c r="O529" t="s">
        <v>29</v>
      </c>
      <c r="P529" t="s">
        <v>2267</v>
      </c>
      <c r="Q529" t="str">
        <f t="shared" si="16"/>
        <v>SMAN</v>
      </c>
      <c r="R529" t="str">
        <f t="shared" si="17"/>
        <v>Negeri</v>
      </c>
      <c r="S529" t="s">
        <v>2383</v>
      </c>
      <c r="T529" t="s">
        <v>2023</v>
      </c>
      <c r="U529" t="s">
        <v>29</v>
      </c>
      <c r="V529" t="s">
        <v>30</v>
      </c>
      <c r="W529" t="s">
        <v>2379</v>
      </c>
      <c r="AB529" t="str">
        <f>VLOOKUP(A529,[2]registrasi!$B$2:$C$1500,2,FALSE)</f>
        <v>registrasi</v>
      </c>
      <c r="AC529">
        <f>VLOOKUP(D529,[3]PENDAFTAR!$C$2:$J$43,8,FALSE)</f>
        <v>563</v>
      </c>
      <c r="AD529" t="e">
        <f>VLOOKUP(A529,[2]nim!$A$2:$B$1500,2,FALSE)</f>
        <v>#N/A</v>
      </c>
    </row>
    <row r="530" spans="1:30" x14ac:dyDescent="0.3">
      <c r="A530">
        <v>4220200366</v>
      </c>
      <c r="B530">
        <v>1</v>
      </c>
      <c r="D530" s="3">
        <v>3112056</v>
      </c>
      <c r="E530" t="str">
        <f>VLOOKUP(D530,[1]PRODI_2019!$D$2:$F$71,3,FALSE)</f>
        <v>Administrasi Publik</v>
      </c>
      <c r="F530" t="str">
        <f>VLOOKUP(D530,[1]PRODI_2019!$D$2:$L$71,9,FALSE)</f>
        <v>FISIP</v>
      </c>
      <c r="H530" t="str">
        <f>VLOOKUP(F530,Sheet1!$H$4:$I$11,2,FALSE)</f>
        <v>6_FISIP</v>
      </c>
      <c r="I530" t="s">
        <v>620</v>
      </c>
      <c r="J530" t="s">
        <v>26</v>
      </c>
      <c r="K530" t="s">
        <v>1337</v>
      </c>
      <c r="L530" t="s">
        <v>1734</v>
      </c>
      <c r="M530" t="s">
        <v>28</v>
      </c>
      <c r="N530" t="s">
        <v>2022</v>
      </c>
      <c r="O530" t="s">
        <v>29</v>
      </c>
      <c r="P530" t="s">
        <v>2084</v>
      </c>
      <c r="Q530" t="str">
        <f t="shared" si="16"/>
        <v>SMAS</v>
      </c>
      <c r="R530" t="str">
        <f t="shared" si="17"/>
        <v>Swasta</v>
      </c>
      <c r="S530" t="s">
        <v>2383</v>
      </c>
      <c r="T530" t="s">
        <v>2022</v>
      </c>
      <c r="U530" t="s">
        <v>29</v>
      </c>
      <c r="V530" t="s">
        <v>30</v>
      </c>
      <c r="W530" t="s">
        <v>2379</v>
      </c>
      <c r="AB530" t="str">
        <f>VLOOKUP(A530,[2]registrasi!$B$2:$C$1500,2,FALSE)</f>
        <v>registrasi</v>
      </c>
      <c r="AC530">
        <f>VLOOKUP(D530,[3]PENDAFTAR!$C$2:$J$43,8,FALSE)</f>
        <v>1118</v>
      </c>
      <c r="AD530" t="str">
        <f>VLOOKUP(A530,[2]nim!$A$2:$B$1500,2,FALSE)</f>
        <v>diterima</v>
      </c>
    </row>
    <row r="531" spans="1:30" x14ac:dyDescent="0.3">
      <c r="A531">
        <v>4220201856</v>
      </c>
      <c r="B531">
        <v>1</v>
      </c>
      <c r="D531" s="3">
        <v>3112041</v>
      </c>
      <c r="E531" t="str">
        <f>VLOOKUP(D531,[1]PRODI_2019!$D$2:$F$71,3,FALSE)</f>
        <v>Ilmu Ekonomi Pembangunan</v>
      </c>
      <c r="F531" t="str">
        <f>VLOOKUP(D531,[1]PRODI_2019!$D$2:$L$71,9,FALSE)</f>
        <v>FEB</v>
      </c>
      <c r="H531" t="str">
        <f>VLOOKUP(F531,Sheet1!$H$4:$I$11,2,FALSE)</f>
        <v>5_FEB</v>
      </c>
      <c r="I531" t="s">
        <v>621</v>
      </c>
      <c r="J531" t="s">
        <v>34</v>
      </c>
      <c r="K531" t="s">
        <v>52</v>
      </c>
      <c r="L531" t="s">
        <v>1512</v>
      </c>
      <c r="M531" t="s">
        <v>28</v>
      </c>
      <c r="N531" t="s">
        <v>40</v>
      </c>
      <c r="O531" t="s">
        <v>29</v>
      </c>
      <c r="P531" t="s">
        <v>2268</v>
      </c>
      <c r="Q531" t="str">
        <f t="shared" si="16"/>
        <v>SMAN</v>
      </c>
      <c r="R531" t="str">
        <f t="shared" si="17"/>
        <v>Negeri</v>
      </c>
      <c r="S531" t="s">
        <v>2383</v>
      </c>
      <c r="T531" t="s">
        <v>40</v>
      </c>
      <c r="U531" t="s">
        <v>29</v>
      </c>
      <c r="V531" t="s">
        <v>35</v>
      </c>
      <c r="W531" t="s">
        <v>2379</v>
      </c>
      <c r="AB531" t="str">
        <f>VLOOKUP(A531,[2]registrasi!$B$2:$C$1500,2,FALSE)</f>
        <v>registrasi</v>
      </c>
      <c r="AC531">
        <f>VLOOKUP(D531,[3]PENDAFTAR!$C$2:$J$43,8,FALSE)</f>
        <v>316</v>
      </c>
      <c r="AD531" t="str">
        <f>VLOOKUP(A531,[2]nim!$A$2:$B$1500,2,FALSE)</f>
        <v>diterima</v>
      </c>
    </row>
    <row r="532" spans="1:30" x14ac:dyDescent="0.3">
      <c r="A532">
        <v>4220202141</v>
      </c>
      <c r="B532">
        <v>1</v>
      </c>
      <c r="D532" s="3">
        <v>3112064</v>
      </c>
      <c r="E532" t="str">
        <f>VLOOKUP(D532,[1]PRODI_2019!$D$2:$F$71,3,FALSE)</f>
        <v>Ilmu Komunikasi</v>
      </c>
      <c r="F532" t="str">
        <f>VLOOKUP(D532,[1]PRODI_2019!$D$2:$L$71,9,FALSE)</f>
        <v>FISIP</v>
      </c>
      <c r="H532" t="str">
        <f>VLOOKUP(F532,Sheet1!$H$4:$I$11,2,FALSE)</f>
        <v>6_FISIP</v>
      </c>
      <c r="I532" t="s">
        <v>622</v>
      </c>
      <c r="J532" t="s">
        <v>34</v>
      </c>
      <c r="K532" t="s">
        <v>1342</v>
      </c>
      <c r="L532" t="s">
        <v>1589</v>
      </c>
      <c r="M532" t="s">
        <v>28</v>
      </c>
      <c r="N532" t="s">
        <v>40</v>
      </c>
      <c r="O532" t="s">
        <v>29</v>
      </c>
      <c r="P532" t="s">
        <v>2068</v>
      </c>
      <c r="Q532" t="str">
        <f t="shared" si="16"/>
        <v>MAN</v>
      </c>
      <c r="R532" t="str">
        <f t="shared" si="17"/>
        <v>Negeri</v>
      </c>
      <c r="S532" t="s">
        <v>2382</v>
      </c>
      <c r="T532" t="s">
        <v>40</v>
      </c>
      <c r="U532" t="s">
        <v>29</v>
      </c>
      <c r="V532" t="s">
        <v>30</v>
      </c>
      <c r="W532" t="s">
        <v>2379</v>
      </c>
      <c r="AB532" t="str">
        <f>VLOOKUP(A532,[2]registrasi!$B$2:$C$1500,2,FALSE)</f>
        <v>registrasi</v>
      </c>
      <c r="AC532">
        <f>VLOOKUP(D532,[3]PENDAFTAR!$C$2:$J$43,8,FALSE)</f>
        <v>2170</v>
      </c>
      <c r="AD532" t="str">
        <f>VLOOKUP(A532,[2]nim!$A$2:$B$1500,2,FALSE)</f>
        <v>diterima</v>
      </c>
    </row>
    <row r="533" spans="1:30" x14ac:dyDescent="0.3">
      <c r="A533">
        <v>4220206519</v>
      </c>
      <c r="B533">
        <v>1</v>
      </c>
      <c r="D533" s="3">
        <v>3112137</v>
      </c>
      <c r="E533" t="str">
        <f>VLOOKUP(D533,[1]PRODI_2019!$D$2:$F$71,3,FALSE)</f>
        <v>Pendidikan Sosiologi</v>
      </c>
      <c r="F533" t="str">
        <f>VLOOKUP(D533,[1]PRODI_2019!$D$2:$L$71,9,FALSE)</f>
        <v>FKIP</v>
      </c>
      <c r="H533" t="str">
        <f>VLOOKUP(F533,Sheet1!$H$4:$I$11,2,FALSE)</f>
        <v>2_FKIP</v>
      </c>
      <c r="I533" t="s">
        <v>623</v>
      </c>
      <c r="J533" t="s">
        <v>34</v>
      </c>
      <c r="K533" t="s">
        <v>55</v>
      </c>
      <c r="L533" t="s">
        <v>1793</v>
      </c>
      <c r="M533" t="s">
        <v>28</v>
      </c>
      <c r="N533" t="s">
        <v>27</v>
      </c>
      <c r="O533" t="s">
        <v>29</v>
      </c>
      <c r="P533" t="s">
        <v>2220</v>
      </c>
      <c r="Q533" t="str">
        <f t="shared" si="16"/>
        <v>MAN</v>
      </c>
      <c r="R533" t="str">
        <f t="shared" si="17"/>
        <v>Negeri</v>
      </c>
      <c r="S533" t="s">
        <v>2382</v>
      </c>
      <c r="T533" t="s">
        <v>27</v>
      </c>
      <c r="U533" t="s">
        <v>29</v>
      </c>
      <c r="V533" t="s">
        <v>30</v>
      </c>
      <c r="W533" t="s">
        <v>2379</v>
      </c>
      <c r="AB533" t="str">
        <f>VLOOKUP(A533,[2]registrasi!$B$2:$C$1500,2,FALSE)</f>
        <v>registrasi</v>
      </c>
      <c r="AC533">
        <f>VLOOKUP(D533,[3]PENDAFTAR!$C$2:$J$43,8,FALSE)</f>
        <v>394</v>
      </c>
      <c r="AD533" t="str">
        <f>VLOOKUP(A533,[2]nim!$A$2:$B$1500,2,FALSE)</f>
        <v>diterima</v>
      </c>
    </row>
    <row r="534" spans="1:30" x14ac:dyDescent="0.3">
      <c r="A534">
        <v>4220208036</v>
      </c>
      <c r="B534">
        <v>1</v>
      </c>
      <c r="D534" s="3">
        <v>3112192</v>
      </c>
      <c r="E534" t="str">
        <f>VLOOKUP(D534,[1]PRODI_2019!$D$2:$F$71,3,FALSE)</f>
        <v>Ilmu Pemerintahan</v>
      </c>
      <c r="F534" t="str">
        <f>VLOOKUP(D534,[1]PRODI_2019!$D$2:$L$71,9,FALSE)</f>
        <v>FISIP</v>
      </c>
      <c r="H534" t="str">
        <f>VLOOKUP(F534,Sheet1!$H$4:$I$11,2,FALSE)</f>
        <v>6_FISIP</v>
      </c>
      <c r="I534" t="s">
        <v>624</v>
      </c>
      <c r="J534" t="s">
        <v>26</v>
      </c>
      <c r="K534" t="s">
        <v>1334</v>
      </c>
      <c r="L534" t="s">
        <v>1794</v>
      </c>
      <c r="M534" t="s">
        <v>28</v>
      </c>
      <c r="N534" t="s">
        <v>2024</v>
      </c>
      <c r="O534" t="s">
        <v>29</v>
      </c>
      <c r="P534" t="s">
        <v>2195</v>
      </c>
      <c r="Q534" t="str">
        <f t="shared" si="16"/>
        <v>MAS</v>
      </c>
      <c r="R534" t="str">
        <f t="shared" si="17"/>
        <v>Swasta</v>
      </c>
      <c r="S534" t="s">
        <v>2382</v>
      </c>
      <c r="T534" t="s">
        <v>2024</v>
      </c>
      <c r="U534" t="s">
        <v>29</v>
      </c>
      <c r="V534" t="s">
        <v>35</v>
      </c>
      <c r="W534" t="s">
        <v>2379</v>
      </c>
      <c r="AB534" t="str">
        <f>VLOOKUP(A534,[2]registrasi!$B$2:$C$1500,2,FALSE)</f>
        <v>registrasi</v>
      </c>
      <c r="AC534">
        <f>VLOOKUP(D534,[3]PENDAFTAR!$C$2:$J$43,8,FALSE)</f>
        <v>600</v>
      </c>
      <c r="AD534" t="str">
        <f>VLOOKUP(A534,[2]nim!$A$2:$B$1500,2,FALSE)</f>
        <v>diterima</v>
      </c>
    </row>
    <row r="535" spans="1:30" x14ac:dyDescent="0.3">
      <c r="A535">
        <v>4220208685</v>
      </c>
      <c r="B535">
        <v>1</v>
      </c>
      <c r="D535" s="3">
        <v>3112122</v>
      </c>
      <c r="E535" t="str">
        <f>VLOOKUP(D535,[1]PRODI_2019!$D$2:$F$71,3,FALSE)</f>
        <v>Ekonomi Syariah</v>
      </c>
      <c r="F535" t="str">
        <f>VLOOKUP(D535,[1]PRODI_2019!$D$2:$L$71,9,FALSE)</f>
        <v>FEB</v>
      </c>
      <c r="H535" t="str">
        <f>VLOOKUP(F535,Sheet1!$H$4:$I$11,2,FALSE)</f>
        <v>5_FEB</v>
      </c>
      <c r="I535" t="s">
        <v>625</v>
      </c>
      <c r="J535" t="s">
        <v>26</v>
      </c>
      <c r="K535" t="s">
        <v>55</v>
      </c>
      <c r="L535" t="s">
        <v>1462</v>
      </c>
      <c r="M535" t="s">
        <v>28</v>
      </c>
      <c r="N535" t="s">
        <v>37</v>
      </c>
      <c r="O535" t="s">
        <v>29</v>
      </c>
      <c r="P535" t="s">
        <v>2136</v>
      </c>
      <c r="Q535" t="str">
        <f t="shared" si="16"/>
        <v>MAS</v>
      </c>
      <c r="R535" t="str">
        <f t="shared" si="17"/>
        <v>Swasta</v>
      </c>
      <c r="S535" t="s">
        <v>2382</v>
      </c>
      <c r="T535" t="s">
        <v>37</v>
      </c>
      <c r="U535" t="s">
        <v>29</v>
      </c>
      <c r="V535" t="s">
        <v>30</v>
      </c>
      <c r="W535" t="s">
        <v>2379</v>
      </c>
      <c r="AB535" t="str">
        <f>VLOOKUP(A535,[2]registrasi!$B$2:$C$1500,2,FALSE)</f>
        <v>registrasi</v>
      </c>
      <c r="AC535">
        <f>VLOOKUP(D535,[3]PENDAFTAR!$C$2:$J$43,8,FALSE)</f>
        <v>432</v>
      </c>
      <c r="AD535" t="str">
        <f>VLOOKUP(A535,[2]nim!$A$2:$B$1500,2,FALSE)</f>
        <v>diterima</v>
      </c>
    </row>
    <row r="536" spans="1:30" x14ac:dyDescent="0.3">
      <c r="A536">
        <v>4220208595</v>
      </c>
      <c r="B536">
        <v>1</v>
      </c>
      <c r="D536" s="3">
        <v>3111157</v>
      </c>
      <c r="E536" t="str">
        <f>VLOOKUP(D536,[1]PRODI_2019!$D$2:$F$71,3,FALSE)</f>
        <v>Pendidikan Kimia</v>
      </c>
      <c r="F536" t="str">
        <f>VLOOKUP(D536,[1]PRODI_2019!$D$2:$L$71,9,FALSE)</f>
        <v>FKIP</v>
      </c>
      <c r="H536" t="str">
        <f>VLOOKUP(F536,Sheet1!$H$4:$I$11,2,FALSE)</f>
        <v>2_FKIP</v>
      </c>
      <c r="I536" t="s">
        <v>626</v>
      </c>
      <c r="J536" t="s">
        <v>26</v>
      </c>
      <c r="K536" t="s">
        <v>1338</v>
      </c>
      <c r="L536" t="s">
        <v>1795</v>
      </c>
      <c r="M536" t="s">
        <v>28</v>
      </c>
      <c r="N536" t="s">
        <v>2022</v>
      </c>
      <c r="O536" t="s">
        <v>29</v>
      </c>
      <c r="P536" t="s">
        <v>2269</v>
      </c>
      <c r="Q536" t="str">
        <f t="shared" si="16"/>
        <v>SMAN</v>
      </c>
      <c r="R536" t="str">
        <f t="shared" si="17"/>
        <v>Negeri</v>
      </c>
      <c r="S536" t="s">
        <v>2383</v>
      </c>
      <c r="T536" t="s">
        <v>2022</v>
      </c>
      <c r="U536" t="s">
        <v>29</v>
      </c>
      <c r="V536" t="s">
        <v>30</v>
      </c>
      <c r="W536" t="s">
        <v>2378</v>
      </c>
      <c r="AB536" t="str">
        <f>VLOOKUP(A536,[2]registrasi!$B$2:$C$1500,2,FALSE)</f>
        <v>registrasi</v>
      </c>
      <c r="AC536">
        <f>VLOOKUP(D536,[3]PENDAFTAR!$C$2:$J$43,8,FALSE)</f>
        <v>162</v>
      </c>
      <c r="AD536" t="str">
        <f>VLOOKUP(A536,[2]nim!$A$2:$B$1500,2,FALSE)</f>
        <v>diterima</v>
      </c>
    </row>
    <row r="537" spans="1:30" x14ac:dyDescent="0.3">
      <c r="A537">
        <v>4220209555</v>
      </c>
      <c r="B537">
        <v>1</v>
      </c>
      <c r="D537" s="3">
        <v>3111014</v>
      </c>
      <c r="E537" t="str">
        <f>VLOOKUP(D537,[1]PRODI_2019!$D$2:$F$71,3,FALSE)</f>
        <v>Teknik Mesin</v>
      </c>
      <c r="F537" t="str">
        <f>VLOOKUP(D537,[1]PRODI_2019!$D$2:$L$71,9,FALSE)</f>
        <v>Teknik</v>
      </c>
      <c r="H537" t="str">
        <f>VLOOKUP(F537,Sheet1!$H$4:$I$11,2,FALSE)</f>
        <v>3_Teknik</v>
      </c>
      <c r="I537" t="s">
        <v>627</v>
      </c>
      <c r="J537" t="s">
        <v>26</v>
      </c>
      <c r="K537" t="s">
        <v>52</v>
      </c>
      <c r="L537" t="s">
        <v>1796</v>
      </c>
      <c r="M537" t="s">
        <v>28</v>
      </c>
      <c r="N537" t="s">
        <v>40</v>
      </c>
      <c r="O537" t="s">
        <v>29</v>
      </c>
      <c r="P537" t="s">
        <v>2153</v>
      </c>
      <c r="Q537" t="str">
        <f t="shared" si="16"/>
        <v>SMKN</v>
      </c>
      <c r="R537" t="str">
        <f t="shared" si="17"/>
        <v>Negeri</v>
      </c>
      <c r="S537" t="s">
        <v>2381</v>
      </c>
      <c r="T537" t="s">
        <v>40</v>
      </c>
      <c r="U537" t="s">
        <v>29</v>
      </c>
      <c r="V537" t="s">
        <v>30</v>
      </c>
      <c r="W537" t="s">
        <v>2379</v>
      </c>
      <c r="AB537" t="str">
        <f>VLOOKUP(A537,[2]registrasi!$B$2:$C$1500,2,FALSE)</f>
        <v>registrasi</v>
      </c>
      <c r="AC537">
        <f>VLOOKUP(D537,[3]PENDAFTAR!$C$2:$J$43,8,FALSE)</f>
        <v>412</v>
      </c>
      <c r="AD537" t="str">
        <f>VLOOKUP(A537,[2]nim!$A$2:$B$1500,2,FALSE)</f>
        <v>diterima</v>
      </c>
    </row>
    <row r="538" spans="1:30" x14ac:dyDescent="0.3">
      <c r="A538">
        <v>4220210340</v>
      </c>
      <c r="B538">
        <v>1</v>
      </c>
      <c r="D538" s="3">
        <v>3111076</v>
      </c>
      <c r="E538" t="str">
        <f>VLOOKUP(D538,[1]PRODI_2019!$D$2:$F$71,3,FALSE)</f>
        <v>Agribisnis</v>
      </c>
      <c r="F538" t="str">
        <f>VLOOKUP(D538,[1]PRODI_2019!$D$2:$L$71,9,FALSE)</f>
        <v>Pertanian</v>
      </c>
      <c r="H538" t="str">
        <f>VLOOKUP(F538,Sheet1!$H$4:$I$11,2,FALSE)</f>
        <v>4_Pertanian</v>
      </c>
      <c r="I538" t="s">
        <v>628</v>
      </c>
      <c r="J538" t="s">
        <v>34</v>
      </c>
      <c r="K538" t="s">
        <v>1336</v>
      </c>
      <c r="L538" t="s">
        <v>1797</v>
      </c>
      <c r="M538" t="s">
        <v>28</v>
      </c>
      <c r="N538" t="s">
        <v>2023</v>
      </c>
      <c r="O538" t="s">
        <v>29</v>
      </c>
      <c r="P538" t="s">
        <v>2262</v>
      </c>
      <c r="Q538" t="str">
        <f t="shared" si="16"/>
        <v>SMAN</v>
      </c>
      <c r="R538" t="str">
        <f t="shared" si="17"/>
        <v>Negeri</v>
      </c>
      <c r="S538" t="s">
        <v>2383</v>
      </c>
      <c r="T538" t="s">
        <v>2023</v>
      </c>
      <c r="U538" t="s">
        <v>29</v>
      </c>
      <c r="V538" t="s">
        <v>35</v>
      </c>
      <c r="W538" t="s">
        <v>2378</v>
      </c>
      <c r="AB538" t="str">
        <f>VLOOKUP(A538,[2]registrasi!$B$2:$C$1500,2,FALSE)</f>
        <v>registrasi</v>
      </c>
      <c r="AC538">
        <f>VLOOKUP(D538,[3]PENDAFTAR!$C$2:$J$43,8,FALSE)</f>
        <v>794</v>
      </c>
      <c r="AD538" t="str">
        <f>VLOOKUP(A538,[2]nim!$A$2:$B$1500,2,FALSE)</f>
        <v>diterima</v>
      </c>
    </row>
    <row r="539" spans="1:30" x14ac:dyDescent="0.3">
      <c r="A539">
        <v>4220212511</v>
      </c>
      <c r="B539">
        <v>1</v>
      </c>
      <c r="D539" s="3">
        <v>3111092</v>
      </c>
      <c r="E539" t="str">
        <f>VLOOKUP(D539,[1]PRODI_2019!$D$2:$F$71,3,FALSE)</f>
        <v>Ilmu Perikanan</v>
      </c>
      <c r="F539" t="str">
        <f>VLOOKUP(D539,[1]PRODI_2019!$D$2:$L$71,9,FALSE)</f>
        <v>Pertanian</v>
      </c>
      <c r="H539" t="str">
        <f>VLOOKUP(F539,Sheet1!$H$4:$I$11,2,FALSE)</f>
        <v>4_Pertanian</v>
      </c>
      <c r="I539" t="s">
        <v>629</v>
      </c>
      <c r="J539" t="s">
        <v>26</v>
      </c>
      <c r="K539" t="s">
        <v>54</v>
      </c>
      <c r="L539" t="s">
        <v>1477</v>
      </c>
      <c r="M539" t="s">
        <v>28</v>
      </c>
      <c r="N539" t="s">
        <v>37</v>
      </c>
      <c r="O539" t="s">
        <v>29</v>
      </c>
      <c r="P539" t="s">
        <v>2270</v>
      </c>
      <c r="Q539" t="str">
        <f t="shared" si="16"/>
        <v>SMAS</v>
      </c>
      <c r="R539" t="str">
        <f t="shared" si="17"/>
        <v>Swasta</v>
      </c>
      <c r="S539" t="s">
        <v>2383</v>
      </c>
      <c r="T539" t="s">
        <v>37</v>
      </c>
      <c r="U539" t="s">
        <v>29</v>
      </c>
      <c r="V539" t="s">
        <v>30</v>
      </c>
      <c r="W539" t="s">
        <v>2379</v>
      </c>
      <c r="AB539" t="str">
        <f>VLOOKUP(A539,[2]registrasi!$B$2:$C$1500,2,FALSE)</f>
        <v>registrasi</v>
      </c>
      <c r="AC539">
        <f>VLOOKUP(D539,[3]PENDAFTAR!$C$2:$J$43,8,FALSE)</f>
        <v>187</v>
      </c>
      <c r="AD539" t="str">
        <f>VLOOKUP(A539,[2]nim!$A$2:$B$1500,2,FALSE)</f>
        <v>diterima</v>
      </c>
    </row>
    <row r="540" spans="1:30" x14ac:dyDescent="0.3">
      <c r="A540">
        <v>4220213353</v>
      </c>
      <c r="B540">
        <v>1</v>
      </c>
      <c r="D540" s="3">
        <v>3112114</v>
      </c>
      <c r="E540" t="str">
        <f>VLOOKUP(D540,[1]PRODI_2019!$D$2:$F$71,3,FALSE)</f>
        <v>Pendidikan Guru Pendidikan Anak Usia Dini</v>
      </c>
      <c r="F540" t="str">
        <f>VLOOKUP(D540,[1]PRODI_2019!$D$2:$L$71,9,FALSE)</f>
        <v>FKIP</v>
      </c>
      <c r="H540" t="str">
        <f>VLOOKUP(F540,Sheet1!$H$4:$I$11,2,FALSE)</f>
        <v>2_FKIP</v>
      </c>
      <c r="I540" t="s">
        <v>630</v>
      </c>
      <c r="J540" t="s">
        <v>34</v>
      </c>
      <c r="K540" t="s">
        <v>55</v>
      </c>
      <c r="L540" t="s">
        <v>1798</v>
      </c>
      <c r="M540" t="s">
        <v>28</v>
      </c>
      <c r="N540" t="s">
        <v>27</v>
      </c>
      <c r="O540" t="s">
        <v>29</v>
      </c>
      <c r="P540" t="s">
        <v>2154</v>
      </c>
      <c r="Q540" t="str">
        <f t="shared" si="16"/>
        <v>MAS</v>
      </c>
      <c r="R540" t="str">
        <f t="shared" si="17"/>
        <v>Swasta</v>
      </c>
      <c r="S540" t="s">
        <v>2382</v>
      </c>
      <c r="T540" t="s">
        <v>27</v>
      </c>
      <c r="U540" t="s">
        <v>29</v>
      </c>
      <c r="V540" t="s">
        <v>30</v>
      </c>
      <c r="W540" t="s">
        <v>2379</v>
      </c>
      <c r="AB540" t="e">
        <f>VLOOKUP(A540,[2]registrasi!$B$2:$C$1500,2,FALSE)</f>
        <v>#N/A</v>
      </c>
      <c r="AC540">
        <f>VLOOKUP(D540,[3]PENDAFTAR!$C$2:$J$43,8,FALSE)</f>
        <v>271</v>
      </c>
      <c r="AD540" t="e">
        <f>VLOOKUP(A540,[2]nim!$A$2:$B$1500,2,FALSE)</f>
        <v>#N/A</v>
      </c>
    </row>
    <row r="541" spans="1:30" x14ac:dyDescent="0.3">
      <c r="A541">
        <v>4220214809</v>
      </c>
      <c r="B541">
        <v>1</v>
      </c>
      <c r="D541" s="3">
        <v>3111103</v>
      </c>
      <c r="E541" t="str">
        <f>VLOOKUP(D541,[1]PRODI_2019!$D$2:$F$71,3,FALSE)</f>
        <v>Pendidikan Biologi</v>
      </c>
      <c r="F541" t="str">
        <f>VLOOKUP(D541,[1]PRODI_2019!$D$2:$L$71,9,FALSE)</f>
        <v>FKIP</v>
      </c>
      <c r="H541" t="str">
        <f>VLOOKUP(F541,Sheet1!$H$4:$I$11,2,FALSE)</f>
        <v>2_FKIP</v>
      </c>
      <c r="I541" t="s">
        <v>631</v>
      </c>
      <c r="J541" t="s">
        <v>34</v>
      </c>
      <c r="K541" t="s">
        <v>1332</v>
      </c>
      <c r="L541" t="s">
        <v>1580</v>
      </c>
      <c r="M541" t="s">
        <v>28</v>
      </c>
      <c r="N541" t="s">
        <v>2022</v>
      </c>
      <c r="O541" t="s">
        <v>29</v>
      </c>
      <c r="P541" t="s">
        <v>2158</v>
      </c>
      <c r="Q541" t="str">
        <f t="shared" si="16"/>
        <v>SMAN</v>
      </c>
      <c r="R541" t="str">
        <f t="shared" si="17"/>
        <v>Negeri</v>
      </c>
      <c r="S541" t="s">
        <v>2383</v>
      </c>
      <c r="T541" t="s">
        <v>2022</v>
      </c>
      <c r="U541" t="s">
        <v>29</v>
      </c>
      <c r="V541" t="s">
        <v>35</v>
      </c>
      <c r="W541" t="s">
        <v>2379</v>
      </c>
      <c r="AB541" t="str">
        <f>VLOOKUP(A541,[2]registrasi!$B$2:$C$1500,2,FALSE)</f>
        <v>registrasi</v>
      </c>
      <c r="AC541">
        <f>VLOOKUP(D541,[3]PENDAFTAR!$C$2:$J$43,8,FALSE)</f>
        <v>451</v>
      </c>
      <c r="AD541" t="str">
        <f>VLOOKUP(A541,[2]nim!$A$2:$B$1500,2,FALSE)</f>
        <v>diterima</v>
      </c>
    </row>
    <row r="542" spans="1:30" x14ac:dyDescent="0.3">
      <c r="A542">
        <v>4220218109</v>
      </c>
      <c r="B542">
        <v>1</v>
      </c>
      <c r="D542" s="3">
        <v>3112017</v>
      </c>
      <c r="E542" t="str">
        <f>VLOOKUP(D542,[1]PRODI_2019!$D$2:$F$71,3,FALSE)</f>
        <v>Hukum (S1)</v>
      </c>
      <c r="F542" t="str">
        <f>VLOOKUP(D542,[1]PRODI_2019!$D$2:$L$71,9,FALSE)</f>
        <v>Hukum</v>
      </c>
      <c r="H542" t="str">
        <f>VLOOKUP(F542,Sheet1!$H$4:$I$11,2,FALSE)</f>
        <v>1_Hukum</v>
      </c>
      <c r="I542" t="s">
        <v>632</v>
      </c>
      <c r="J542" t="s">
        <v>34</v>
      </c>
      <c r="K542" t="s">
        <v>54</v>
      </c>
      <c r="L542" t="s">
        <v>1799</v>
      </c>
      <c r="M542" t="s">
        <v>28</v>
      </c>
      <c r="N542" t="s">
        <v>37</v>
      </c>
      <c r="O542" t="s">
        <v>29</v>
      </c>
      <c r="P542" t="s">
        <v>2057</v>
      </c>
      <c r="Q542" t="str">
        <f t="shared" si="16"/>
        <v>SMKN</v>
      </c>
      <c r="R542" t="str">
        <f t="shared" si="17"/>
        <v>Negeri</v>
      </c>
      <c r="S542" t="s">
        <v>2381</v>
      </c>
      <c r="T542" t="s">
        <v>37</v>
      </c>
      <c r="U542" t="s">
        <v>29</v>
      </c>
      <c r="V542" t="s">
        <v>30</v>
      </c>
      <c r="W542" t="s">
        <v>2379</v>
      </c>
      <c r="AB542" t="str">
        <f>VLOOKUP(A542,[2]registrasi!$B$2:$C$1500,2,FALSE)</f>
        <v>registrasi</v>
      </c>
      <c r="AC542">
        <f>VLOOKUP(D542,[3]PENDAFTAR!$C$2:$J$43,8,FALSE)</f>
        <v>1259</v>
      </c>
      <c r="AD542" t="str">
        <f>VLOOKUP(A542,[2]nim!$A$2:$B$1500,2,FALSE)</f>
        <v>diterima</v>
      </c>
    </row>
    <row r="543" spans="1:30" x14ac:dyDescent="0.3">
      <c r="A543">
        <v>4220224597</v>
      </c>
      <c r="B543">
        <v>1</v>
      </c>
      <c r="D543" s="3">
        <v>3112025</v>
      </c>
      <c r="E543" t="str">
        <f>VLOOKUP(D543,[1]PRODI_2019!$D$2:$F$71,3,FALSE)</f>
        <v>Manajemen</v>
      </c>
      <c r="F543" t="str">
        <f>VLOOKUP(D543,[1]PRODI_2019!$D$2:$L$71,9,FALSE)</f>
        <v>FEB</v>
      </c>
      <c r="H543" t="str">
        <f>VLOOKUP(F543,Sheet1!$H$4:$I$11,2,FALSE)</f>
        <v>5_FEB</v>
      </c>
      <c r="I543" t="s">
        <v>633</v>
      </c>
      <c r="J543" t="s">
        <v>34</v>
      </c>
      <c r="K543" t="s">
        <v>54</v>
      </c>
      <c r="L543" t="s">
        <v>1672</v>
      </c>
      <c r="M543" t="s">
        <v>28</v>
      </c>
      <c r="N543" t="s">
        <v>37</v>
      </c>
      <c r="O543" t="s">
        <v>29</v>
      </c>
      <c r="P543" t="s">
        <v>2271</v>
      </c>
      <c r="Q543" t="str">
        <f t="shared" si="16"/>
        <v>SMKS</v>
      </c>
      <c r="R543" t="str">
        <f t="shared" si="17"/>
        <v>Swasta</v>
      </c>
      <c r="S543" t="s">
        <v>2381</v>
      </c>
      <c r="T543" t="s">
        <v>37</v>
      </c>
      <c r="U543" t="s">
        <v>29</v>
      </c>
      <c r="V543" t="s">
        <v>30</v>
      </c>
      <c r="W543" t="s">
        <v>2379</v>
      </c>
      <c r="AB543" t="e">
        <f>VLOOKUP(A543,[2]registrasi!$B$2:$C$1500,2,FALSE)</f>
        <v>#N/A</v>
      </c>
      <c r="AC543">
        <f>VLOOKUP(D543,[3]PENDAFTAR!$C$2:$J$43,8,FALSE)</f>
        <v>2053</v>
      </c>
      <c r="AD543" t="e">
        <f>VLOOKUP(A543,[2]nim!$A$2:$B$1500,2,FALSE)</f>
        <v>#N/A</v>
      </c>
    </row>
    <row r="544" spans="1:30" x14ac:dyDescent="0.3">
      <c r="A544">
        <v>4220227586</v>
      </c>
      <c r="B544">
        <v>1</v>
      </c>
      <c r="D544" s="3">
        <v>3111076</v>
      </c>
      <c r="E544" t="str">
        <f>VLOOKUP(D544,[1]PRODI_2019!$D$2:$F$71,3,FALSE)</f>
        <v>Agribisnis</v>
      </c>
      <c r="F544" t="str">
        <f>VLOOKUP(D544,[1]PRODI_2019!$D$2:$L$71,9,FALSE)</f>
        <v>Pertanian</v>
      </c>
      <c r="H544" t="str">
        <f>VLOOKUP(F544,Sheet1!$H$4:$I$11,2,FALSE)</f>
        <v>4_Pertanian</v>
      </c>
      <c r="I544" t="s">
        <v>634</v>
      </c>
      <c r="J544" t="s">
        <v>34</v>
      </c>
      <c r="K544" t="s">
        <v>55</v>
      </c>
      <c r="L544" t="s">
        <v>1800</v>
      </c>
      <c r="M544" t="s">
        <v>28</v>
      </c>
      <c r="N544" t="s">
        <v>27</v>
      </c>
      <c r="O544" t="s">
        <v>29</v>
      </c>
      <c r="P544" t="s">
        <v>2157</v>
      </c>
      <c r="Q544" t="str">
        <f t="shared" si="16"/>
        <v>MAN</v>
      </c>
      <c r="R544" t="str">
        <f t="shared" si="17"/>
        <v>Negeri</v>
      </c>
      <c r="S544" t="s">
        <v>2382</v>
      </c>
      <c r="T544" t="s">
        <v>27</v>
      </c>
      <c r="U544" t="s">
        <v>29</v>
      </c>
      <c r="V544" t="s">
        <v>35</v>
      </c>
      <c r="W544" t="s">
        <v>2378</v>
      </c>
      <c r="AB544" t="str">
        <f>VLOOKUP(A544,[2]registrasi!$B$2:$C$1500,2,FALSE)</f>
        <v>registrasi</v>
      </c>
      <c r="AC544">
        <f>VLOOKUP(D544,[3]PENDAFTAR!$C$2:$J$43,8,FALSE)</f>
        <v>794</v>
      </c>
      <c r="AD544" t="str">
        <f>VLOOKUP(A544,[2]nim!$A$2:$B$1500,2,FALSE)</f>
        <v>diterima</v>
      </c>
    </row>
    <row r="545" spans="1:30" x14ac:dyDescent="0.3">
      <c r="A545">
        <v>4220229117</v>
      </c>
      <c r="B545">
        <v>1</v>
      </c>
      <c r="D545" s="3">
        <v>3111084</v>
      </c>
      <c r="E545" t="str">
        <f>VLOOKUP(D545,[1]PRODI_2019!$D$2:$F$71,3,FALSE)</f>
        <v>Agroekoteknologi</v>
      </c>
      <c r="F545" t="str">
        <f>VLOOKUP(D545,[1]PRODI_2019!$D$2:$L$71,9,FALSE)</f>
        <v>Pertanian</v>
      </c>
      <c r="H545" t="str">
        <f>VLOOKUP(F545,Sheet1!$H$4:$I$11,2,FALSE)</f>
        <v>4_Pertanian</v>
      </c>
      <c r="I545" t="s">
        <v>635</v>
      </c>
      <c r="J545" t="s">
        <v>26</v>
      </c>
      <c r="K545" t="s">
        <v>1338</v>
      </c>
      <c r="L545" t="s">
        <v>1608</v>
      </c>
      <c r="M545" t="s">
        <v>28</v>
      </c>
      <c r="N545" t="s">
        <v>2025</v>
      </c>
      <c r="O545" t="s">
        <v>29</v>
      </c>
      <c r="P545" t="s">
        <v>2272</v>
      </c>
      <c r="Q545" t="str">
        <f t="shared" si="16"/>
        <v>MAS</v>
      </c>
      <c r="R545" t="str">
        <f t="shared" si="17"/>
        <v>Swasta</v>
      </c>
      <c r="S545" t="s">
        <v>2382</v>
      </c>
      <c r="T545" t="s">
        <v>2025</v>
      </c>
      <c r="U545" t="s">
        <v>29</v>
      </c>
      <c r="V545" t="s">
        <v>30</v>
      </c>
      <c r="W545" t="s">
        <v>2378</v>
      </c>
      <c r="AB545" t="str">
        <f>VLOOKUP(A545,[2]registrasi!$B$2:$C$1500,2,FALSE)</f>
        <v>registrasi</v>
      </c>
      <c r="AC545">
        <f>VLOOKUP(D545,[3]PENDAFTAR!$C$2:$J$43,8,FALSE)</f>
        <v>390</v>
      </c>
      <c r="AD545" t="str">
        <f>VLOOKUP(A545,[2]nim!$A$2:$B$1500,2,FALSE)</f>
        <v>diterima</v>
      </c>
    </row>
    <row r="546" spans="1:30" x14ac:dyDescent="0.3">
      <c r="A546">
        <v>4220234556</v>
      </c>
      <c r="B546">
        <v>1</v>
      </c>
      <c r="D546" s="3">
        <v>3111084</v>
      </c>
      <c r="E546" t="str">
        <f>VLOOKUP(D546,[1]PRODI_2019!$D$2:$F$71,3,FALSE)</f>
        <v>Agroekoteknologi</v>
      </c>
      <c r="F546" t="str">
        <f>VLOOKUP(D546,[1]PRODI_2019!$D$2:$L$71,9,FALSE)</f>
        <v>Pertanian</v>
      </c>
      <c r="H546" t="str">
        <f>VLOOKUP(F546,Sheet1!$H$4:$I$11,2,FALSE)</f>
        <v>4_Pertanian</v>
      </c>
      <c r="I546" t="s">
        <v>636</v>
      </c>
      <c r="J546" t="s">
        <v>34</v>
      </c>
      <c r="K546" t="s">
        <v>1342</v>
      </c>
      <c r="L546" t="s">
        <v>1573</v>
      </c>
      <c r="M546" t="s">
        <v>28</v>
      </c>
      <c r="N546" t="s">
        <v>40</v>
      </c>
      <c r="O546" t="s">
        <v>29</v>
      </c>
      <c r="P546" t="s">
        <v>2122</v>
      </c>
      <c r="Q546" t="str">
        <f t="shared" si="16"/>
        <v>MAN</v>
      </c>
      <c r="R546" t="str">
        <f t="shared" si="17"/>
        <v>Negeri</v>
      </c>
      <c r="S546" t="s">
        <v>2382</v>
      </c>
      <c r="T546" t="s">
        <v>40</v>
      </c>
      <c r="U546" t="s">
        <v>29</v>
      </c>
      <c r="V546" t="s">
        <v>35</v>
      </c>
      <c r="W546" t="s">
        <v>2379</v>
      </c>
      <c r="AB546" t="str">
        <f>VLOOKUP(A546,[2]registrasi!$B$2:$C$1500,2,FALSE)</f>
        <v>registrasi</v>
      </c>
      <c r="AC546">
        <f>VLOOKUP(D546,[3]PENDAFTAR!$C$2:$J$43,8,FALSE)</f>
        <v>390</v>
      </c>
      <c r="AD546" t="str">
        <f>VLOOKUP(A546,[2]nim!$A$2:$B$1500,2,FALSE)</f>
        <v>diterima</v>
      </c>
    </row>
    <row r="547" spans="1:30" x14ac:dyDescent="0.3">
      <c r="A547">
        <v>4220234633</v>
      </c>
      <c r="B547">
        <v>1</v>
      </c>
      <c r="D547" s="3">
        <v>3111165</v>
      </c>
      <c r="E547" t="str">
        <f>VLOOKUP(D547,[1]PRODI_2019!$D$2:$F$71,3,FALSE)</f>
        <v>Pendidikan IPA</v>
      </c>
      <c r="F547" t="str">
        <f>VLOOKUP(D547,[1]PRODI_2019!$D$2:$L$71,9,FALSE)</f>
        <v>FKIP</v>
      </c>
      <c r="H547" t="str">
        <f>VLOOKUP(F547,Sheet1!$H$4:$I$11,2,FALSE)</f>
        <v>2_FKIP</v>
      </c>
      <c r="I547" t="s">
        <v>637</v>
      </c>
      <c r="J547" t="s">
        <v>34</v>
      </c>
      <c r="K547" t="s">
        <v>1334</v>
      </c>
      <c r="L547" t="s">
        <v>1801</v>
      </c>
      <c r="M547" t="s">
        <v>28</v>
      </c>
      <c r="N547" t="s">
        <v>2024</v>
      </c>
      <c r="O547" t="s">
        <v>29</v>
      </c>
      <c r="P547" t="s">
        <v>2076</v>
      </c>
      <c r="Q547" t="str">
        <f t="shared" si="16"/>
        <v>SMAN</v>
      </c>
      <c r="R547" t="str">
        <f t="shared" si="17"/>
        <v>Negeri</v>
      </c>
      <c r="S547" t="s">
        <v>2383</v>
      </c>
      <c r="T547" t="s">
        <v>2024</v>
      </c>
      <c r="U547" t="s">
        <v>29</v>
      </c>
      <c r="V547" t="s">
        <v>35</v>
      </c>
      <c r="W547" t="s">
        <v>2379</v>
      </c>
      <c r="AB547" t="str">
        <f>VLOOKUP(A547,[2]registrasi!$B$2:$C$1500,2,FALSE)</f>
        <v>registrasi</v>
      </c>
      <c r="AC547">
        <f>VLOOKUP(D547,[3]PENDAFTAR!$C$2:$J$43,8,FALSE)</f>
        <v>263</v>
      </c>
      <c r="AD547" t="str">
        <f>VLOOKUP(A547,[2]nim!$A$2:$B$1500,2,FALSE)</f>
        <v>diterima</v>
      </c>
    </row>
    <row r="548" spans="1:30" x14ac:dyDescent="0.3">
      <c r="A548">
        <v>4220238624</v>
      </c>
      <c r="B548">
        <v>1</v>
      </c>
      <c r="D548" s="3">
        <v>3112025</v>
      </c>
      <c r="E548" t="str">
        <f>VLOOKUP(D548,[1]PRODI_2019!$D$2:$F$71,3,FALSE)</f>
        <v>Manajemen</v>
      </c>
      <c r="F548" t="str">
        <f>VLOOKUP(D548,[1]PRODI_2019!$D$2:$L$71,9,FALSE)</f>
        <v>FEB</v>
      </c>
      <c r="H548" t="str">
        <f>VLOOKUP(F548,Sheet1!$H$4:$I$11,2,FALSE)</f>
        <v>5_FEB</v>
      </c>
      <c r="I548" t="s">
        <v>638</v>
      </c>
      <c r="J548" t="s">
        <v>26</v>
      </c>
      <c r="K548" t="s">
        <v>1337</v>
      </c>
      <c r="L548" t="s">
        <v>1643</v>
      </c>
      <c r="M548" t="s">
        <v>28</v>
      </c>
      <c r="N548" t="s">
        <v>2022</v>
      </c>
      <c r="O548" t="s">
        <v>29</v>
      </c>
      <c r="P548" t="s">
        <v>2078</v>
      </c>
      <c r="Q548" t="str">
        <f t="shared" si="16"/>
        <v>SMAN</v>
      </c>
      <c r="R548" t="str">
        <f t="shared" si="17"/>
        <v>Negeri</v>
      </c>
      <c r="S548" t="s">
        <v>2383</v>
      </c>
      <c r="T548" t="s">
        <v>2022</v>
      </c>
      <c r="U548" t="s">
        <v>29</v>
      </c>
      <c r="V548" t="s">
        <v>35</v>
      </c>
      <c r="W548" t="s">
        <v>2379</v>
      </c>
      <c r="AB548" t="str">
        <f>VLOOKUP(A548,[2]registrasi!$B$2:$C$1500,2,FALSE)</f>
        <v>registrasi</v>
      </c>
      <c r="AC548">
        <f>VLOOKUP(D548,[3]PENDAFTAR!$C$2:$J$43,8,FALSE)</f>
        <v>2053</v>
      </c>
      <c r="AD548" t="str">
        <f>VLOOKUP(A548,[2]nim!$A$2:$B$1500,2,FALSE)</f>
        <v>diterima</v>
      </c>
    </row>
    <row r="549" spans="1:30" x14ac:dyDescent="0.3">
      <c r="A549">
        <v>4220240558</v>
      </c>
      <c r="B549">
        <v>1</v>
      </c>
      <c r="D549" s="3">
        <v>3112064</v>
      </c>
      <c r="E549" t="str">
        <f>VLOOKUP(D549,[1]PRODI_2019!$D$2:$F$71,3,FALSE)</f>
        <v>Ilmu Komunikasi</v>
      </c>
      <c r="F549" t="str">
        <f>VLOOKUP(D549,[1]PRODI_2019!$D$2:$L$71,9,FALSE)</f>
        <v>FISIP</v>
      </c>
      <c r="H549" t="str">
        <f>VLOOKUP(F549,Sheet1!$H$4:$I$11,2,FALSE)</f>
        <v>6_FISIP</v>
      </c>
      <c r="I549" t="s">
        <v>639</v>
      </c>
      <c r="J549" t="s">
        <v>34</v>
      </c>
      <c r="K549" t="s">
        <v>54</v>
      </c>
      <c r="L549" t="s">
        <v>1653</v>
      </c>
      <c r="M549" t="s">
        <v>28</v>
      </c>
      <c r="N549" t="s">
        <v>47</v>
      </c>
      <c r="O549" t="s">
        <v>29</v>
      </c>
      <c r="P549" t="s">
        <v>2273</v>
      </c>
      <c r="Q549" t="str">
        <f t="shared" si="16"/>
        <v>SMKN</v>
      </c>
      <c r="R549" t="str">
        <f t="shared" si="17"/>
        <v>Negeri</v>
      </c>
      <c r="S549" t="s">
        <v>2381</v>
      </c>
      <c r="T549" t="s">
        <v>47</v>
      </c>
      <c r="U549" t="s">
        <v>29</v>
      </c>
      <c r="V549" t="s">
        <v>30</v>
      </c>
      <c r="W549" t="s">
        <v>2378</v>
      </c>
      <c r="AB549" t="str">
        <f>VLOOKUP(A549,[2]registrasi!$B$2:$C$1500,2,FALSE)</f>
        <v>registrasi</v>
      </c>
      <c r="AC549">
        <f>VLOOKUP(D549,[3]PENDAFTAR!$C$2:$J$43,8,FALSE)</f>
        <v>2170</v>
      </c>
      <c r="AD549" t="str">
        <f>VLOOKUP(A549,[2]nim!$A$2:$B$1500,2,FALSE)</f>
        <v>diterima</v>
      </c>
    </row>
    <row r="550" spans="1:30" x14ac:dyDescent="0.3">
      <c r="A550">
        <v>4220240923</v>
      </c>
      <c r="B550">
        <v>1</v>
      </c>
      <c r="D550" s="3">
        <v>3112017</v>
      </c>
      <c r="E550" t="str">
        <f>VLOOKUP(D550,[1]PRODI_2019!$D$2:$F$71,3,FALSE)</f>
        <v>Hukum (S1)</v>
      </c>
      <c r="F550" t="str">
        <f>VLOOKUP(D550,[1]PRODI_2019!$D$2:$L$71,9,FALSE)</f>
        <v>Hukum</v>
      </c>
      <c r="H550" t="str">
        <f>VLOOKUP(F550,Sheet1!$H$4:$I$11,2,FALSE)</f>
        <v>1_Hukum</v>
      </c>
      <c r="I550" t="s">
        <v>640</v>
      </c>
      <c r="J550" t="s">
        <v>34</v>
      </c>
      <c r="K550" t="s">
        <v>1338</v>
      </c>
      <c r="L550" t="s">
        <v>1802</v>
      </c>
      <c r="M550" t="s">
        <v>28</v>
      </c>
      <c r="N550" t="s">
        <v>2024</v>
      </c>
      <c r="O550" t="s">
        <v>29</v>
      </c>
      <c r="P550" t="s">
        <v>2112</v>
      </c>
      <c r="Q550" t="str">
        <f t="shared" si="16"/>
        <v>SMKN</v>
      </c>
      <c r="R550" t="str">
        <f t="shared" si="17"/>
        <v>Negeri</v>
      </c>
      <c r="S550" t="s">
        <v>2381</v>
      </c>
      <c r="T550" t="s">
        <v>2024</v>
      </c>
      <c r="U550" t="s">
        <v>29</v>
      </c>
      <c r="V550" t="s">
        <v>35</v>
      </c>
      <c r="W550" t="s">
        <v>2379</v>
      </c>
      <c r="AB550" t="str">
        <f>VLOOKUP(A550,[2]registrasi!$B$2:$C$1500,2,FALSE)</f>
        <v>registrasi</v>
      </c>
      <c r="AC550">
        <f>VLOOKUP(D550,[3]PENDAFTAR!$C$2:$J$43,8,FALSE)</f>
        <v>1259</v>
      </c>
      <c r="AD550" t="str">
        <f>VLOOKUP(A550,[2]nim!$A$2:$B$1500,2,FALSE)</f>
        <v>diterima</v>
      </c>
    </row>
    <row r="551" spans="1:30" x14ac:dyDescent="0.3">
      <c r="A551">
        <v>4220243649</v>
      </c>
      <c r="B551">
        <v>1</v>
      </c>
      <c r="D551" s="3">
        <v>3111014</v>
      </c>
      <c r="E551" t="str">
        <f>VLOOKUP(D551,[1]PRODI_2019!$D$2:$F$71,3,FALSE)</f>
        <v>Teknik Mesin</v>
      </c>
      <c r="F551" t="str">
        <f>VLOOKUP(D551,[1]PRODI_2019!$D$2:$L$71,9,FALSE)</f>
        <v>Teknik</v>
      </c>
      <c r="H551" t="str">
        <f>VLOOKUP(F551,Sheet1!$H$4:$I$11,2,FALSE)</f>
        <v>3_Teknik</v>
      </c>
      <c r="I551" t="s">
        <v>641</v>
      </c>
      <c r="J551" t="s">
        <v>26</v>
      </c>
      <c r="K551" t="s">
        <v>53</v>
      </c>
      <c r="L551" t="s">
        <v>1772</v>
      </c>
      <c r="M551" t="s">
        <v>28</v>
      </c>
      <c r="N551" t="s">
        <v>27</v>
      </c>
      <c r="O551" t="s">
        <v>29</v>
      </c>
      <c r="P551" t="s">
        <v>2274</v>
      </c>
      <c r="Q551" t="str">
        <f t="shared" si="16"/>
        <v>SMKN</v>
      </c>
      <c r="R551" t="str">
        <f t="shared" si="17"/>
        <v>Negeri</v>
      </c>
      <c r="S551" t="s">
        <v>2381</v>
      </c>
      <c r="T551" t="s">
        <v>27</v>
      </c>
      <c r="U551" t="s">
        <v>29</v>
      </c>
      <c r="V551" t="s">
        <v>30</v>
      </c>
      <c r="W551" t="s">
        <v>2378</v>
      </c>
      <c r="AB551" t="str">
        <f>VLOOKUP(A551,[2]registrasi!$B$2:$C$1500,2,FALSE)</f>
        <v>registrasi</v>
      </c>
      <c r="AC551">
        <f>VLOOKUP(D551,[3]PENDAFTAR!$C$2:$J$43,8,FALSE)</f>
        <v>412</v>
      </c>
      <c r="AD551" t="str">
        <f>VLOOKUP(A551,[2]nim!$A$2:$B$1500,2,FALSE)</f>
        <v>diterima</v>
      </c>
    </row>
    <row r="552" spans="1:30" x14ac:dyDescent="0.3">
      <c r="A552">
        <v>4220244829</v>
      </c>
      <c r="B552">
        <v>1</v>
      </c>
      <c r="D552" s="3">
        <v>3111076</v>
      </c>
      <c r="E552" t="str">
        <f>VLOOKUP(D552,[1]PRODI_2019!$D$2:$F$71,3,FALSE)</f>
        <v>Agribisnis</v>
      </c>
      <c r="F552" t="str">
        <f>VLOOKUP(D552,[1]PRODI_2019!$D$2:$L$71,9,FALSE)</f>
        <v>Pertanian</v>
      </c>
      <c r="H552" t="str">
        <f>VLOOKUP(F552,Sheet1!$H$4:$I$11,2,FALSE)</f>
        <v>4_Pertanian</v>
      </c>
      <c r="I552" t="s">
        <v>642</v>
      </c>
      <c r="J552" t="s">
        <v>26</v>
      </c>
      <c r="K552" t="s">
        <v>1351</v>
      </c>
      <c r="L552" t="s">
        <v>1803</v>
      </c>
      <c r="M552" t="s">
        <v>28</v>
      </c>
      <c r="N552" t="s">
        <v>37</v>
      </c>
      <c r="O552" t="s">
        <v>29</v>
      </c>
      <c r="P552" t="s">
        <v>2270</v>
      </c>
      <c r="Q552" t="str">
        <f t="shared" si="16"/>
        <v>SMAS</v>
      </c>
      <c r="R552" t="str">
        <f t="shared" si="17"/>
        <v>Swasta</v>
      </c>
      <c r="S552" t="s">
        <v>2383</v>
      </c>
      <c r="T552" t="s">
        <v>37</v>
      </c>
      <c r="U552" t="s">
        <v>29</v>
      </c>
      <c r="V552" t="s">
        <v>30</v>
      </c>
      <c r="W552" t="s">
        <v>2379</v>
      </c>
      <c r="AB552" t="str">
        <f>VLOOKUP(A552,[2]registrasi!$B$2:$C$1500,2,FALSE)</f>
        <v>registrasi</v>
      </c>
      <c r="AC552">
        <f>VLOOKUP(D552,[3]PENDAFTAR!$C$2:$J$43,8,FALSE)</f>
        <v>794</v>
      </c>
      <c r="AD552" t="str">
        <f>VLOOKUP(A552,[2]nim!$A$2:$B$1500,2,FALSE)</f>
        <v>diterima</v>
      </c>
    </row>
    <row r="553" spans="1:30" x14ac:dyDescent="0.3">
      <c r="A553">
        <v>4220244884</v>
      </c>
      <c r="B553">
        <v>1</v>
      </c>
      <c r="D553" s="3">
        <v>3111126</v>
      </c>
      <c r="E553" t="str">
        <f>VLOOKUP(D553,[1]PRODI_2019!$D$2:$F$71,3,FALSE)</f>
        <v>Pendidikan Vokasional Teknik Elektro</v>
      </c>
      <c r="F553" t="str">
        <f>VLOOKUP(D553,[1]PRODI_2019!$D$2:$L$71,9,FALSE)</f>
        <v>FKIP</v>
      </c>
      <c r="H553" t="str">
        <f>VLOOKUP(F553,Sheet1!$H$4:$I$11,2,FALSE)</f>
        <v>2_FKIP</v>
      </c>
      <c r="I553" t="s">
        <v>643</v>
      </c>
      <c r="J553" t="s">
        <v>34</v>
      </c>
      <c r="K553" t="s">
        <v>1389</v>
      </c>
      <c r="L553" t="s">
        <v>1595</v>
      </c>
      <c r="M553" t="s">
        <v>28</v>
      </c>
      <c r="N553" t="s">
        <v>27</v>
      </c>
      <c r="O553" t="s">
        <v>29</v>
      </c>
      <c r="P553" t="s">
        <v>2187</v>
      </c>
      <c r="Q553" t="str">
        <f t="shared" si="16"/>
        <v>SMKN</v>
      </c>
      <c r="R553" t="str">
        <f t="shared" si="17"/>
        <v>Negeri</v>
      </c>
      <c r="S553" t="s">
        <v>2381</v>
      </c>
      <c r="T553" t="s">
        <v>27</v>
      </c>
      <c r="U553" t="s">
        <v>29</v>
      </c>
      <c r="V553" t="s">
        <v>30</v>
      </c>
      <c r="W553" t="s">
        <v>2379</v>
      </c>
      <c r="AB553" t="str">
        <f>VLOOKUP(A553,[2]registrasi!$B$2:$C$1500,2,FALSE)</f>
        <v>registrasi</v>
      </c>
      <c r="AC553">
        <f>VLOOKUP(D553,[3]PENDAFTAR!$C$2:$J$43,8,FALSE)</f>
        <v>68</v>
      </c>
      <c r="AD553" t="e">
        <f>VLOOKUP(A553,[2]nim!$A$2:$B$1500,2,FALSE)</f>
        <v>#N/A</v>
      </c>
    </row>
    <row r="554" spans="1:30" x14ac:dyDescent="0.3">
      <c r="A554">
        <v>4220246957</v>
      </c>
      <c r="B554">
        <v>1</v>
      </c>
      <c r="D554" s="3">
        <v>3111215</v>
      </c>
      <c r="E554" t="str">
        <f>VLOOKUP(D554,[1]PRODI_2019!$D$2:$F$71,3,FALSE)</f>
        <v>Informatika</v>
      </c>
      <c r="F554" t="str">
        <f>VLOOKUP(D554,[1]PRODI_2019!$D$2:$L$71,9,FALSE)</f>
        <v>Teknik</v>
      </c>
      <c r="H554" t="str">
        <f>VLOOKUP(F554,Sheet1!$H$4:$I$11,2,FALSE)</f>
        <v>3_Teknik</v>
      </c>
      <c r="I554" t="s">
        <v>644</v>
      </c>
      <c r="J554" t="s">
        <v>34</v>
      </c>
      <c r="K554" t="s">
        <v>1334</v>
      </c>
      <c r="L554" t="s">
        <v>1804</v>
      </c>
      <c r="M554" t="s">
        <v>28</v>
      </c>
      <c r="N554" t="s">
        <v>2025</v>
      </c>
      <c r="O554" t="s">
        <v>29</v>
      </c>
      <c r="P554" t="s">
        <v>2192</v>
      </c>
      <c r="Q554" t="str">
        <f t="shared" si="16"/>
        <v>MAS</v>
      </c>
      <c r="R554" t="str">
        <f t="shared" si="17"/>
        <v>Swasta</v>
      </c>
      <c r="S554" t="s">
        <v>2382</v>
      </c>
      <c r="T554" t="s">
        <v>2025</v>
      </c>
      <c r="U554" t="s">
        <v>29</v>
      </c>
      <c r="V554" t="s">
        <v>30</v>
      </c>
      <c r="W554" t="s">
        <v>2379</v>
      </c>
      <c r="AB554" t="str">
        <f>VLOOKUP(A554,[2]registrasi!$B$2:$C$1500,2,FALSE)</f>
        <v>registrasi</v>
      </c>
      <c r="AC554">
        <f>VLOOKUP(D554,[3]PENDAFTAR!$C$2:$J$43,8,FALSE)</f>
        <v>1335</v>
      </c>
      <c r="AD554" t="str">
        <f>VLOOKUP(A554,[2]nim!$A$2:$B$1500,2,FALSE)</f>
        <v>diterima</v>
      </c>
    </row>
    <row r="555" spans="1:30" x14ac:dyDescent="0.3">
      <c r="A555">
        <v>4220249520</v>
      </c>
      <c r="B555">
        <v>1</v>
      </c>
      <c r="D555" s="3">
        <v>3112064</v>
      </c>
      <c r="E555" t="str">
        <f>VLOOKUP(D555,[1]PRODI_2019!$D$2:$F$71,3,FALSE)</f>
        <v>Ilmu Komunikasi</v>
      </c>
      <c r="F555" t="str">
        <f>VLOOKUP(D555,[1]PRODI_2019!$D$2:$L$71,9,FALSE)</f>
        <v>FISIP</v>
      </c>
      <c r="H555" t="str">
        <f>VLOOKUP(F555,Sheet1!$H$4:$I$11,2,FALSE)</f>
        <v>6_FISIP</v>
      </c>
      <c r="I555" t="s">
        <v>645</v>
      </c>
      <c r="J555" t="s">
        <v>34</v>
      </c>
      <c r="K555" t="s">
        <v>54</v>
      </c>
      <c r="L555" t="s">
        <v>1805</v>
      </c>
      <c r="M555" t="s">
        <v>28</v>
      </c>
      <c r="N555" t="s">
        <v>37</v>
      </c>
      <c r="O555" t="s">
        <v>29</v>
      </c>
      <c r="P555" t="s">
        <v>2253</v>
      </c>
      <c r="Q555" t="str">
        <f t="shared" si="16"/>
        <v>SMAS</v>
      </c>
      <c r="R555" t="str">
        <f t="shared" si="17"/>
        <v>Swasta</v>
      </c>
      <c r="S555" t="s">
        <v>2383</v>
      </c>
      <c r="T555" t="s">
        <v>37</v>
      </c>
      <c r="U555" t="s">
        <v>29</v>
      </c>
      <c r="V555" t="s">
        <v>30</v>
      </c>
      <c r="W555" t="s">
        <v>2379</v>
      </c>
      <c r="AB555" t="str">
        <f>VLOOKUP(A555,[2]registrasi!$B$2:$C$1500,2,FALSE)</f>
        <v>registrasi</v>
      </c>
      <c r="AC555">
        <f>VLOOKUP(D555,[3]PENDAFTAR!$C$2:$J$43,8,FALSE)</f>
        <v>2170</v>
      </c>
      <c r="AD555" t="str">
        <f>VLOOKUP(A555,[2]nim!$A$2:$B$1500,2,FALSE)</f>
        <v>diterima</v>
      </c>
    </row>
    <row r="556" spans="1:30" x14ac:dyDescent="0.3">
      <c r="A556">
        <v>4220250102</v>
      </c>
      <c r="B556">
        <v>1</v>
      </c>
      <c r="D556" s="3">
        <v>3112017</v>
      </c>
      <c r="E556" t="str">
        <f>VLOOKUP(D556,[1]PRODI_2019!$D$2:$F$71,3,FALSE)</f>
        <v>Hukum (S1)</v>
      </c>
      <c r="F556" t="str">
        <f>VLOOKUP(D556,[1]PRODI_2019!$D$2:$L$71,9,FALSE)</f>
        <v>Hukum</v>
      </c>
      <c r="H556" t="str">
        <f>VLOOKUP(F556,Sheet1!$H$4:$I$11,2,FALSE)</f>
        <v>1_Hukum</v>
      </c>
      <c r="I556" t="s">
        <v>646</v>
      </c>
      <c r="J556" t="s">
        <v>34</v>
      </c>
      <c r="K556" t="s">
        <v>1390</v>
      </c>
      <c r="L556" t="s">
        <v>1806</v>
      </c>
      <c r="M556" t="s">
        <v>28</v>
      </c>
      <c r="N556" t="s">
        <v>2022</v>
      </c>
      <c r="O556" t="s">
        <v>29</v>
      </c>
      <c r="P556" t="s">
        <v>2065</v>
      </c>
      <c r="Q556" t="str">
        <f t="shared" si="16"/>
        <v>SMAN</v>
      </c>
      <c r="R556" t="str">
        <f t="shared" si="17"/>
        <v>Negeri</v>
      </c>
      <c r="S556" t="s">
        <v>2383</v>
      </c>
      <c r="T556" t="s">
        <v>2022</v>
      </c>
      <c r="U556" t="s">
        <v>29</v>
      </c>
      <c r="V556" t="s">
        <v>30</v>
      </c>
      <c r="W556" t="s">
        <v>2379</v>
      </c>
      <c r="AB556" t="str">
        <f>VLOOKUP(A556,[2]registrasi!$B$2:$C$1500,2,FALSE)</f>
        <v>registrasi</v>
      </c>
      <c r="AC556">
        <f>VLOOKUP(D556,[3]PENDAFTAR!$C$2:$J$43,8,FALSE)</f>
        <v>1259</v>
      </c>
      <c r="AD556" t="str">
        <f>VLOOKUP(A556,[2]nim!$A$2:$B$1500,2,FALSE)</f>
        <v>diterima</v>
      </c>
    </row>
    <row r="557" spans="1:30" x14ac:dyDescent="0.3">
      <c r="A557">
        <v>4220250173</v>
      </c>
      <c r="B557">
        <v>1</v>
      </c>
      <c r="D557" s="3">
        <v>3111207</v>
      </c>
      <c r="E557" t="str">
        <f>VLOOKUP(D557,[1]PRODI_2019!$D$2:$F$71,3,FALSE)</f>
        <v>Kedokteran</v>
      </c>
      <c r="F557" t="str">
        <f>VLOOKUP(D557,[1]PRODI_2019!$D$2:$L$71,9,FALSE)</f>
        <v>Kedokteran</v>
      </c>
      <c r="H557" t="str">
        <f>VLOOKUP(F557,Sheet1!$H$4:$I$11,2,FALSE)</f>
        <v>8_Kedokteran</v>
      </c>
      <c r="I557" t="s">
        <v>647</v>
      </c>
      <c r="J557" t="s">
        <v>34</v>
      </c>
      <c r="K557" t="s">
        <v>53</v>
      </c>
      <c r="L557" t="s">
        <v>1602</v>
      </c>
      <c r="M557" t="s">
        <v>28</v>
      </c>
      <c r="N557" t="s">
        <v>37</v>
      </c>
      <c r="O557" t="s">
        <v>29</v>
      </c>
      <c r="P557" t="s">
        <v>2275</v>
      </c>
      <c r="Q557" t="str">
        <f t="shared" si="16"/>
        <v>SMAN</v>
      </c>
      <c r="R557" t="str">
        <f t="shared" si="17"/>
        <v>Negeri</v>
      </c>
      <c r="S557" t="s">
        <v>2383</v>
      </c>
      <c r="T557" t="s">
        <v>37</v>
      </c>
      <c r="U557" t="s">
        <v>29</v>
      </c>
      <c r="V557" t="s">
        <v>30</v>
      </c>
      <c r="W557" t="s">
        <v>2379</v>
      </c>
      <c r="AB557" t="str">
        <f>VLOOKUP(A557,[2]registrasi!$B$2:$C$1500,2,FALSE)</f>
        <v>registrasi</v>
      </c>
      <c r="AC557">
        <f>VLOOKUP(D557,[3]PENDAFTAR!$C$2:$J$43,8,FALSE)</f>
        <v>718</v>
      </c>
      <c r="AD557" t="str">
        <f>VLOOKUP(A557,[2]nim!$A$2:$B$1500,2,FALSE)</f>
        <v>diterima</v>
      </c>
    </row>
    <row r="558" spans="1:30" x14ac:dyDescent="0.3">
      <c r="A558">
        <v>4220252550</v>
      </c>
      <c r="B558">
        <v>1</v>
      </c>
      <c r="D558" s="3">
        <v>3111231</v>
      </c>
      <c r="E558" t="str">
        <f>VLOOKUP(D558,[1]PRODI_2019!$D$2:$F$71,3,FALSE)</f>
        <v>Ilmu Kelautan</v>
      </c>
      <c r="F558" t="str">
        <f>VLOOKUP(D558,[1]PRODI_2019!$D$2:$L$71,9,FALSE)</f>
        <v>Pertanian</v>
      </c>
      <c r="H558" t="str">
        <f>VLOOKUP(F558,Sheet1!$H$4:$I$11,2,FALSE)</f>
        <v>4_Pertanian</v>
      </c>
      <c r="I558" t="s">
        <v>648</v>
      </c>
      <c r="J558" t="s">
        <v>34</v>
      </c>
      <c r="K558" t="s">
        <v>1357</v>
      </c>
      <c r="L558" t="s">
        <v>1467</v>
      </c>
      <c r="M558" t="s">
        <v>28</v>
      </c>
      <c r="N558" t="s">
        <v>2023</v>
      </c>
      <c r="O558" t="s">
        <v>29</v>
      </c>
      <c r="P558" t="s">
        <v>2044</v>
      </c>
      <c r="Q558" t="str">
        <f t="shared" si="16"/>
        <v>SMAN</v>
      </c>
      <c r="R558" t="str">
        <f t="shared" si="17"/>
        <v>Negeri</v>
      </c>
      <c r="S558" t="s">
        <v>2383</v>
      </c>
      <c r="T558" t="s">
        <v>2023</v>
      </c>
      <c r="U558" t="s">
        <v>29</v>
      </c>
      <c r="V558" t="s">
        <v>35</v>
      </c>
      <c r="W558" t="s">
        <v>2379</v>
      </c>
      <c r="AB558" t="str">
        <f>VLOOKUP(A558,[2]registrasi!$B$2:$C$1500,2,FALSE)</f>
        <v>registrasi</v>
      </c>
      <c r="AC558">
        <f>VLOOKUP(D558,[3]PENDAFTAR!$C$2:$J$43,8,FALSE)</f>
        <v>74</v>
      </c>
      <c r="AD558" t="str">
        <f>VLOOKUP(A558,[2]nim!$A$2:$B$1500,2,FALSE)</f>
        <v>diterima</v>
      </c>
    </row>
    <row r="559" spans="1:30" x14ac:dyDescent="0.3">
      <c r="A559">
        <v>4220254152</v>
      </c>
      <c r="B559">
        <v>1</v>
      </c>
      <c r="D559" s="3">
        <v>3112064</v>
      </c>
      <c r="E559" t="str">
        <f>VLOOKUP(D559,[1]PRODI_2019!$D$2:$F$71,3,FALSE)</f>
        <v>Ilmu Komunikasi</v>
      </c>
      <c r="F559" t="str">
        <f>VLOOKUP(D559,[1]PRODI_2019!$D$2:$L$71,9,FALSE)</f>
        <v>FISIP</v>
      </c>
      <c r="H559" t="str">
        <f>VLOOKUP(F559,Sheet1!$H$4:$I$11,2,FALSE)</f>
        <v>6_FISIP</v>
      </c>
      <c r="I559" t="s">
        <v>649</v>
      </c>
      <c r="J559" t="s">
        <v>34</v>
      </c>
      <c r="K559" t="s">
        <v>1338</v>
      </c>
      <c r="L559" t="s">
        <v>1476</v>
      </c>
      <c r="M559" t="s">
        <v>28</v>
      </c>
      <c r="N559" t="s">
        <v>2024</v>
      </c>
      <c r="O559" t="s">
        <v>29</v>
      </c>
      <c r="P559" t="s">
        <v>2086</v>
      </c>
      <c r="Q559" t="str">
        <f t="shared" si="16"/>
        <v>SMAN</v>
      </c>
      <c r="R559" t="str">
        <f t="shared" si="17"/>
        <v>Negeri</v>
      </c>
      <c r="S559" t="s">
        <v>2383</v>
      </c>
      <c r="T559" t="s">
        <v>2024</v>
      </c>
      <c r="U559" t="s">
        <v>29</v>
      </c>
      <c r="V559" t="s">
        <v>30</v>
      </c>
      <c r="W559" t="s">
        <v>2379</v>
      </c>
      <c r="AB559" t="str">
        <f>VLOOKUP(A559,[2]registrasi!$B$2:$C$1500,2,FALSE)</f>
        <v>registrasi</v>
      </c>
      <c r="AC559">
        <f>VLOOKUP(D559,[3]PENDAFTAR!$C$2:$J$43,8,FALSE)</f>
        <v>2170</v>
      </c>
      <c r="AD559" t="str">
        <f>VLOOKUP(A559,[2]nim!$A$2:$B$1500,2,FALSE)</f>
        <v>diterima</v>
      </c>
    </row>
    <row r="560" spans="1:30" x14ac:dyDescent="0.3">
      <c r="A560">
        <v>4220255103</v>
      </c>
      <c r="B560">
        <v>1</v>
      </c>
      <c r="D560" s="3">
        <v>3111053</v>
      </c>
      <c r="E560" t="str">
        <f>VLOOKUP(D560,[1]PRODI_2019!$D$2:$F$71,3,FALSE)</f>
        <v>Teknik Kimia</v>
      </c>
      <c r="F560" t="str">
        <f>VLOOKUP(D560,[1]PRODI_2019!$D$2:$L$71,9,FALSE)</f>
        <v>Teknik</v>
      </c>
      <c r="H560" t="str">
        <f>VLOOKUP(F560,Sheet1!$H$4:$I$11,2,FALSE)</f>
        <v>3_Teknik</v>
      </c>
      <c r="I560" t="s">
        <v>650</v>
      </c>
      <c r="J560" t="s">
        <v>34</v>
      </c>
      <c r="K560" t="s">
        <v>1335</v>
      </c>
      <c r="L560" t="s">
        <v>1590</v>
      </c>
      <c r="M560" t="s">
        <v>28</v>
      </c>
      <c r="N560" t="s">
        <v>40</v>
      </c>
      <c r="O560" t="s">
        <v>29</v>
      </c>
      <c r="P560" t="s">
        <v>2049</v>
      </c>
      <c r="Q560" t="str">
        <f t="shared" si="16"/>
        <v>SMKN</v>
      </c>
      <c r="R560" t="str">
        <f t="shared" si="17"/>
        <v>Negeri</v>
      </c>
      <c r="S560" t="s">
        <v>2381</v>
      </c>
      <c r="T560" t="s">
        <v>40</v>
      </c>
      <c r="U560" t="s">
        <v>29</v>
      </c>
      <c r="V560" t="s">
        <v>35</v>
      </c>
      <c r="W560" t="s">
        <v>2379</v>
      </c>
      <c r="AB560" t="str">
        <f>VLOOKUP(A560,[2]registrasi!$B$2:$C$1500,2,FALSE)</f>
        <v>registrasi</v>
      </c>
      <c r="AC560">
        <f>VLOOKUP(D560,[3]PENDAFTAR!$C$2:$J$43,8,FALSE)</f>
        <v>366</v>
      </c>
      <c r="AD560" t="str">
        <f>VLOOKUP(A560,[2]nim!$A$2:$B$1500,2,FALSE)</f>
        <v>diterima</v>
      </c>
    </row>
    <row r="561" spans="1:30" x14ac:dyDescent="0.3">
      <c r="A561">
        <v>4220256166</v>
      </c>
      <c r="B561">
        <v>1</v>
      </c>
      <c r="D561" s="3">
        <v>3112033</v>
      </c>
      <c r="E561" t="str">
        <f>VLOOKUP(D561,[1]PRODI_2019!$D$2:$F$71,3,FALSE)</f>
        <v>Akuntansi</v>
      </c>
      <c r="F561" t="str">
        <f>VLOOKUP(D561,[1]PRODI_2019!$D$2:$L$71,9,FALSE)</f>
        <v>FEB</v>
      </c>
      <c r="H561" t="str">
        <f>VLOOKUP(F561,Sheet1!$H$4:$I$11,2,FALSE)</f>
        <v>5_FEB</v>
      </c>
      <c r="I561" t="s">
        <v>651</v>
      </c>
      <c r="J561" t="s">
        <v>26</v>
      </c>
      <c r="K561" t="s">
        <v>1334</v>
      </c>
      <c r="L561" t="s">
        <v>1807</v>
      </c>
      <c r="M561" t="s">
        <v>28</v>
      </c>
      <c r="N561" t="s">
        <v>2023</v>
      </c>
      <c r="O561" t="s">
        <v>29</v>
      </c>
      <c r="P561" t="s">
        <v>2062</v>
      </c>
      <c r="Q561" t="str">
        <f t="shared" si="16"/>
        <v>SMKN</v>
      </c>
      <c r="R561" t="str">
        <f t="shared" si="17"/>
        <v>Negeri</v>
      </c>
      <c r="S561" t="s">
        <v>2381</v>
      </c>
      <c r="T561" t="s">
        <v>2023</v>
      </c>
      <c r="U561" t="s">
        <v>29</v>
      </c>
      <c r="V561" t="s">
        <v>30</v>
      </c>
      <c r="W561" t="s">
        <v>2379</v>
      </c>
      <c r="AB561" t="str">
        <f>VLOOKUP(A561,[2]registrasi!$B$2:$C$1500,2,FALSE)</f>
        <v>registrasi</v>
      </c>
      <c r="AC561">
        <f>VLOOKUP(D561,[3]PENDAFTAR!$C$2:$J$43,8,FALSE)</f>
        <v>1038</v>
      </c>
      <c r="AD561" t="str">
        <f>VLOOKUP(A561,[2]nim!$A$2:$B$1500,2,FALSE)</f>
        <v>diterima</v>
      </c>
    </row>
    <row r="562" spans="1:30" x14ac:dyDescent="0.3">
      <c r="A562">
        <v>4220266249</v>
      </c>
      <c r="B562">
        <v>1</v>
      </c>
      <c r="D562" s="3">
        <v>3112056</v>
      </c>
      <c r="E562" t="str">
        <f>VLOOKUP(D562,[1]PRODI_2019!$D$2:$F$71,3,FALSE)</f>
        <v>Administrasi Publik</v>
      </c>
      <c r="F562" t="str">
        <f>VLOOKUP(D562,[1]PRODI_2019!$D$2:$L$71,9,FALSE)</f>
        <v>FISIP</v>
      </c>
      <c r="H562" t="str">
        <f>VLOOKUP(F562,Sheet1!$H$4:$I$11,2,FALSE)</f>
        <v>6_FISIP</v>
      </c>
      <c r="I562" t="s">
        <v>652</v>
      </c>
      <c r="J562" t="s">
        <v>34</v>
      </c>
      <c r="K562" t="s">
        <v>54</v>
      </c>
      <c r="L562" t="s">
        <v>1597</v>
      </c>
      <c r="M562" t="s">
        <v>28</v>
      </c>
      <c r="N562" t="s">
        <v>37</v>
      </c>
      <c r="O562" t="s">
        <v>29</v>
      </c>
      <c r="P562" t="s">
        <v>2276</v>
      </c>
      <c r="Q562" t="str">
        <f t="shared" si="16"/>
        <v>SMKS</v>
      </c>
      <c r="R562" t="str">
        <f t="shared" si="17"/>
        <v>Swasta</v>
      </c>
      <c r="S562" t="s">
        <v>2381</v>
      </c>
      <c r="T562" t="s">
        <v>37</v>
      </c>
      <c r="U562" t="s">
        <v>29</v>
      </c>
      <c r="V562" t="s">
        <v>30</v>
      </c>
      <c r="W562" t="s">
        <v>2379</v>
      </c>
      <c r="AB562" t="str">
        <f>VLOOKUP(A562,[2]registrasi!$B$2:$C$1500,2,FALSE)</f>
        <v>registrasi</v>
      </c>
      <c r="AC562">
        <f>VLOOKUP(D562,[3]PENDAFTAR!$C$2:$J$43,8,FALSE)</f>
        <v>1118</v>
      </c>
      <c r="AD562" t="str">
        <f>VLOOKUP(A562,[2]nim!$A$2:$B$1500,2,FALSE)</f>
        <v>diterima</v>
      </c>
    </row>
    <row r="563" spans="1:30" x14ac:dyDescent="0.3">
      <c r="A563">
        <v>4220267665</v>
      </c>
      <c r="B563">
        <v>1</v>
      </c>
      <c r="D563" s="3">
        <v>3111045</v>
      </c>
      <c r="E563" t="str">
        <f>VLOOKUP(D563,[1]PRODI_2019!$D$2:$F$71,3,FALSE)</f>
        <v>Teknik Metalurgi</v>
      </c>
      <c r="F563" t="str">
        <f>VLOOKUP(D563,[1]PRODI_2019!$D$2:$L$71,9,FALSE)</f>
        <v>Teknik</v>
      </c>
      <c r="H563" t="str">
        <f>VLOOKUP(F563,Sheet1!$H$4:$I$11,2,FALSE)</f>
        <v>3_Teknik</v>
      </c>
      <c r="I563" t="s">
        <v>653</v>
      </c>
      <c r="J563" t="s">
        <v>34</v>
      </c>
      <c r="K563" t="s">
        <v>1334</v>
      </c>
      <c r="L563" t="s">
        <v>1706</v>
      </c>
      <c r="M563" t="s">
        <v>28</v>
      </c>
      <c r="N563" t="s">
        <v>2024</v>
      </c>
      <c r="O563" t="s">
        <v>29</v>
      </c>
      <c r="P563" t="s">
        <v>2094</v>
      </c>
      <c r="Q563" t="str">
        <f t="shared" si="16"/>
        <v>MAS</v>
      </c>
      <c r="R563" t="str">
        <f t="shared" si="17"/>
        <v>Swasta</v>
      </c>
      <c r="S563" t="s">
        <v>2382</v>
      </c>
      <c r="T563" t="s">
        <v>2024</v>
      </c>
      <c r="U563" t="s">
        <v>29</v>
      </c>
      <c r="V563" t="s">
        <v>30</v>
      </c>
      <c r="W563" t="s">
        <v>2379</v>
      </c>
      <c r="AB563" t="str">
        <f>VLOOKUP(A563,[2]registrasi!$B$2:$C$1500,2,FALSE)</f>
        <v>registrasi</v>
      </c>
      <c r="AC563">
        <f>VLOOKUP(D563,[3]PENDAFTAR!$C$2:$J$43,8,FALSE)</f>
        <v>364</v>
      </c>
      <c r="AD563" t="str">
        <f>VLOOKUP(A563,[2]nim!$A$2:$B$1500,2,FALSE)</f>
        <v>diterima</v>
      </c>
    </row>
    <row r="564" spans="1:30" x14ac:dyDescent="0.3">
      <c r="A564">
        <v>4220269013</v>
      </c>
      <c r="B564">
        <v>1</v>
      </c>
      <c r="D564" s="3">
        <v>3111053</v>
      </c>
      <c r="E564" t="str">
        <f>VLOOKUP(D564,[1]PRODI_2019!$D$2:$F$71,3,FALSE)</f>
        <v>Teknik Kimia</v>
      </c>
      <c r="F564" t="str">
        <f>VLOOKUP(D564,[1]PRODI_2019!$D$2:$L$71,9,FALSE)</f>
        <v>Teknik</v>
      </c>
      <c r="H564" t="str">
        <f>VLOOKUP(F564,Sheet1!$H$4:$I$11,2,FALSE)</f>
        <v>3_Teknik</v>
      </c>
      <c r="I564" t="s">
        <v>654</v>
      </c>
      <c r="J564" t="s">
        <v>34</v>
      </c>
      <c r="K564" t="s">
        <v>1391</v>
      </c>
      <c r="L564" t="s">
        <v>1808</v>
      </c>
      <c r="M564" t="s">
        <v>28</v>
      </c>
      <c r="N564" t="s">
        <v>2023</v>
      </c>
      <c r="O564" t="s">
        <v>29</v>
      </c>
      <c r="P564" t="s">
        <v>2156</v>
      </c>
      <c r="Q564" t="str">
        <f t="shared" si="16"/>
        <v>SMAN</v>
      </c>
      <c r="R564" t="str">
        <f t="shared" si="17"/>
        <v>Negeri</v>
      </c>
      <c r="S564" t="s">
        <v>2383</v>
      </c>
      <c r="T564" t="s">
        <v>2023</v>
      </c>
      <c r="U564" t="s">
        <v>29</v>
      </c>
      <c r="V564" t="s">
        <v>35</v>
      </c>
      <c r="W564" t="s">
        <v>2379</v>
      </c>
      <c r="AB564" t="str">
        <f>VLOOKUP(A564,[2]registrasi!$B$2:$C$1500,2,FALSE)</f>
        <v>registrasi</v>
      </c>
      <c r="AC564">
        <f>VLOOKUP(D564,[3]PENDAFTAR!$C$2:$J$43,8,FALSE)</f>
        <v>366</v>
      </c>
      <c r="AD564" t="str">
        <f>VLOOKUP(A564,[2]nim!$A$2:$B$1500,2,FALSE)</f>
        <v>diterima</v>
      </c>
    </row>
    <row r="565" spans="1:30" x14ac:dyDescent="0.3">
      <c r="A565">
        <v>4220271982</v>
      </c>
      <c r="B565">
        <v>1</v>
      </c>
      <c r="D565" s="3">
        <v>3111045</v>
      </c>
      <c r="E565" t="str">
        <f>VLOOKUP(D565,[1]PRODI_2019!$D$2:$F$71,3,FALSE)</f>
        <v>Teknik Metalurgi</v>
      </c>
      <c r="F565" t="str">
        <f>VLOOKUP(D565,[1]PRODI_2019!$D$2:$L$71,9,FALSE)</f>
        <v>Teknik</v>
      </c>
      <c r="H565" t="str">
        <f>VLOOKUP(F565,Sheet1!$H$4:$I$11,2,FALSE)</f>
        <v>3_Teknik</v>
      </c>
      <c r="I565" t="s">
        <v>655</v>
      </c>
      <c r="J565" t="s">
        <v>34</v>
      </c>
      <c r="K565" t="s">
        <v>1335</v>
      </c>
      <c r="L565" t="s">
        <v>1809</v>
      </c>
      <c r="M565" t="s">
        <v>28</v>
      </c>
      <c r="N565" t="s">
        <v>37</v>
      </c>
      <c r="O565" t="s">
        <v>29</v>
      </c>
      <c r="P565" t="s">
        <v>2127</v>
      </c>
      <c r="Q565" t="str">
        <f t="shared" si="16"/>
        <v>SMAS</v>
      </c>
      <c r="R565" t="str">
        <f t="shared" si="17"/>
        <v>Swasta</v>
      </c>
      <c r="S565" t="s">
        <v>2383</v>
      </c>
      <c r="T565" t="s">
        <v>37</v>
      </c>
      <c r="U565" t="s">
        <v>29</v>
      </c>
      <c r="V565" t="s">
        <v>30</v>
      </c>
      <c r="W565" t="s">
        <v>2379</v>
      </c>
      <c r="AB565" t="str">
        <f>VLOOKUP(A565,[2]registrasi!$B$2:$C$1500,2,FALSE)</f>
        <v>registrasi</v>
      </c>
      <c r="AC565">
        <f>VLOOKUP(D565,[3]PENDAFTAR!$C$2:$J$43,8,FALSE)</f>
        <v>364</v>
      </c>
      <c r="AD565" t="str">
        <f>VLOOKUP(A565,[2]nim!$A$2:$B$1500,2,FALSE)</f>
        <v>diterima</v>
      </c>
    </row>
    <row r="566" spans="1:30" x14ac:dyDescent="0.3">
      <c r="A566">
        <v>4220272450</v>
      </c>
      <c r="B566">
        <v>1</v>
      </c>
      <c r="D566" s="3">
        <v>3112017</v>
      </c>
      <c r="E566" t="str">
        <f>VLOOKUP(D566,[1]PRODI_2019!$D$2:$F$71,3,FALSE)</f>
        <v>Hukum (S1)</v>
      </c>
      <c r="F566" t="str">
        <f>VLOOKUP(D566,[1]PRODI_2019!$D$2:$L$71,9,FALSE)</f>
        <v>Hukum</v>
      </c>
      <c r="H566" t="str">
        <f>VLOOKUP(F566,Sheet1!$H$4:$I$11,2,FALSE)</f>
        <v>1_Hukum</v>
      </c>
      <c r="I566" t="s">
        <v>656</v>
      </c>
      <c r="J566" t="s">
        <v>34</v>
      </c>
      <c r="K566" t="s">
        <v>1337</v>
      </c>
      <c r="L566" t="s">
        <v>1772</v>
      </c>
      <c r="M566" t="s">
        <v>28</v>
      </c>
      <c r="N566" t="s">
        <v>2022</v>
      </c>
      <c r="O566" t="s">
        <v>29</v>
      </c>
      <c r="P566" t="s">
        <v>2277</v>
      </c>
      <c r="Q566" t="str">
        <f t="shared" si="16"/>
        <v>SMKS</v>
      </c>
      <c r="R566" t="str">
        <f t="shared" si="17"/>
        <v>Swasta</v>
      </c>
      <c r="S566" t="s">
        <v>2381</v>
      </c>
      <c r="T566" t="s">
        <v>2022</v>
      </c>
      <c r="U566" t="s">
        <v>29</v>
      </c>
      <c r="V566" t="s">
        <v>30</v>
      </c>
      <c r="W566" t="s">
        <v>2380</v>
      </c>
      <c r="AB566" t="str">
        <f>VLOOKUP(A566,[2]registrasi!$B$2:$C$1500,2,FALSE)</f>
        <v>registrasi</v>
      </c>
      <c r="AC566">
        <f>VLOOKUP(D566,[3]PENDAFTAR!$C$2:$J$43,8,FALSE)</f>
        <v>1259</v>
      </c>
      <c r="AD566" t="e">
        <f>VLOOKUP(A566,[2]nim!$A$2:$B$1500,2,FALSE)</f>
        <v>#N/A</v>
      </c>
    </row>
    <row r="567" spans="1:30" x14ac:dyDescent="0.3">
      <c r="A567">
        <v>4220277594</v>
      </c>
      <c r="B567">
        <v>1</v>
      </c>
      <c r="D567" s="3">
        <v>3111053</v>
      </c>
      <c r="E567" t="str">
        <f>VLOOKUP(D567,[1]PRODI_2019!$D$2:$F$71,3,FALSE)</f>
        <v>Teknik Kimia</v>
      </c>
      <c r="F567" t="str">
        <f>VLOOKUP(D567,[1]PRODI_2019!$D$2:$L$71,9,FALSE)</f>
        <v>Teknik</v>
      </c>
      <c r="H567" t="str">
        <f>VLOOKUP(F567,Sheet1!$H$4:$I$11,2,FALSE)</f>
        <v>3_Teknik</v>
      </c>
      <c r="I567" t="s">
        <v>657</v>
      </c>
      <c r="J567" t="s">
        <v>26</v>
      </c>
      <c r="K567" t="s">
        <v>1342</v>
      </c>
      <c r="L567" t="s">
        <v>1600</v>
      </c>
      <c r="M567" t="s">
        <v>28</v>
      </c>
      <c r="N567" t="s">
        <v>2024</v>
      </c>
      <c r="O567" t="s">
        <v>29</v>
      </c>
      <c r="P567" t="s">
        <v>2105</v>
      </c>
      <c r="Q567" t="str">
        <f t="shared" si="16"/>
        <v>SMKS</v>
      </c>
      <c r="R567" t="str">
        <f t="shared" si="17"/>
        <v>Swasta</v>
      </c>
      <c r="S567" t="s">
        <v>2381</v>
      </c>
      <c r="T567" t="s">
        <v>2024</v>
      </c>
      <c r="U567" t="s">
        <v>29</v>
      </c>
      <c r="V567" t="s">
        <v>35</v>
      </c>
      <c r="W567" t="s">
        <v>2378</v>
      </c>
      <c r="AB567" t="str">
        <f>VLOOKUP(A567,[2]registrasi!$B$2:$C$1500,2,FALSE)</f>
        <v>registrasi</v>
      </c>
      <c r="AC567">
        <f>VLOOKUP(D567,[3]PENDAFTAR!$C$2:$J$43,8,FALSE)</f>
        <v>366</v>
      </c>
      <c r="AD567" t="str">
        <f>VLOOKUP(A567,[2]nim!$A$2:$B$1500,2,FALSE)</f>
        <v>diterima</v>
      </c>
    </row>
    <row r="568" spans="1:30" x14ac:dyDescent="0.3">
      <c r="A568">
        <v>4220281114</v>
      </c>
      <c r="B568">
        <v>1</v>
      </c>
      <c r="D568" s="3">
        <v>3111165</v>
      </c>
      <c r="E568" t="str">
        <f>VLOOKUP(D568,[1]PRODI_2019!$D$2:$F$71,3,FALSE)</f>
        <v>Pendidikan IPA</v>
      </c>
      <c r="F568" t="str">
        <f>VLOOKUP(D568,[1]PRODI_2019!$D$2:$L$71,9,FALSE)</f>
        <v>FKIP</v>
      </c>
      <c r="H568" t="str">
        <f>VLOOKUP(F568,Sheet1!$H$4:$I$11,2,FALSE)</f>
        <v>2_FKIP</v>
      </c>
      <c r="I568" t="s">
        <v>658</v>
      </c>
      <c r="J568" t="s">
        <v>34</v>
      </c>
      <c r="K568" t="s">
        <v>1392</v>
      </c>
      <c r="L568" t="s">
        <v>1810</v>
      </c>
      <c r="M568" t="s">
        <v>28</v>
      </c>
      <c r="N568" t="s">
        <v>47</v>
      </c>
      <c r="O568" t="s">
        <v>29</v>
      </c>
      <c r="P568" t="s">
        <v>2278</v>
      </c>
      <c r="Q568" t="str">
        <f t="shared" si="16"/>
        <v>MAS</v>
      </c>
      <c r="R568" t="str">
        <f t="shared" si="17"/>
        <v>Swasta</v>
      </c>
      <c r="S568" t="s">
        <v>2382</v>
      </c>
      <c r="T568" t="s">
        <v>47</v>
      </c>
      <c r="U568" t="s">
        <v>29</v>
      </c>
      <c r="V568" t="s">
        <v>35</v>
      </c>
      <c r="W568" t="s">
        <v>2378</v>
      </c>
      <c r="AB568" t="str">
        <f>VLOOKUP(A568,[2]registrasi!$B$2:$C$1500,2,FALSE)</f>
        <v>registrasi</v>
      </c>
      <c r="AC568">
        <f>VLOOKUP(D568,[3]PENDAFTAR!$C$2:$J$43,8,FALSE)</f>
        <v>263</v>
      </c>
      <c r="AD568" t="str">
        <f>VLOOKUP(A568,[2]nim!$A$2:$B$1500,2,FALSE)</f>
        <v>diterima</v>
      </c>
    </row>
    <row r="569" spans="1:30" x14ac:dyDescent="0.3">
      <c r="A569">
        <v>4220282536</v>
      </c>
      <c r="B569">
        <v>1</v>
      </c>
      <c r="D569" s="3">
        <v>3112033</v>
      </c>
      <c r="E569" t="str">
        <f>VLOOKUP(D569,[1]PRODI_2019!$D$2:$F$71,3,FALSE)</f>
        <v>Akuntansi</v>
      </c>
      <c r="F569" t="str">
        <f>VLOOKUP(D569,[1]PRODI_2019!$D$2:$L$71,9,FALSE)</f>
        <v>FEB</v>
      </c>
      <c r="H569" t="str">
        <f>VLOOKUP(F569,Sheet1!$H$4:$I$11,2,FALSE)</f>
        <v>5_FEB</v>
      </c>
      <c r="I569" t="s">
        <v>659</v>
      </c>
      <c r="J569" t="s">
        <v>34</v>
      </c>
      <c r="K569" t="s">
        <v>52</v>
      </c>
      <c r="L569" t="s">
        <v>1584</v>
      </c>
      <c r="M569" t="s">
        <v>2018</v>
      </c>
      <c r="N569" t="s">
        <v>2024</v>
      </c>
      <c r="O569" t="s">
        <v>29</v>
      </c>
      <c r="P569" t="s">
        <v>2172</v>
      </c>
      <c r="Q569" t="str">
        <f t="shared" si="16"/>
        <v>SMAN</v>
      </c>
      <c r="R569" t="str">
        <f t="shared" si="17"/>
        <v>Negeri</v>
      </c>
      <c r="S569" t="s">
        <v>2383</v>
      </c>
      <c r="T569" t="s">
        <v>2024</v>
      </c>
      <c r="U569" t="s">
        <v>29</v>
      </c>
      <c r="V569" t="s">
        <v>30</v>
      </c>
      <c r="W569" t="s">
        <v>2379</v>
      </c>
      <c r="AB569" t="str">
        <f>VLOOKUP(A569,[2]registrasi!$B$2:$C$1500,2,FALSE)</f>
        <v>registrasi</v>
      </c>
      <c r="AC569">
        <f>VLOOKUP(D569,[3]PENDAFTAR!$C$2:$J$43,8,FALSE)</f>
        <v>1038</v>
      </c>
      <c r="AD569" t="str">
        <f>VLOOKUP(A569,[2]nim!$A$2:$B$1500,2,FALSE)</f>
        <v>diterima</v>
      </c>
    </row>
    <row r="570" spans="1:30" x14ac:dyDescent="0.3">
      <c r="A570">
        <v>4220287997</v>
      </c>
      <c r="B570">
        <v>1</v>
      </c>
      <c r="D570" s="3">
        <v>3112017</v>
      </c>
      <c r="E570" t="str">
        <f>VLOOKUP(D570,[1]PRODI_2019!$D$2:$F$71,3,FALSE)</f>
        <v>Hukum (S1)</v>
      </c>
      <c r="F570" t="str">
        <f>VLOOKUP(D570,[1]PRODI_2019!$D$2:$L$71,9,FALSE)</f>
        <v>Hukum</v>
      </c>
      <c r="H570" t="str">
        <f>VLOOKUP(F570,Sheet1!$H$4:$I$11,2,FALSE)</f>
        <v>1_Hukum</v>
      </c>
      <c r="I570" t="s">
        <v>660</v>
      </c>
      <c r="J570" t="s">
        <v>34</v>
      </c>
      <c r="K570" t="s">
        <v>1334</v>
      </c>
      <c r="L570" t="s">
        <v>1811</v>
      </c>
      <c r="M570" t="s">
        <v>28</v>
      </c>
      <c r="N570" t="s">
        <v>2024</v>
      </c>
      <c r="O570" t="s">
        <v>29</v>
      </c>
      <c r="P570" t="s">
        <v>2251</v>
      </c>
      <c r="Q570" t="str">
        <f t="shared" si="16"/>
        <v>MAN</v>
      </c>
      <c r="R570" t="str">
        <f t="shared" si="17"/>
        <v>Negeri</v>
      </c>
      <c r="S570" t="s">
        <v>2382</v>
      </c>
      <c r="T570" t="s">
        <v>2024</v>
      </c>
      <c r="U570" t="s">
        <v>29</v>
      </c>
      <c r="V570" t="s">
        <v>30</v>
      </c>
      <c r="W570" t="s">
        <v>2379</v>
      </c>
      <c r="AB570" t="str">
        <f>VLOOKUP(A570,[2]registrasi!$B$2:$C$1500,2,FALSE)</f>
        <v>registrasi</v>
      </c>
      <c r="AC570">
        <f>VLOOKUP(D570,[3]PENDAFTAR!$C$2:$J$43,8,FALSE)</f>
        <v>1259</v>
      </c>
      <c r="AD570" t="str">
        <f>VLOOKUP(A570,[2]nim!$A$2:$B$1500,2,FALSE)</f>
        <v>diterima</v>
      </c>
    </row>
    <row r="571" spans="1:30" x14ac:dyDescent="0.3">
      <c r="A571">
        <v>4220288595</v>
      </c>
      <c r="B571">
        <v>1</v>
      </c>
      <c r="D571" s="3">
        <v>3111076</v>
      </c>
      <c r="E571" t="str">
        <f>VLOOKUP(D571,[1]PRODI_2019!$D$2:$F$71,3,FALSE)</f>
        <v>Agribisnis</v>
      </c>
      <c r="F571" t="str">
        <f>VLOOKUP(D571,[1]PRODI_2019!$D$2:$L$71,9,FALSE)</f>
        <v>Pertanian</v>
      </c>
      <c r="H571" t="str">
        <f>VLOOKUP(F571,Sheet1!$H$4:$I$11,2,FALSE)</f>
        <v>4_Pertanian</v>
      </c>
      <c r="I571" t="s">
        <v>661</v>
      </c>
      <c r="J571" t="s">
        <v>34</v>
      </c>
      <c r="K571" t="s">
        <v>1338</v>
      </c>
      <c r="L571" t="s">
        <v>1731</v>
      </c>
      <c r="M571" t="s">
        <v>28</v>
      </c>
      <c r="N571" t="s">
        <v>2024</v>
      </c>
      <c r="O571" t="s">
        <v>29</v>
      </c>
      <c r="P571" t="s">
        <v>2149</v>
      </c>
      <c r="Q571" t="str">
        <f t="shared" si="16"/>
        <v>SMAN</v>
      </c>
      <c r="R571" t="str">
        <f t="shared" si="17"/>
        <v>Negeri</v>
      </c>
      <c r="S571" t="s">
        <v>2383</v>
      </c>
      <c r="T571" t="s">
        <v>2024</v>
      </c>
      <c r="U571" t="s">
        <v>29</v>
      </c>
      <c r="V571" t="s">
        <v>35</v>
      </c>
      <c r="W571" t="s">
        <v>2379</v>
      </c>
      <c r="AB571" t="str">
        <f>VLOOKUP(A571,[2]registrasi!$B$2:$C$1500,2,FALSE)</f>
        <v>registrasi</v>
      </c>
      <c r="AC571">
        <f>VLOOKUP(D571,[3]PENDAFTAR!$C$2:$J$43,8,FALSE)</f>
        <v>794</v>
      </c>
      <c r="AD571" t="str">
        <f>VLOOKUP(A571,[2]nim!$A$2:$B$1500,2,FALSE)</f>
        <v>diterima</v>
      </c>
    </row>
    <row r="572" spans="1:30" x14ac:dyDescent="0.3">
      <c r="A572">
        <v>4220296719</v>
      </c>
      <c r="B572">
        <v>1</v>
      </c>
      <c r="D572" s="3">
        <v>3111165</v>
      </c>
      <c r="E572" t="str">
        <f>VLOOKUP(D572,[1]PRODI_2019!$D$2:$F$71,3,FALSE)</f>
        <v>Pendidikan IPA</v>
      </c>
      <c r="F572" t="str">
        <f>VLOOKUP(D572,[1]PRODI_2019!$D$2:$L$71,9,FALSE)</f>
        <v>FKIP</v>
      </c>
      <c r="H572" t="str">
        <f>VLOOKUP(F572,Sheet1!$H$4:$I$11,2,FALSE)</f>
        <v>2_FKIP</v>
      </c>
      <c r="I572" t="s">
        <v>662</v>
      </c>
      <c r="J572" t="s">
        <v>34</v>
      </c>
      <c r="K572" t="s">
        <v>1337</v>
      </c>
      <c r="L572" t="s">
        <v>1812</v>
      </c>
      <c r="M572" t="s">
        <v>28</v>
      </c>
      <c r="N572" t="s">
        <v>2022</v>
      </c>
      <c r="O572" t="s">
        <v>29</v>
      </c>
      <c r="P572" t="s">
        <v>2158</v>
      </c>
      <c r="Q572" t="str">
        <f t="shared" si="16"/>
        <v>SMAN</v>
      </c>
      <c r="R572" t="str">
        <f t="shared" si="17"/>
        <v>Negeri</v>
      </c>
      <c r="S572" t="s">
        <v>2383</v>
      </c>
      <c r="T572" t="s">
        <v>2022</v>
      </c>
      <c r="U572" t="s">
        <v>29</v>
      </c>
      <c r="V572" t="s">
        <v>35</v>
      </c>
      <c r="W572" t="s">
        <v>2379</v>
      </c>
      <c r="AB572" t="str">
        <f>VLOOKUP(A572,[2]registrasi!$B$2:$C$1500,2,FALSE)</f>
        <v>registrasi</v>
      </c>
      <c r="AC572">
        <f>VLOOKUP(D572,[3]PENDAFTAR!$C$2:$J$43,8,FALSE)</f>
        <v>263</v>
      </c>
      <c r="AD572" t="str">
        <f>VLOOKUP(A572,[2]nim!$A$2:$B$1500,2,FALSE)</f>
        <v>diterima</v>
      </c>
    </row>
    <row r="573" spans="1:30" x14ac:dyDescent="0.3">
      <c r="A573">
        <v>4220296870</v>
      </c>
      <c r="B573">
        <v>1</v>
      </c>
      <c r="D573" s="3">
        <v>3111053</v>
      </c>
      <c r="E573" t="str">
        <f>VLOOKUP(D573,[1]PRODI_2019!$D$2:$F$71,3,FALSE)</f>
        <v>Teknik Kimia</v>
      </c>
      <c r="F573" t="str">
        <f>VLOOKUP(D573,[1]PRODI_2019!$D$2:$L$71,9,FALSE)</f>
        <v>Teknik</v>
      </c>
      <c r="H573" t="str">
        <f>VLOOKUP(F573,Sheet1!$H$4:$I$11,2,FALSE)</f>
        <v>3_Teknik</v>
      </c>
      <c r="I573" t="s">
        <v>663</v>
      </c>
      <c r="J573" t="s">
        <v>34</v>
      </c>
      <c r="K573" t="s">
        <v>1334</v>
      </c>
      <c r="L573" t="s">
        <v>1813</v>
      </c>
      <c r="M573" t="s">
        <v>28</v>
      </c>
      <c r="N573" t="s">
        <v>2024</v>
      </c>
      <c r="O573" t="s">
        <v>29</v>
      </c>
      <c r="P573" t="s">
        <v>2055</v>
      </c>
      <c r="Q573" t="str">
        <f t="shared" si="16"/>
        <v>SMAN</v>
      </c>
      <c r="R573" t="str">
        <f t="shared" si="17"/>
        <v>Negeri</v>
      </c>
      <c r="S573" t="s">
        <v>2383</v>
      </c>
      <c r="T573" t="s">
        <v>2024</v>
      </c>
      <c r="U573" t="s">
        <v>29</v>
      </c>
      <c r="V573" t="s">
        <v>30</v>
      </c>
      <c r="W573" t="s">
        <v>2379</v>
      </c>
      <c r="AB573" t="str">
        <f>VLOOKUP(A573,[2]registrasi!$B$2:$C$1500,2,FALSE)</f>
        <v>registrasi</v>
      </c>
      <c r="AC573">
        <f>VLOOKUP(D573,[3]PENDAFTAR!$C$2:$J$43,8,FALSE)</f>
        <v>366</v>
      </c>
      <c r="AD573" t="str">
        <f>VLOOKUP(A573,[2]nim!$A$2:$B$1500,2,FALSE)</f>
        <v>diterima</v>
      </c>
    </row>
    <row r="574" spans="1:30" x14ac:dyDescent="0.3">
      <c r="A574">
        <v>4220297548</v>
      </c>
      <c r="B574">
        <v>1</v>
      </c>
      <c r="D574" s="3">
        <v>3112087</v>
      </c>
      <c r="E574" t="str">
        <f>VLOOKUP(D574,[1]PRODI_2019!$D$2:$F$71,3,FALSE)</f>
        <v>Pendidikan Bahasa Indonesia (S1)</v>
      </c>
      <c r="F574" t="str">
        <f>VLOOKUP(D574,[1]PRODI_2019!$D$2:$L$71,9,FALSE)</f>
        <v>FKIP</v>
      </c>
      <c r="H574" t="str">
        <f>VLOOKUP(F574,Sheet1!$H$4:$I$11,2,FALSE)</f>
        <v>2_FKIP</v>
      </c>
      <c r="I574" t="s">
        <v>664</v>
      </c>
      <c r="J574" t="s">
        <v>34</v>
      </c>
      <c r="K574" t="s">
        <v>1334</v>
      </c>
      <c r="L574" t="s">
        <v>1497</v>
      </c>
      <c r="M574" t="s">
        <v>28</v>
      </c>
      <c r="N574" t="s">
        <v>2025</v>
      </c>
      <c r="O574" t="s">
        <v>29</v>
      </c>
      <c r="P574" t="s">
        <v>2279</v>
      </c>
      <c r="Q574" t="str">
        <f t="shared" si="16"/>
        <v>MAS</v>
      </c>
      <c r="R574" t="str">
        <f t="shared" si="17"/>
        <v>Swasta</v>
      </c>
      <c r="S574" t="s">
        <v>2382</v>
      </c>
      <c r="T574" t="s">
        <v>2025</v>
      </c>
      <c r="U574" t="s">
        <v>29</v>
      </c>
      <c r="V574" t="s">
        <v>30</v>
      </c>
      <c r="W574" t="s">
        <v>2378</v>
      </c>
      <c r="AB574" t="str">
        <f>VLOOKUP(A574,[2]registrasi!$B$2:$C$1500,2,FALSE)</f>
        <v>registrasi</v>
      </c>
      <c r="AC574">
        <f>VLOOKUP(D574,[3]PENDAFTAR!$C$2:$J$43,8,FALSE)</f>
        <v>563</v>
      </c>
      <c r="AD574" t="str">
        <f>VLOOKUP(A574,[2]nim!$A$2:$B$1500,2,FALSE)</f>
        <v>diterima</v>
      </c>
    </row>
    <row r="575" spans="1:30" x14ac:dyDescent="0.3">
      <c r="A575">
        <v>4220299581</v>
      </c>
      <c r="B575">
        <v>1</v>
      </c>
      <c r="D575" s="3">
        <v>3112033</v>
      </c>
      <c r="E575" t="str">
        <f>VLOOKUP(D575,[1]PRODI_2019!$D$2:$F$71,3,FALSE)</f>
        <v>Akuntansi</v>
      </c>
      <c r="F575" t="str">
        <f>VLOOKUP(D575,[1]PRODI_2019!$D$2:$L$71,9,FALSE)</f>
        <v>FEB</v>
      </c>
      <c r="H575" t="str">
        <f>VLOOKUP(F575,Sheet1!$H$4:$I$11,2,FALSE)</f>
        <v>5_FEB</v>
      </c>
      <c r="I575" t="s">
        <v>665</v>
      </c>
      <c r="J575" t="s">
        <v>34</v>
      </c>
      <c r="K575" t="s">
        <v>1338</v>
      </c>
      <c r="L575" t="s">
        <v>1814</v>
      </c>
      <c r="M575" t="s">
        <v>28</v>
      </c>
      <c r="N575" t="s">
        <v>2024</v>
      </c>
      <c r="O575" t="s">
        <v>29</v>
      </c>
      <c r="P575" t="s">
        <v>2228</v>
      </c>
      <c r="Q575" t="str">
        <f t="shared" si="16"/>
        <v>SMAS</v>
      </c>
      <c r="R575" t="str">
        <f t="shared" si="17"/>
        <v>Swasta</v>
      </c>
      <c r="S575" t="s">
        <v>2383</v>
      </c>
      <c r="T575" t="s">
        <v>2024</v>
      </c>
      <c r="U575" t="s">
        <v>29</v>
      </c>
      <c r="V575" t="s">
        <v>30</v>
      </c>
      <c r="W575" t="s">
        <v>2379</v>
      </c>
      <c r="AB575" t="str">
        <f>VLOOKUP(A575,[2]registrasi!$B$2:$C$1500,2,FALSE)</f>
        <v>registrasi</v>
      </c>
      <c r="AC575">
        <f>VLOOKUP(D575,[3]PENDAFTAR!$C$2:$J$43,8,FALSE)</f>
        <v>1038</v>
      </c>
      <c r="AD575" t="str">
        <f>VLOOKUP(A575,[2]nim!$A$2:$B$1500,2,FALSE)</f>
        <v>diterima</v>
      </c>
    </row>
    <row r="576" spans="1:30" x14ac:dyDescent="0.3">
      <c r="A576">
        <v>4220304350</v>
      </c>
      <c r="B576">
        <v>1</v>
      </c>
      <c r="D576" s="3">
        <v>3111084</v>
      </c>
      <c r="E576" t="str">
        <f>VLOOKUP(D576,[1]PRODI_2019!$D$2:$F$71,3,FALSE)</f>
        <v>Agroekoteknologi</v>
      </c>
      <c r="F576" t="str">
        <f>VLOOKUP(D576,[1]PRODI_2019!$D$2:$L$71,9,FALSE)</f>
        <v>Pertanian</v>
      </c>
      <c r="H576" t="str">
        <f>VLOOKUP(F576,Sheet1!$H$4:$I$11,2,FALSE)</f>
        <v>4_Pertanian</v>
      </c>
      <c r="I576" t="s">
        <v>666</v>
      </c>
      <c r="J576" t="s">
        <v>34</v>
      </c>
      <c r="K576" t="s">
        <v>1338</v>
      </c>
      <c r="L576" t="s">
        <v>1465</v>
      </c>
      <c r="M576" t="s">
        <v>28</v>
      </c>
      <c r="N576" t="s">
        <v>2024</v>
      </c>
      <c r="O576" t="s">
        <v>29</v>
      </c>
      <c r="P576" t="s">
        <v>2280</v>
      </c>
      <c r="Q576" t="str">
        <f t="shared" si="16"/>
        <v>SMAN</v>
      </c>
      <c r="R576" t="str">
        <f t="shared" si="17"/>
        <v>Negeri</v>
      </c>
      <c r="S576" t="s">
        <v>2383</v>
      </c>
      <c r="T576" t="s">
        <v>2024</v>
      </c>
      <c r="U576" t="s">
        <v>29</v>
      </c>
      <c r="V576" t="s">
        <v>30</v>
      </c>
      <c r="W576" t="s">
        <v>2379</v>
      </c>
      <c r="AB576" t="str">
        <f>VLOOKUP(A576,[2]registrasi!$B$2:$C$1500,2,FALSE)</f>
        <v>registrasi</v>
      </c>
      <c r="AC576">
        <f>VLOOKUP(D576,[3]PENDAFTAR!$C$2:$J$43,8,FALSE)</f>
        <v>390</v>
      </c>
      <c r="AD576" t="str">
        <f>VLOOKUP(A576,[2]nim!$A$2:$B$1500,2,FALSE)</f>
        <v>diterima</v>
      </c>
    </row>
    <row r="577" spans="1:30" x14ac:dyDescent="0.3">
      <c r="A577">
        <v>4220304968</v>
      </c>
      <c r="B577">
        <v>1</v>
      </c>
      <c r="D577" s="3">
        <v>3111076</v>
      </c>
      <c r="E577" t="str">
        <f>VLOOKUP(D577,[1]PRODI_2019!$D$2:$F$71,3,FALSE)</f>
        <v>Agribisnis</v>
      </c>
      <c r="F577" t="str">
        <f>VLOOKUP(D577,[1]PRODI_2019!$D$2:$L$71,9,FALSE)</f>
        <v>Pertanian</v>
      </c>
      <c r="H577" t="str">
        <f>VLOOKUP(F577,Sheet1!$H$4:$I$11,2,FALSE)</f>
        <v>4_Pertanian</v>
      </c>
      <c r="I577" t="s">
        <v>667</v>
      </c>
      <c r="J577" t="s">
        <v>34</v>
      </c>
      <c r="K577" t="s">
        <v>1338</v>
      </c>
      <c r="L577" t="s">
        <v>1444</v>
      </c>
      <c r="M577" t="s">
        <v>28</v>
      </c>
      <c r="N577" t="s">
        <v>2024</v>
      </c>
      <c r="O577" t="s">
        <v>29</v>
      </c>
      <c r="P577" t="s">
        <v>2228</v>
      </c>
      <c r="Q577" t="str">
        <f t="shared" si="16"/>
        <v>SMAS</v>
      </c>
      <c r="R577" t="str">
        <f t="shared" si="17"/>
        <v>Swasta</v>
      </c>
      <c r="S577" t="s">
        <v>2383</v>
      </c>
      <c r="T577" t="s">
        <v>2024</v>
      </c>
      <c r="U577" t="s">
        <v>29</v>
      </c>
      <c r="V577" t="s">
        <v>30</v>
      </c>
      <c r="W577" t="s">
        <v>2379</v>
      </c>
      <c r="AB577" t="str">
        <f>VLOOKUP(A577,[2]registrasi!$B$2:$C$1500,2,FALSE)</f>
        <v>registrasi</v>
      </c>
      <c r="AC577">
        <f>VLOOKUP(D577,[3]PENDAFTAR!$C$2:$J$43,8,FALSE)</f>
        <v>794</v>
      </c>
      <c r="AD577" t="e">
        <f>VLOOKUP(A577,[2]nim!$A$2:$B$1500,2,FALSE)</f>
        <v>#N/A</v>
      </c>
    </row>
    <row r="578" spans="1:30" x14ac:dyDescent="0.3">
      <c r="A578">
        <v>4220326738</v>
      </c>
      <c r="B578">
        <v>1</v>
      </c>
      <c r="D578" s="3">
        <v>3112041</v>
      </c>
      <c r="E578" t="str">
        <f>VLOOKUP(D578,[1]PRODI_2019!$D$2:$F$71,3,FALSE)</f>
        <v>Ilmu Ekonomi Pembangunan</v>
      </c>
      <c r="F578" t="str">
        <f>VLOOKUP(D578,[1]PRODI_2019!$D$2:$L$71,9,FALSE)</f>
        <v>FEB</v>
      </c>
      <c r="H578" t="str">
        <f>VLOOKUP(F578,Sheet1!$H$4:$I$11,2,FALSE)</f>
        <v>5_FEB</v>
      </c>
      <c r="I578" t="s">
        <v>668</v>
      </c>
      <c r="J578" t="s">
        <v>34</v>
      </c>
      <c r="K578" t="s">
        <v>1338</v>
      </c>
      <c r="L578" t="s">
        <v>1563</v>
      </c>
      <c r="M578" t="s">
        <v>28</v>
      </c>
      <c r="N578" t="s">
        <v>2024</v>
      </c>
      <c r="O578" t="s">
        <v>29</v>
      </c>
      <c r="P578" t="s">
        <v>2052</v>
      </c>
      <c r="Q578" t="str">
        <f t="shared" si="16"/>
        <v>SMAN</v>
      </c>
      <c r="R578" t="str">
        <f t="shared" si="17"/>
        <v>Negeri</v>
      </c>
      <c r="S578" t="s">
        <v>2383</v>
      </c>
      <c r="T578" t="s">
        <v>2024</v>
      </c>
      <c r="U578" t="s">
        <v>29</v>
      </c>
      <c r="V578" t="s">
        <v>35</v>
      </c>
      <c r="W578" t="s">
        <v>2379</v>
      </c>
      <c r="AB578" t="str">
        <f>VLOOKUP(A578,[2]registrasi!$B$2:$C$1500,2,FALSE)</f>
        <v>registrasi</v>
      </c>
      <c r="AC578">
        <f>VLOOKUP(D578,[3]PENDAFTAR!$C$2:$J$43,8,FALSE)</f>
        <v>316</v>
      </c>
      <c r="AD578" t="str">
        <f>VLOOKUP(A578,[2]nim!$A$2:$B$1500,2,FALSE)</f>
        <v>diterima</v>
      </c>
    </row>
    <row r="579" spans="1:30" x14ac:dyDescent="0.3">
      <c r="A579">
        <v>4220330292</v>
      </c>
      <c r="B579">
        <v>1</v>
      </c>
      <c r="D579" s="3">
        <v>3112176</v>
      </c>
      <c r="E579" t="str">
        <f>VLOOKUP(D579,[1]PRODI_2019!$D$2:$F$71,3,FALSE)</f>
        <v>Bimbingan dan Konseling</v>
      </c>
      <c r="F579" t="str">
        <f>VLOOKUP(D579,[1]PRODI_2019!$D$2:$L$71,9,FALSE)</f>
        <v>FKIP</v>
      </c>
      <c r="H579" t="str">
        <f>VLOOKUP(F579,Sheet1!$H$4:$I$11,2,FALSE)</f>
        <v>2_FKIP</v>
      </c>
      <c r="I579" t="s">
        <v>669</v>
      </c>
      <c r="J579" t="s">
        <v>34</v>
      </c>
      <c r="K579" t="s">
        <v>55</v>
      </c>
      <c r="L579" t="s">
        <v>1815</v>
      </c>
      <c r="M579" t="s">
        <v>28</v>
      </c>
      <c r="N579" t="s">
        <v>37</v>
      </c>
      <c r="O579" t="s">
        <v>29</v>
      </c>
      <c r="P579" t="s">
        <v>2115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2383</v>
      </c>
      <c r="T579" t="s">
        <v>37</v>
      </c>
      <c r="U579" t="s">
        <v>29</v>
      </c>
      <c r="V579" t="s">
        <v>30</v>
      </c>
      <c r="W579" t="s">
        <v>2379</v>
      </c>
      <c r="AB579" t="str">
        <f>VLOOKUP(A579,[2]registrasi!$B$2:$C$1500,2,FALSE)</f>
        <v>registrasi</v>
      </c>
      <c r="AC579">
        <f>VLOOKUP(D579,[3]PENDAFTAR!$C$2:$J$43,8,FALSE)</f>
        <v>802</v>
      </c>
      <c r="AD579" t="str">
        <f>VLOOKUP(A579,[2]nim!$A$2:$B$1500,2,FALSE)</f>
        <v>diterima</v>
      </c>
    </row>
    <row r="580" spans="1:30" x14ac:dyDescent="0.3">
      <c r="A580">
        <v>4220335216</v>
      </c>
      <c r="B580">
        <v>1</v>
      </c>
      <c r="D580" s="3">
        <v>3111103</v>
      </c>
      <c r="E580" t="str">
        <f>VLOOKUP(D580,[1]PRODI_2019!$D$2:$F$71,3,FALSE)</f>
        <v>Pendidikan Biologi</v>
      </c>
      <c r="F580" t="str">
        <f>VLOOKUP(D580,[1]PRODI_2019!$D$2:$L$71,9,FALSE)</f>
        <v>FKIP</v>
      </c>
      <c r="H580" t="str">
        <f>VLOOKUP(F580,Sheet1!$H$4:$I$11,2,FALSE)</f>
        <v>2_FKIP</v>
      </c>
      <c r="I580" t="s">
        <v>670</v>
      </c>
      <c r="J580" t="s">
        <v>34</v>
      </c>
      <c r="K580" t="s">
        <v>1377</v>
      </c>
      <c r="L580" t="s">
        <v>1629</v>
      </c>
      <c r="M580" t="s">
        <v>28</v>
      </c>
      <c r="N580" t="s">
        <v>40</v>
      </c>
      <c r="O580" t="s">
        <v>29</v>
      </c>
      <c r="P580" t="s">
        <v>2229</v>
      </c>
      <c r="Q580" t="str">
        <f t="shared" si="18"/>
        <v>SMAS</v>
      </c>
      <c r="R580" t="str">
        <f t="shared" si="19"/>
        <v>Swasta</v>
      </c>
      <c r="S580" t="s">
        <v>2383</v>
      </c>
      <c r="T580" t="s">
        <v>40</v>
      </c>
      <c r="U580" t="s">
        <v>29</v>
      </c>
      <c r="V580" t="s">
        <v>30</v>
      </c>
      <c r="W580" t="s">
        <v>2379</v>
      </c>
      <c r="AB580" t="str">
        <f>VLOOKUP(A580,[2]registrasi!$B$2:$C$1500,2,FALSE)</f>
        <v>registrasi</v>
      </c>
      <c r="AC580">
        <f>VLOOKUP(D580,[3]PENDAFTAR!$C$2:$J$43,8,FALSE)</f>
        <v>451</v>
      </c>
      <c r="AD580" t="str">
        <f>VLOOKUP(A580,[2]nim!$A$2:$B$1500,2,FALSE)</f>
        <v>diterima</v>
      </c>
    </row>
    <row r="581" spans="1:30" x14ac:dyDescent="0.3">
      <c r="A581">
        <v>4220334550</v>
      </c>
      <c r="B581">
        <v>1</v>
      </c>
      <c r="D581" s="3">
        <v>3112056</v>
      </c>
      <c r="E581" t="str">
        <f>VLOOKUP(D581,[1]PRODI_2019!$D$2:$F$71,3,FALSE)</f>
        <v>Administrasi Publik</v>
      </c>
      <c r="F581" t="str">
        <f>VLOOKUP(D581,[1]PRODI_2019!$D$2:$L$71,9,FALSE)</f>
        <v>FISIP</v>
      </c>
      <c r="H581" t="str">
        <f>VLOOKUP(F581,Sheet1!$H$4:$I$11,2,FALSE)</f>
        <v>6_FISIP</v>
      </c>
      <c r="I581" t="s">
        <v>671</v>
      </c>
      <c r="J581" t="s">
        <v>34</v>
      </c>
      <c r="K581" t="s">
        <v>1338</v>
      </c>
      <c r="L581" t="s">
        <v>1816</v>
      </c>
      <c r="M581" t="s">
        <v>28</v>
      </c>
      <c r="N581" t="s">
        <v>2025</v>
      </c>
      <c r="O581" t="s">
        <v>29</v>
      </c>
      <c r="P581" t="s">
        <v>2053</v>
      </c>
      <c r="Q581" t="str">
        <f t="shared" si="18"/>
        <v>SMAN</v>
      </c>
      <c r="R581" t="str">
        <f t="shared" si="19"/>
        <v>Negeri</v>
      </c>
      <c r="S581" t="s">
        <v>2383</v>
      </c>
      <c r="T581" t="s">
        <v>2025</v>
      </c>
      <c r="U581" t="s">
        <v>29</v>
      </c>
      <c r="V581" t="s">
        <v>30</v>
      </c>
      <c r="W581" t="s">
        <v>2379</v>
      </c>
      <c r="AB581" t="str">
        <f>VLOOKUP(A581,[2]registrasi!$B$2:$C$1500,2,FALSE)</f>
        <v>registrasi</v>
      </c>
      <c r="AC581">
        <f>VLOOKUP(D581,[3]PENDAFTAR!$C$2:$J$43,8,FALSE)</f>
        <v>1118</v>
      </c>
      <c r="AD581" t="str">
        <f>VLOOKUP(A581,[2]nim!$A$2:$B$1500,2,FALSE)</f>
        <v>diterima</v>
      </c>
    </row>
    <row r="582" spans="1:30" x14ac:dyDescent="0.3">
      <c r="A582">
        <v>4220335059</v>
      </c>
      <c r="B582">
        <v>1</v>
      </c>
      <c r="D582" s="3">
        <v>3111084</v>
      </c>
      <c r="E582" t="str">
        <f>VLOOKUP(D582,[1]PRODI_2019!$D$2:$F$71,3,FALSE)</f>
        <v>Agroekoteknologi</v>
      </c>
      <c r="F582" t="str">
        <f>VLOOKUP(D582,[1]PRODI_2019!$D$2:$L$71,9,FALSE)</f>
        <v>Pertanian</v>
      </c>
      <c r="H582" t="str">
        <f>VLOOKUP(F582,Sheet1!$H$4:$I$11,2,FALSE)</f>
        <v>4_Pertanian</v>
      </c>
      <c r="I582" t="s">
        <v>672</v>
      </c>
      <c r="J582" t="s">
        <v>34</v>
      </c>
      <c r="K582" t="s">
        <v>55</v>
      </c>
      <c r="L582" t="s">
        <v>1612</v>
      </c>
      <c r="M582" t="s">
        <v>28</v>
      </c>
      <c r="N582" t="s">
        <v>37</v>
      </c>
      <c r="O582" t="s">
        <v>29</v>
      </c>
      <c r="P582" t="s">
        <v>2177</v>
      </c>
      <c r="Q582" t="str">
        <f t="shared" si="18"/>
        <v>SMAN</v>
      </c>
      <c r="R582" t="str">
        <f t="shared" si="19"/>
        <v>Negeri</v>
      </c>
      <c r="S582" t="s">
        <v>2383</v>
      </c>
      <c r="T582" t="s">
        <v>37</v>
      </c>
      <c r="U582" t="s">
        <v>29</v>
      </c>
      <c r="V582" t="s">
        <v>30</v>
      </c>
      <c r="W582" t="s">
        <v>2379</v>
      </c>
      <c r="AB582" t="str">
        <f>VLOOKUP(A582,[2]registrasi!$B$2:$C$1500,2,FALSE)</f>
        <v>registrasi</v>
      </c>
      <c r="AC582">
        <f>VLOOKUP(D582,[3]PENDAFTAR!$C$2:$J$43,8,FALSE)</f>
        <v>390</v>
      </c>
      <c r="AD582" t="str">
        <f>VLOOKUP(A582,[2]nim!$A$2:$B$1500,2,FALSE)</f>
        <v>diterima</v>
      </c>
    </row>
    <row r="583" spans="1:30" x14ac:dyDescent="0.3">
      <c r="A583">
        <v>4220335422</v>
      </c>
      <c r="B583">
        <v>1</v>
      </c>
      <c r="D583" s="3">
        <v>3111103</v>
      </c>
      <c r="E583" t="str">
        <f>VLOOKUP(D583,[1]PRODI_2019!$D$2:$F$71,3,FALSE)</f>
        <v>Pendidikan Biologi</v>
      </c>
      <c r="F583" t="str">
        <f>VLOOKUP(D583,[1]PRODI_2019!$D$2:$L$71,9,FALSE)</f>
        <v>FKIP</v>
      </c>
      <c r="H583" t="str">
        <f>VLOOKUP(F583,Sheet1!$H$4:$I$11,2,FALSE)</f>
        <v>2_FKIP</v>
      </c>
      <c r="I583" t="s">
        <v>673</v>
      </c>
      <c r="J583" t="s">
        <v>34</v>
      </c>
      <c r="K583" t="s">
        <v>1337</v>
      </c>
      <c r="L583" t="s">
        <v>1768</v>
      </c>
      <c r="M583" t="s">
        <v>28</v>
      </c>
      <c r="N583" t="s">
        <v>2022</v>
      </c>
      <c r="O583" t="s">
        <v>29</v>
      </c>
      <c r="P583" t="s">
        <v>2084</v>
      </c>
      <c r="Q583" t="str">
        <f t="shared" si="18"/>
        <v>SMAS</v>
      </c>
      <c r="R583" t="str">
        <f t="shared" si="19"/>
        <v>Swasta</v>
      </c>
      <c r="S583" t="s">
        <v>2383</v>
      </c>
      <c r="T583" t="s">
        <v>2022</v>
      </c>
      <c r="U583" t="s">
        <v>29</v>
      </c>
      <c r="V583" t="s">
        <v>35</v>
      </c>
      <c r="W583" t="s">
        <v>2379</v>
      </c>
      <c r="AB583" t="e">
        <f>VLOOKUP(A583,[2]registrasi!$B$2:$C$1500,2,FALSE)</f>
        <v>#N/A</v>
      </c>
      <c r="AC583">
        <f>VLOOKUP(D583,[3]PENDAFTAR!$C$2:$J$43,8,FALSE)</f>
        <v>451</v>
      </c>
      <c r="AD583" t="e">
        <f>VLOOKUP(A583,[2]nim!$A$2:$B$1500,2,FALSE)</f>
        <v>#N/A</v>
      </c>
    </row>
    <row r="584" spans="1:30" x14ac:dyDescent="0.3">
      <c r="A584">
        <v>4220339910</v>
      </c>
      <c r="B584">
        <v>1</v>
      </c>
      <c r="D584" s="3">
        <v>3112176</v>
      </c>
      <c r="E584" t="str">
        <f>VLOOKUP(D584,[1]PRODI_2019!$D$2:$F$71,3,FALSE)</f>
        <v>Bimbingan dan Konseling</v>
      </c>
      <c r="F584" t="str">
        <f>VLOOKUP(D584,[1]PRODI_2019!$D$2:$L$71,9,FALSE)</f>
        <v>FKIP</v>
      </c>
      <c r="H584" t="str">
        <f>VLOOKUP(F584,Sheet1!$H$4:$I$11,2,FALSE)</f>
        <v>2_FKIP</v>
      </c>
      <c r="I584" t="s">
        <v>674</v>
      </c>
      <c r="J584" t="s">
        <v>34</v>
      </c>
      <c r="K584" t="s">
        <v>52</v>
      </c>
      <c r="L584" t="s">
        <v>1497</v>
      </c>
      <c r="M584" t="s">
        <v>28</v>
      </c>
      <c r="N584" t="s">
        <v>40</v>
      </c>
      <c r="O584" t="s">
        <v>29</v>
      </c>
      <c r="P584" t="s">
        <v>2131</v>
      </c>
      <c r="Q584" t="str">
        <f t="shared" si="18"/>
        <v>SMAN</v>
      </c>
      <c r="R584" t="str">
        <f t="shared" si="19"/>
        <v>Negeri</v>
      </c>
      <c r="S584" t="s">
        <v>2383</v>
      </c>
      <c r="T584" t="s">
        <v>40</v>
      </c>
      <c r="U584" t="s">
        <v>29</v>
      </c>
      <c r="V584" t="s">
        <v>30</v>
      </c>
      <c r="W584" t="s">
        <v>2379</v>
      </c>
      <c r="AB584" t="str">
        <f>VLOOKUP(A584,[2]registrasi!$B$2:$C$1500,2,FALSE)</f>
        <v>registrasi</v>
      </c>
      <c r="AC584">
        <f>VLOOKUP(D584,[3]PENDAFTAR!$C$2:$J$43,8,FALSE)</f>
        <v>802</v>
      </c>
      <c r="AD584" t="str">
        <f>VLOOKUP(A584,[2]nim!$A$2:$B$1500,2,FALSE)</f>
        <v>diterima</v>
      </c>
    </row>
    <row r="585" spans="1:30" x14ac:dyDescent="0.3">
      <c r="A585">
        <v>4220340672</v>
      </c>
      <c r="B585">
        <v>1</v>
      </c>
      <c r="D585" s="3">
        <v>3112095</v>
      </c>
      <c r="E585" t="str">
        <f>VLOOKUP(D585,[1]PRODI_2019!$D$2:$F$71,3,FALSE)</f>
        <v>Pendidikan Bahasa Inggris</v>
      </c>
      <c r="F585" t="str">
        <f>VLOOKUP(D585,[1]PRODI_2019!$D$2:$L$71,9,FALSE)</f>
        <v>FKIP</v>
      </c>
      <c r="H585" t="str">
        <f>VLOOKUP(F585,Sheet1!$H$4:$I$11,2,FALSE)</f>
        <v>2_FKIP</v>
      </c>
      <c r="I585" t="s">
        <v>675</v>
      </c>
      <c r="J585" t="s">
        <v>26</v>
      </c>
      <c r="K585" t="s">
        <v>54</v>
      </c>
      <c r="L585" t="s">
        <v>1623</v>
      </c>
      <c r="M585" t="s">
        <v>28</v>
      </c>
      <c r="N585" t="s">
        <v>37</v>
      </c>
      <c r="O585" t="s">
        <v>29</v>
      </c>
      <c r="P585" t="s">
        <v>2115</v>
      </c>
      <c r="Q585" t="str">
        <f t="shared" si="18"/>
        <v>SMAN</v>
      </c>
      <c r="R585" t="str">
        <f t="shared" si="19"/>
        <v>Negeri</v>
      </c>
      <c r="S585" t="s">
        <v>2383</v>
      </c>
      <c r="T585" t="s">
        <v>37</v>
      </c>
      <c r="U585" t="s">
        <v>29</v>
      </c>
      <c r="V585" t="s">
        <v>35</v>
      </c>
      <c r="W585" t="s">
        <v>2379</v>
      </c>
      <c r="AB585" t="str">
        <f>VLOOKUP(A585,[2]registrasi!$B$2:$C$1500,2,FALSE)</f>
        <v>registrasi</v>
      </c>
      <c r="AC585">
        <f>VLOOKUP(D585,[3]PENDAFTAR!$C$2:$J$43,8,FALSE)</f>
        <v>677</v>
      </c>
      <c r="AD585" t="str">
        <f>VLOOKUP(A585,[2]nim!$A$2:$B$1500,2,FALSE)</f>
        <v>diterima</v>
      </c>
    </row>
    <row r="586" spans="1:30" x14ac:dyDescent="0.3">
      <c r="A586">
        <v>4220345033</v>
      </c>
      <c r="B586">
        <v>1</v>
      </c>
      <c r="D586" s="3">
        <v>3112017</v>
      </c>
      <c r="E586" t="str">
        <f>VLOOKUP(D586,[1]PRODI_2019!$D$2:$F$71,3,FALSE)</f>
        <v>Hukum (S1)</v>
      </c>
      <c r="F586" t="str">
        <f>VLOOKUP(D586,[1]PRODI_2019!$D$2:$L$71,9,FALSE)</f>
        <v>Hukum</v>
      </c>
      <c r="H586" t="str">
        <f>VLOOKUP(F586,Sheet1!$H$4:$I$11,2,FALSE)</f>
        <v>1_Hukum</v>
      </c>
      <c r="I586" t="s">
        <v>676</v>
      </c>
      <c r="J586" t="s">
        <v>34</v>
      </c>
      <c r="K586" t="s">
        <v>1337</v>
      </c>
      <c r="L586" t="s">
        <v>1709</v>
      </c>
      <c r="M586" t="s">
        <v>28</v>
      </c>
      <c r="N586" t="s">
        <v>2022</v>
      </c>
      <c r="O586" t="s">
        <v>29</v>
      </c>
      <c r="P586" t="s">
        <v>2113</v>
      </c>
      <c r="Q586" t="str">
        <f t="shared" si="18"/>
        <v>SMAN</v>
      </c>
      <c r="R586" t="str">
        <f t="shared" si="19"/>
        <v>Negeri</v>
      </c>
      <c r="S586" t="s">
        <v>2383</v>
      </c>
      <c r="T586" t="s">
        <v>2022</v>
      </c>
      <c r="U586" t="s">
        <v>29</v>
      </c>
      <c r="V586" t="s">
        <v>35</v>
      </c>
      <c r="W586" t="s">
        <v>2379</v>
      </c>
      <c r="AB586" t="str">
        <f>VLOOKUP(A586,[2]registrasi!$B$2:$C$1500,2,FALSE)</f>
        <v>registrasi</v>
      </c>
      <c r="AC586">
        <f>VLOOKUP(D586,[3]PENDAFTAR!$C$2:$J$43,8,FALSE)</f>
        <v>1259</v>
      </c>
      <c r="AD586" t="str">
        <f>VLOOKUP(A586,[2]nim!$A$2:$B$1500,2,FALSE)</f>
        <v>diterima</v>
      </c>
    </row>
    <row r="587" spans="1:30" x14ac:dyDescent="0.3">
      <c r="A587">
        <v>4220347215</v>
      </c>
      <c r="B587">
        <v>1</v>
      </c>
      <c r="D587" s="3">
        <v>3111092</v>
      </c>
      <c r="E587" t="str">
        <f>VLOOKUP(D587,[1]PRODI_2019!$D$2:$F$71,3,FALSE)</f>
        <v>Ilmu Perikanan</v>
      </c>
      <c r="F587" t="str">
        <f>VLOOKUP(D587,[1]PRODI_2019!$D$2:$L$71,9,FALSE)</f>
        <v>Pertanian</v>
      </c>
      <c r="H587" t="str">
        <f>VLOOKUP(F587,Sheet1!$H$4:$I$11,2,FALSE)</f>
        <v>4_Pertanian</v>
      </c>
      <c r="I587" t="s">
        <v>677</v>
      </c>
      <c r="J587" t="s">
        <v>34</v>
      </c>
      <c r="K587" t="s">
        <v>53</v>
      </c>
      <c r="L587" t="s">
        <v>1754</v>
      </c>
      <c r="M587" t="s">
        <v>28</v>
      </c>
      <c r="N587" t="s">
        <v>37</v>
      </c>
      <c r="O587" t="s">
        <v>29</v>
      </c>
      <c r="P587" t="s">
        <v>2177</v>
      </c>
      <c r="Q587" t="str">
        <f t="shared" si="18"/>
        <v>SMAN</v>
      </c>
      <c r="R587" t="str">
        <f t="shared" si="19"/>
        <v>Negeri</v>
      </c>
      <c r="S587" t="s">
        <v>2383</v>
      </c>
      <c r="T587" t="s">
        <v>37</v>
      </c>
      <c r="U587" t="s">
        <v>29</v>
      </c>
      <c r="V587" t="s">
        <v>30</v>
      </c>
      <c r="W587" t="s">
        <v>2379</v>
      </c>
      <c r="AB587" t="str">
        <f>VLOOKUP(A587,[2]registrasi!$B$2:$C$1500,2,FALSE)</f>
        <v>registrasi</v>
      </c>
      <c r="AC587">
        <f>VLOOKUP(D587,[3]PENDAFTAR!$C$2:$J$43,8,FALSE)</f>
        <v>187</v>
      </c>
      <c r="AD587" t="str">
        <f>VLOOKUP(A587,[2]nim!$A$2:$B$1500,2,FALSE)</f>
        <v>diterima</v>
      </c>
    </row>
    <row r="588" spans="1:30" x14ac:dyDescent="0.3">
      <c r="A588">
        <v>4220354630</v>
      </c>
      <c r="B588">
        <v>1</v>
      </c>
      <c r="D588" s="3">
        <v>3112122</v>
      </c>
      <c r="E588" t="str">
        <f>VLOOKUP(D588,[1]PRODI_2019!$D$2:$F$71,3,FALSE)</f>
        <v>Ekonomi Syariah</v>
      </c>
      <c r="F588" t="str">
        <f>VLOOKUP(D588,[1]PRODI_2019!$D$2:$L$71,9,FALSE)</f>
        <v>FEB</v>
      </c>
      <c r="H588" t="str">
        <f>VLOOKUP(F588,Sheet1!$H$4:$I$11,2,FALSE)</f>
        <v>5_FEB</v>
      </c>
      <c r="I588" t="s">
        <v>678</v>
      </c>
      <c r="J588" t="s">
        <v>34</v>
      </c>
      <c r="K588" t="s">
        <v>1338</v>
      </c>
      <c r="L588" t="s">
        <v>1553</v>
      </c>
      <c r="M588" t="s">
        <v>28</v>
      </c>
      <c r="N588" t="s">
        <v>2024</v>
      </c>
      <c r="O588" t="s">
        <v>29</v>
      </c>
      <c r="P588" t="s">
        <v>2052</v>
      </c>
      <c r="Q588" t="str">
        <f t="shared" si="18"/>
        <v>SMAN</v>
      </c>
      <c r="R588" t="str">
        <f t="shared" si="19"/>
        <v>Negeri</v>
      </c>
      <c r="S588" t="s">
        <v>2383</v>
      </c>
      <c r="T588" t="s">
        <v>2024</v>
      </c>
      <c r="U588" t="s">
        <v>29</v>
      </c>
      <c r="V588" t="s">
        <v>35</v>
      </c>
      <c r="W588" t="s">
        <v>2379</v>
      </c>
      <c r="AB588" t="str">
        <f>VLOOKUP(A588,[2]registrasi!$B$2:$C$1500,2,FALSE)</f>
        <v>registrasi</v>
      </c>
      <c r="AC588">
        <f>VLOOKUP(D588,[3]PENDAFTAR!$C$2:$J$43,8,FALSE)</f>
        <v>432</v>
      </c>
      <c r="AD588" t="str">
        <f>VLOOKUP(A588,[2]nim!$A$2:$B$1500,2,FALSE)</f>
        <v>diterima</v>
      </c>
    </row>
    <row r="589" spans="1:30" x14ac:dyDescent="0.3">
      <c r="A589">
        <v>4220298543</v>
      </c>
      <c r="B589">
        <v>1</v>
      </c>
      <c r="D589" s="3">
        <v>3111014</v>
      </c>
      <c r="E589" t="str">
        <f>VLOOKUP(D589,[1]PRODI_2019!$D$2:$F$71,3,FALSE)</f>
        <v>Teknik Mesin</v>
      </c>
      <c r="F589" t="str">
        <f>VLOOKUP(D589,[1]PRODI_2019!$D$2:$L$71,9,FALSE)</f>
        <v>Teknik</v>
      </c>
      <c r="H589" t="str">
        <f>VLOOKUP(F589,Sheet1!$H$4:$I$11,2,FALSE)</f>
        <v>3_Teknik</v>
      </c>
      <c r="I589" t="s">
        <v>679</v>
      </c>
      <c r="J589" t="s">
        <v>26</v>
      </c>
      <c r="K589" t="s">
        <v>1334</v>
      </c>
      <c r="L589" t="s">
        <v>1692</v>
      </c>
      <c r="M589" t="s">
        <v>28</v>
      </c>
      <c r="N589" t="s">
        <v>2025</v>
      </c>
      <c r="O589" t="s">
        <v>29</v>
      </c>
      <c r="P589" t="s">
        <v>2123</v>
      </c>
      <c r="Q589" t="str">
        <f t="shared" si="18"/>
        <v>SMKS</v>
      </c>
      <c r="R589" t="str">
        <f t="shared" si="19"/>
        <v>Swasta</v>
      </c>
      <c r="S589" t="s">
        <v>2381</v>
      </c>
      <c r="T589" t="s">
        <v>2025</v>
      </c>
      <c r="U589" t="s">
        <v>29</v>
      </c>
      <c r="V589" t="s">
        <v>30</v>
      </c>
      <c r="W589" t="s">
        <v>2379</v>
      </c>
      <c r="AB589" t="str">
        <f>VLOOKUP(A589,[2]registrasi!$B$2:$C$1500,2,FALSE)</f>
        <v>registrasi</v>
      </c>
      <c r="AC589">
        <f>VLOOKUP(D589,[3]PENDAFTAR!$C$2:$J$43,8,FALSE)</f>
        <v>412</v>
      </c>
      <c r="AD589" t="str">
        <f>VLOOKUP(A589,[2]nim!$A$2:$B$1500,2,FALSE)</f>
        <v>diterima</v>
      </c>
    </row>
    <row r="590" spans="1:30" x14ac:dyDescent="0.3">
      <c r="A590">
        <v>4220355784</v>
      </c>
      <c r="B590">
        <v>1</v>
      </c>
      <c r="D590" s="3">
        <v>3112161</v>
      </c>
      <c r="E590" t="str">
        <f>VLOOKUP(D590,[1]PRODI_2019!$D$2:$F$71,3,FALSE)</f>
        <v>Pendidikan Seni Pertunjukan</v>
      </c>
      <c r="F590" t="str">
        <f>VLOOKUP(D590,[1]PRODI_2019!$D$2:$L$71,9,FALSE)</f>
        <v>FKIP</v>
      </c>
      <c r="H590" t="str">
        <f>VLOOKUP(F590,Sheet1!$H$4:$I$11,2,FALSE)</f>
        <v>2_FKIP</v>
      </c>
      <c r="I590" t="s">
        <v>680</v>
      </c>
      <c r="J590" t="s">
        <v>34</v>
      </c>
      <c r="K590" t="s">
        <v>1332</v>
      </c>
      <c r="L590" t="s">
        <v>1817</v>
      </c>
      <c r="M590" t="s">
        <v>28</v>
      </c>
      <c r="N590" t="s">
        <v>2022</v>
      </c>
      <c r="O590" t="s">
        <v>29</v>
      </c>
      <c r="P590" t="s">
        <v>2104</v>
      </c>
      <c r="Q590" t="str">
        <f t="shared" si="18"/>
        <v>MAN</v>
      </c>
      <c r="R590" t="str">
        <f t="shared" si="19"/>
        <v>Negeri</v>
      </c>
      <c r="S590" t="s">
        <v>2382</v>
      </c>
      <c r="T590" t="s">
        <v>2022</v>
      </c>
      <c r="U590" t="s">
        <v>29</v>
      </c>
      <c r="V590" t="s">
        <v>35</v>
      </c>
      <c r="W590" t="s">
        <v>2379</v>
      </c>
      <c r="AB590" t="str">
        <f>VLOOKUP(A590,[2]registrasi!$B$2:$C$1500,2,FALSE)</f>
        <v>registrasi</v>
      </c>
      <c r="AC590">
        <f>VLOOKUP(D590,[3]PENDAFTAR!$C$2:$J$43,8,FALSE)</f>
        <v>33</v>
      </c>
      <c r="AD590" t="str">
        <f>VLOOKUP(A590,[2]nim!$A$2:$B$1500,2,FALSE)</f>
        <v>diterima</v>
      </c>
    </row>
    <row r="591" spans="1:30" x14ac:dyDescent="0.3">
      <c r="A591">
        <v>4220276162</v>
      </c>
      <c r="B591">
        <v>1</v>
      </c>
      <c r="D591" s="3">
        <v>3111103</v>
      </c>
      <c r="E591" t="str">
        <f>VLOOKUP(D591,[1]PRODI_2019!$D$2:$F$71,3,FALSE)</f>
        <v>Pendidikan Biologi</v>
      </c>
      <c r="F591" t="str">
        <f>VLOOKUP(D591,[1]PRODI_2019!$D$2:$L$71,9,FALSE)</f>
        <v>FKIP</v>
      </c>
      <c r="H591" t="str">
        <f>VLOOKUP(F591,Sheet1!$H$4:$I$11,2,FALSE)</f>
        <v>2_FKIP</v>
      </c>
      <c r="I591" t="s">
        <v>681</v>
      </c>
      <c r="J591" t="s">
        <v>34</v>
      </c>
      <c r="K591" t="s">
        <v>1336</v>
      </c>
      <c r="L591" t="s">
        <v>1818</v>
      </c>
      <c r="M591" t="s">
        <v>28</v>
      </c>
      <c r="N591" t="s">
        <v>2023</v>
      </c>
      <c r="O591" t="s">
        <v>29</v>
      </c>
      <c r="P591" t="s">
        <v>2089</v>
      </c>
      <c r="Q591" t="str">
        <f t="shared" si="18"/>
        <v>SMAN</v>
      </c>
      <c r="R591" t="str">
        <f t="shared" si="19"/>
        <v>Negeri</v>
      </c>
      <c r="S591" t="s">
        <v>2383</v>
      </c>
      <c r="T591" t="s">
        <v>2023</v>
      </c>
      <c r="U591" t="s">
        <v>29</v>
      </c>
      <c r="V591" t="s">
        <v>30</v>
      </c>
      <c r="W591" t="s">
        <v>2379</v>
      </c>
      <c r="AB591" t="str">
        <f>VLOOKUP(A591,[2]registrasi!$B$2:$C$1500,2,FALSE)</f>
        <v>registrasi</v>
      </c>
      <c r="AC591">
        <f>VLOOKUP(D591,[3]PENDAFTAR!$C$2:$J$43,8,FALSE)</f>
        <v>451</v>
      </c>
      <c r="AD591" t="str">
        <f>VLOOKUP(A591,[2]nim!$A$2:$B$1500,2,FALSE)</f>
        <v>diterima</v>
      </c>
    </row>
    <row r="592" spans="1:30" x14ac:dyDescent="0.3">
      <c r="A592">
        <v>4220332294</v>
      </c>
      <c r="B592">
        <v>1</v>
      </c>
      <c r="D592" s="3">
        <v>3111111</v>
      </c>
      <c r="E592" t="str">
        <f>VLOOKUP(D592,[1]PRODI_2019!$D$2:$F$71,3,FALSE)</f>
        <v>Pendidikan Matematika</v>
      </c>
      <c r="F592" t="str">
        <f>VLOOKUP(D592,[1]PRODI_2019!$D$2:$L$71,9,FALSE)</f>
        <v>FKIP</v>
      </c>
      <c r="H592" t="str">
        <f>VLOOKUP(F592,Sheet1!$H$4:$I$11,2,FALSE)</f>
        <v>2_FKIP</v>
      </c>
      <c r="I592" t="s">
        <v>682</v>
      </c>
      <c r="J592" t="s">
        <v>34</v>
      </c>
      <c r="K592" t="s">
        <v>1339</v>
      </c>
      <c r="L592" t="s">
        <v>1819</v>
      </c>
      <c r="M592" t="s">
        <v>28</v>
      </c>
      <c r="N592" t="s">
        <v>40</v>
      </c>
      <c r="O592" t="s">
        <v>29</v>
      </c>
      <c r="P592" t="s">
        <v>2229</v>
      </c>
      <c r="Q592" t="str">
        <f t="shared" si="18"/>
        <v>SMAS</v>
      </c>
      <c r="R592" t="str">
        <f t="shared" si="19"/>
        <v>Swasta</v>
      </c>
      <c r="S592" t="s">
        <v>2383</v>
      </c>
      <c r="T592" t="s">
        <v>40</v>
      </c>
      <c r="U592" t="s">
        <v>29</v>
      </c>
      <c r="V592" t="s">
        <v>30</v>
      </c>
      <c r="W592" t="s">
        <v>2379</v>
      </c>
      <c r="AB592" t="str">
        <f>VLOOKUP(A592,[2]registrasi!$B$2:$C$1500,2,FALSE)</f>
        <v>registrasi</v>
      </c>
      <c r="AC592">
        <f>VLOOKUP(D592,[3]PENDAFTAR!$C$2:$J$43,8,FALSE)</f>
        <v>352</v>
      </c>
      <c r="AD592" t="str">
        <f>VLOOKUP(A592,[2]nim!$A$2:$B$1500,2,FALSE)</f>
        <v>diterima</v>
      </c>
    </row>
    <row r="593" spans="1:30" x14ac:dyDescent="0.3">
      <c r="A593">
        <v>4220359889</v>
      </c>
      <c r="B593">
        <v>1</v>
      </c>
      <c r="D593" s="3">
        <v>3112017</v>
      </c>
      <c r="E593" t="str">
        <f>VLOOKUP(D593,[1]PRODI_2019!$D$2:$F$71,3,FALSE)</f>
        <v>Hukum (S1)</v>
      </c>
      <c r="F593" t="str">
        <f>VLOOKUP(D593,[1]PRODI_2019!$D$2:$L$71,9,FALSE)</f>
        <v>Hukum</v>
      </c>
      <c r="H593" t="str">
        <f>VLOOKUP(F593,Sheet1!$H$4:$I$11,2,FALSE)</f>
        <v>1_Hukum</v>
      </c>
      <c r="I593" t="s">
        <v>683</v>
      </c>
      <c r="J593" t="s">
        <v>34</v>
      </c>
      <c r="K593" t="s">
        <v>1332</v>
      </c>
      <c r="L593" t="s">
        <v>1505</v>
      </c>
      <c r="M593" t="s">
        <v>28</v>
      </c>
      <c r="N593" t="s">
        <v>2022</v>
      </c>
      <c r="O593" t="s">
        <v>29</v>
      </c>
      <c r="P593" t="s">
        <v>2104</v>
      </c>
      <c r="Q593" t="str">
        <f t="shared" si="18"/>
        <v>MAN</v>
      </c>
      <c r="R593" t="str">
        <f t="shared" si="19"/>
        <v>Negeri</v>
      </c>
      <c r="S593" t="s">
        <v>2382</v>
      </c>
      <c r="T593" t="s">
        <v>2022</v>
      </c>
      <c r="U593" t="s">
        <v>29</v>
      </c>
      <c r="V593" t="s">
        <v>35</v>
      </c>
      <c r="W593" t="s">
        <v>2379</v>
      </c>
      <c r="AB593" t="str">
        <f>VLOOKUP(A593,[2]registrasi!$B$2:$C$1500,2,FALSE)</f>
        <v>registrasi</v>
      </c>
      <c r="AC593">
        <f>VLOOKUP(D593,[3]PENDAFTAR!$C$2:$J$43,8,FALSE)</f>
        <v>1259</v>
      </c>
      <c r="AD593" t="str">
        <f>VLOOKUP(A593,[2]nim!$A$2:$B$1500,2,FALSE)</f>
        <v>diterima</v>
      </c>
    </row>
    <row r="594" spans="1:30" x14ac:dyDescent="0.3">
      <c r="A594">
        <v>4220362660</v>
      </c>
      <c r="B594">
        <v>1</v>
      </c>
      <c r="D594" s="3">
        <v>3111061</v>
      </c>
      <c r="E594" t="str">
        <f>VLOOKUP(D594,[1]PRODI_2019!$D$2:$F$71,3,FALSE)</f>
        <v>Teknik Sipil</v>
      </c>
      <c r="F594" t="str">
        <f>VLOOKUP(D594,[1]PRODI_2019!$D$2:$L$71,9,FALSE)</f>
        <v>Teknik</v>
      </c>
      <c r="H594" t="str">
        <f>VLOOKUP(F594,Sheet1!$H$4:$I$11,2,FALSE)</f>
        <v>3_Teknik</v>
      </c>
      <c r="I594" t="s">
        <v>684</v>
      </c>
      <c r="J594" t="s">
        <v>34</v>
      </c>
      <c r="K594" t="s">
        <v>1336</v>
      </c>
      <c r="L594" t="s">
        <v>1465</v>
      </c>
      <c r="M594" t="s">
        <v>28</v>
      </c>
      <c r="N594" t="s">
        <v>2023</v>
      </c>
      <c r="O594" t="s">
        <v>29</v>
      </c>
      <c r="P594" t="s">
        <v>2281</v>
      </c>
      <c r="Q594" t="str">
        <f t="shared" si="18"/>
        <v>SMK</v>
      </c>
      <c r="R594" t="str">
        <f t="shared" si="19"/>
        <v>Swasta</v>
      </c>
      <c r="S594" t="s">
        <v>2381</v>
      </c>
      <c r="T594" t="s">
        <v>2023</v>
      </c>
      <c r="U594" t="s">
        <v>29</v>
      </c>
      <c r="V594" t="s">
        <v>30</v>
      </c>
      <c r="W594" t="s">
        <v>2378</v>
      </c>
      <c r="AB594" t="str">
        <f>VLOOKUP(A594,[2]registrasi!$B$2:$C$1500,2,FALSE)</f>
        <v>registrasi</v>
      </c>
      <c r="AC594">
        <f>VLOOKUP(D594,[3]PENDAFTAR!$C$2:$J$43,8,FALSE)</f>
        <v>452</v>
      </c>
      <c r="AD594" t="str">
        <f>VLOOKUP(A594,[2]nim!$A$2:$B$1500,2,FALSE)</f>
        <v>diterima</v>
      </c>
    </row>
    <row r="595" spans="1:30" x14ac:dyDescent="0.3">
      <c r="A595">
        <v>4220364956</v>
      </c>
      <c r="B595">
        <v>1</v>
      </c>
      <c r="D595" s="3">
        <v>3112025</v>
      </c>
      <c r="E595" t="str">
        <f>VLOOKUP(D595,[1]PRODI_2019!$D$2:$F$71,3,FALSE)</f>
        <v>Manajemen</v>
      </c>
      <c r="F595" t="str">
        <f>VLOOKUP(D595,[1]PRODI_2019!$D$2:$L$71,9,FALSE)</f>
        <v>FEB</v>
      </c>
      <c r="H595" t="str">
        <f>VLOOKUP(F595,Sheet1!$H$4:$I$11,2,FALSE)</f>
        <v>5_FEB</v>
      </c>
      <c r="I595" t="s">
        <v>685</v>
      </c>
      <c r="J595" t="s">
        <v>34</v>
      </c>
      <c r="K595" t="s">
        <v>1338</v>
      </c>
      <c r="L595" t="s">
        <v>1820</v>
      </c>
      <c r="M595" t="s">
        <v>28</v>
      </c>
      <c r="N595" t="s">
        <v>2024</v>
      </c>
      <c r="O595" t="s">
        <v>29</v>
      </c>
      <c r="P595" t="s">
        <v>2282</v>
      </c>
      <c r="Q595" t="str">
        <f t="shared" si="18"/>
        <v>SMAN</v>
      </c>
      <c r="R595" t="str">
        <f t="shared" si="19"/>
        <v>Negeri</v>
      </c>
      <c r="S595" t="s">
        <v>2383</v>
      </c>
      <c r="T595" t="s">
        <v>2024</v>
      </c>
      <c r="U595" t="s">
        <v>29</v>
      </c>
      <c r="V595" t="s">
        <v>30</v>
      </c>
      <c r="W595" t="s">
        <v>2379</v>
      </c>
      <c r="AB595" t="str">
        <f>VLOOKUP(A595,[2]registrasi!$B$2:$C$1500,2,FALSE)</f>
        <v>registrasi</v>
      </c>
      <c r="AC595">
        <f>VLOOKUP(D595,[3]PENDAFTAR!$C$2:$J$43,8,FALSE)</f>
        <v>2053</v>
      </c>
      <c r="AD595" t="str">
        <f>VLOOKUP(A595,[2]nim!$A$2:$B$1500,2,FALSE)</f>
        <v>diterima</v>
      </c>
    </row>
    <row r="596" spans="1:30" x14ac:dyDescent="0.3">
      <c r="A596">
        <v>4220365182</v>
      </c>
      <c r="B596">
        <v>1</v>
      </c>
      <c r="D596" s="3">
        <v>3111014</v>
      </c>
      <c r="E596" t="str">
        <f>VLOOKUP(D596,[1]PRODI_2019!$D$2:$F$71,3,FALSE)</f>
        <v>Teknik Mesin</v>
      </c>
      <c r="F596" t="str">
        <f>VLOOKUP(D596,[1]PRODI_2019!$D$2:$L$71,9,FALSE)</f>
        <v>Teknik</v>
      </c>
      <c r="H596" t="str">
        <f>VLOOKUP(F596,Sheet1!$H$4:$I$11,2,FALSE)</f>
        <v>3_Teknik</v>
      </c>
      <c r="I596" t="s">
        <v>686</v>
      </c>
      <c r="J596" t="s">
        <v>26</v>
      </c>
      <c r="K596" t="s">
        <v>1369</v>
      </c>
      <c r="L596" t="s">
        <v>1752</v>
      </c>
      <c r="M596" t="s">
        <v>28</v>
      </c>
      <c r="N596" t="s">
        <v>2025</v>
      </c>
      <c r="O596" t="s">
        <v>29</v>
      </c>
      <c r="P596" t="s">
        <v>2123</v>
      </c>
      <c r="Q596" t="str">
        <f t="shared" si="18"/>
        <v>SMKS</v>
      </c>
      <c r="R596" t="str">
        <f t="shared" si="19"/>
        <v>Swasta</v>
      </c>
      <c r="S596" t="s">
        <v>2381</v>
      </c>
      <c r="T596" t="s">
        <v>2025</v>
      </c>
      <c r="U596" t="s">
        <v>29</v>
      </c>
      <c r="V596" t="s">
        <v>30</v>
      </c>
      <c r="W596" t="s">
        <v>2379</v>
      </c>
      <c r="AB596" t="str">
        <f>VLOOKUP(A596,[2]registrasi!$B$2:$C$1500,2,FALSE)</f>
        <v>registrasi</v>
      </c>
      <c r="AC596">
        <f>VLOOKUP(D596,[3]PENDAFTAR!$C$2:$J$43,8,FALSE)</f>
        <v>412</v>
      </c>
      <c r="AD596" t="str">
        <f>VLOOKUP(A596,[2]nim!$A$2:$B$1500,2,FALSE)</f>
        <v>diterima</v>
      </c>
    </row>
    <row r="597" spans="1:30" x14ac:dyDescent="0.3">
      <c r="A597">
        <v>4220333424</v>
      </c>
      <c r="B597">
        <v>1</v>
      </c>
      <c r="D597" s="3">
        <v>3112153</v>
      </c>
      <c r="E597" t="str">
        <f>VLOOKUP(D597,[1]PRODI_2019!$D$2:$F$71,3,FALSE)</f>
        <v>Pendidikan Pancasila dan Kewarganegaraan</v>
      </c>
      <c r="F597" t="str">
        <f>VLOOKUP(D597,[1]PRODI_2019!$D$2:$L$71,9,FALSE)</f>
        <v>FKIP</v>
      </c>
      <c r="H597" t="str">
        <f>VLOOKUP(F597,Sheet1!$H$4:$I$11,2,FALSE)</f>
        <v>2_FKIP</v>
      </c>
      <c r="I597" t="s">
        <v>687</v>
      </c>
      <c r="J597" t="s">
        <v>34</v>
      </c>
      <c r="K597" t="s">
        <v>1338</v>
      </c>
      <c r="L597" t="s">
        <v>1577</v>
      </c>
      <c r="M597" t="s">
        <v>28</v>
      </c>
      <c r="N597" t="s">
        <v>2024</v>
      </c>
      <c r="O597" t="s">
        <v>29</v>
      </c>
      <c r="P597" t="s">
        <v>2097</v>
      </c>
      <c r="Q597" t="str">
        <f t="shared" si="18"/>
        <v>SMAN</v>
      </c>
      <c r="R597" t="str">
        <f t="shared" si="19"/>
        <v>Negeri</v>
      </c>
      <c r="S597" t="s">
        <v>2383</v>
      </c>
      <c r="T597" t="s">
        <v>2024</v>
      </c>
      <c r="U597" t="s">
        <v>29</v>
      </c>
      <c r="V597" t="s">
        <v>30</v>
      </c>
      <c r="W597" t="s">
        <v>2379</v>
      </c>
      <c r="AB597" t="str">
        <f>VLOOKUP(A597,[2]registrasi!$B$2:$C$1500,2,FALSE)</f>
        <v>registrasi</v>
      </c>
      <c r="AC597">
        <f>VLOOKUP(D597,[3]PENDAFTAR!$C$2:$J$43,8,FALSE)</f>
        <v>200</v>
      </c>
      <c r="AD597" t="e">
        <f>VLOOKUP(A597,[2]nim!$A$2:$B$1500,2,FALSE)</f>
        <v>#N/A</v>
      </c>
    </row>
    <row r="598" spans="1:30" x14ac:dyDescent="0.3">
      <c r="A598">
        <v>4220367516</v>
      </c>
      <c r="B598">
        <v>1</v>
      </c>
      <c r="D598" s="3">
        <v>3112161</v>
      </c>
      <c r="E598" t="str">
        <f>VLOOKUP(D598,[1]PRODI_2019!$D$2:$F$71,3,FALSE)</f>
        <v>Pendidikan Seni Pertunjukan</v>
      </c>
      <c r="F598" t="str">
        <f>VLOOKUP(D598,[1]PRODI_2019!$D$2:$L$71,9,FALSE)</f>
        <v>FKIP</v>
      </c>
      <c r="H598" t="str">
        <f>VLOOKUP(F598,Sheet1!$H$4:$I$11,2,FALSE)</f>
        <v>2_FKIP</v>
      </c>
      <c r="I598" t="s">
        <v>688</v>
      </c>
      <c r="J598" t="s">
        <v>26</v>
      </c>
      <c r="K598" t="s">
        <v>1332</v>
      </c>
      <c r="L598" t="s">
        <v>1562</v>
      </c>
      <c r="M598" t="s">
        <v>28</v>
      </c>
      <c r="N598" t="s">
        <v>2022</v>
      </c>
      <c r="O598" t="s">
        <v>29</v>
      </c>
      <c r="P598" t="s">
        <v>2283</v>
      </c>
      <c r="Q598" t="str">
        <f t="shared" si="18"/>
        <v>SMAN</v>
      </c>
      <c r="R598" t="str">
        <f t="shared" si="19"/>
        <v>Negeri</v>
      </c>
      <c r="S598" t="s">
        <v>2383</v>
      </c>
      <c r="T598" t="s">
        <v>2022</v>
      </c>
      <c r="U598" t="s">
        <v>29</v>
      </c>
      <c r="V598" t="s">
        <v>30</v>
      </c>
      <c r="W598" t="s">
        <v>2378</v>
      </c>
      <c r="AB598" t="str">
        <f>VLOOKUP(A598,[2]registrasi!$B$2:$C$1500,2,FALSE)</f>
        <v>registrasi</v>
      </c>
      <c r="AC598">
        <f>VLOOKUP(D598,[3]PENDAFTAR!$C$2:$J$43,8,FALSE)</f>
        <v>33</v>
      </c>
      <c r="AD598" t="str">
        <f>VLOOKUP(A598,[2]nim!$A$2:$B$1500,2,FALSE)</f>
        <v>diterima</v>
      </c>
    </row>
    <row r="599" spans="1:30" x14ac:dyDescent="0.3">
      <c r="A599">
        <v>4220378649</v>
      </c>
      <c r="B599">
        <v>1</v>
      </c>
      <c r="D599" s="3">
        <v>3111173</v>
      </c>
      <c r="E599" t="str">
        <f>VLOOKUP(D599,[1]PRODI_2019!$D$2:$F$71,3,FALSE)</f>
        <v>Teknologi Pangan</v>
      </c>
      <c r="F599" t="str">
        <f>VLOOKUP(D599,[1]PRODI_2019!$D$2:$L$71,9,FALSE)</f>
        <v>Pertanian</v>
      </c>
      <c r="H599" t="str">
        <f>VLOOKUP(F599,Sheet1!$H$4:$I$11,2,FALSE)</f>
        <v>4_Pertanian</v>
      </c>
      <c r="I599" t="s">
        <v>689</v>
      </c>
      <c r="J599" t="s">
        <v>34</v>
      </c>
      <c r="K599" t="s">
        <v>1393</v>
      </c>
      <c r="L599" t="s">
        <v>1633</v>
      </c>
      <c r="M599" t="s">
        <v>28</v>
      </c>
      <c r="N599" t="s">
        <v>27</v>
      </c>
      <c r="O599" t="s">
        <v>29</v>
      </c>
      <c r="P599" t="s">
        <v>2284</v>
      </c>
      <c r="Q599" t="str">
        <f t="shared" si="18"/>
        <v>SMAS</v>
      </c>
      <c r="R599" t="str">
        <f t="shared" si="19"/>
        <v>Swasta</v>
      </c>
      <c r="S599" t="s">
        <v>2383</v>
      </c>
      <c r="T599" t="s">
        <v>27</v>
      </c>
      <c r="U599" t="s">
        <v>29</v>
      </c>
      <c r="V599" t="s">
        <v>30</v>
      </c>
      <c r="W599" t="s">
        <v>2379</v>
      </c>
      <c r="AB599" t="str">
        <f>VLOOKUP(A599,[2]registrasi!$B$2:$C$1500,2,FALSE)</f>
        <v>registrasi</v>
      </c>
      <c r="AC599">
        <f>VLOOKUP(D599,[3]PENDAFTAR!$C$2:$J$43,8,FALSE)</f>
        <v>541</v>
      </c>
      <c r="AD599" t="str">
        <f>VLOOKUP(A599,[2]nim!$A$2:$B$1500,2,FALSE)</f>
        <v>diterima</v>
      </c>
    </row>
    <row r="600" spans="1:30" x14ac:dyDescent="0.3">
      <c r="A600">
        <v>4220140083</v>
      </c>
      <c r="B600">
        <v>1</v>
      </c>
      <c r="D600" s="3">
        <v>3112025</v>
      </c>
      <c r="E600" t="str">
        <f>VLOOKUP(D600,[1]PRODI_2019!$D$2:$F$71,3,FALSE)</f>
        <v>Manajemen</v>
      </c>
      <c r="F600" t="str">
        <f>VLOOKUP(D600,[1]PRODI_2019!$D$2:$L$71,9,FALSE)</f>
        <v>FEB</v>
      </c>
      <c r="H600" t="str">
        <f>VLOOKUP(F600,Sheet1!$H$4:$I$11,2,FALSE)</f>
        <v>5_FEB</v>
      </c>
      <c r="I600" t="s">
        <v>690</v>
      </c>
      <c r="J600" t="s">
        <v>34</v>
      </c>
      <c r="K600" t="s">
        <v>55</v>
      </c>
      <c r="L600" t="s">
        <v>1797</v>
      </c>
      <c r="M600" t="s">
        <v>28</v>
      </c>
      <c r="N600" t="s">
        <v>27</v>
      </c>
      <c r="O600" t="s">
        <v>29</v>
      </c>
      <c r="P600" t="s">
        <v>2243</v>
      </c>
      <c r="Q600" t="str">
        <f t="shared" si="18"/>
        <v>SMKS</v>
      </c>
      <c r="R600" t="str">
        <f t="shared" si="19"/>
        <v>Swasta</v>
      </c>
      <c r="S600" t="s">
        <v>2381</v>
      </c>
      <c r="T600" t="s">
        <v>27</v>
      </c>
      <c r="U600" t="s">
        <v>29</v>
      </c>
      <c r="V600" t="s">
        <v>30</v>
      </c>
      <c r="W600" t="s">
        <v>2378</v>
      </c>
      <c r="AB600" t="e">
        <f>VLOOKUP(A600,[2]registrasi!$B$2:$C$1500,2,FALSE)</f>
        <v>#N/A</v>
      </c>
      <c r="AC600">
        <f>VLOOKUP(D600,[3]PENDAFTAR!$C$2:$J$43,8,FALSE)</f>
        <v>2053</v>
      </c>
      <c r="AD600" t="e">
        <f>VLOOKUP(A600,[2]nim!$A$2:$B$1500,2,FALSE)</f>
        <v>#N/A</v>
      </c>
    </row>
    <row r="601" spans="1:30" x14ac:dyDescent="0.3">
      <c r="A601">
        <v>4220384062</v>
      </c>
      <c r="B601">
        <v>1</v>
      </c>
      <c r="D601" s="3">
        <v>3112041</v>
      </c>
      <c r="E601" t="str">
        <f>VLOOKUP(D601,[1]PRODI_2019!$D$2:$F$71,3,FALSE)</f>
        <v>Ilmu Ekonomi Pembangunan</v>
      </c>
      <c r="F601" t="str">
        <f>VLOOKUP(D601,[1]PRODI_2019!$D$2:$L$71,9,FALSE)</f>
        <v>FEB</v>
      </c>
      <c r="H601" t="str">
        <f>VLOOKUP(F601,Sheet1!$H$4:$I$11,2,FALSE)</f>
        <v>5_FEB</v>
      </c>
      <c r="I601" t="s">
        <v>691</v>
      </c>
      <c r="J601" t="s">
        <v>26</v>
      </c>
      <c r="K601" t="s">
        <v>55</v>
      </c>
      <c r="L601" t="s">
        <v>1523</v>
      </c>
      <c r="M601" t="s">
        <v>28</v>
      </c>
      <c r="N601" t="s">
        <v>27</v>
      </c>
      <c r="O601" t="s">
        <v>29</v>
      </c>
      <c r="P601" t="s">
        <v>2189</v>
      </c>
      <c r="Q601" t="str">
        <f t="shared" si="18"/>
        <v>SMAN</v>
      </c>
      <c r="R601" t="str">
        <f t="shared" si="19"/>
        <v>Negeri</v>
      </c>
      <c r="S601" t="s">
        <v>2383</v>
      </c>
      <c r="T601" t="s">
        <v>27</v>
      </c>
      <c r="U601" t="s">
        <v>29</v>
      </c>
      <c r="V601" t="s">
        <v>30</v>
      </c>
      <c r="W601" t="s">
        <v>2379</v>
      </c>
      <c r="AB601" t="str">
        <f>VLOOKUP(A601,[2]registrasi!$B$2:$C$1500,2,FALSE)</f>
        <v>registrasi</v>
      </c>
      <c r="AC601">
        <f>VLOOKUP(D601,[3]PENDAFTAR!$C$2:$J$43,8,FALSE)</f>
        <v>316</v>
      </c>
      <c r="AD601" t="str">
        <f>VLOOKUP(A601,[2]nim!$A$2:$B$1500,2,FALSE)</f>
        <v>diterima</v>
      </c>
    </row>
    <row r="602" spans="1:30" x14ac:dyDescent="0.3">
      <c r="A602">
        <v>4220384175</v>
      </c>
      <c r="B602">
        <v>1</v>
      </c>
      <c r="D602" s="3">
        <v>3111084</v>
      </c>
      <c r="E602" t="str">
        <f>VLOOKUP(D602,[1]PRODI_2019!$D$2:$F$71,3,FALSE)</f>
        <v>Agroekoteknologi</v>
      </c>
      <c r="F602" t="str">
        <f>VLOOKUP(D602,[1]PRODI_2019!$D$2:$L$71,9,FALSE)</f>
        <v>Pertanian</v>
      </c>
      <c r="H602" t="str">
        <f>VLOOKUP(F602,Sheet1!$H$4:$I$11,2,FALSE)</f>
        <v>4_Pertanian</v>
      </c>
      <c r="I602" t="s">
        <v>692</v>
      </c>
      <c r="J602" t="s">
        <v>34</v>
      </c>
      <c r="K602" t="s">
        <v>54</v>
      </c>
      <c r="L602" t="s">
        <v>1560</v>
      </c>
      <c r="M602" t="s">
        <v>28</v>
      </c>
      <c r="N602" t="s">
        <v>27</v>
      </c>
      <c r="O602" t="s">
        <v>29</v>
      </c>
      <c r="P602" t="s">
        <v>2285</v>
      </c>
      <c r="Q602" t="str">
        <f t="shared" si="18"/>
        <v>SMAS</v>
      </c>
      <c r="R602" t="str">
        <f t="shared" si="19"/>
        <v>Swasta</v>
      </c>
      <c r="S602" t="s">
        <v>2383</v>
      </c>
      <c r="T602" t="s">
        <v>27</v>
      </c>
      <c r="U602" t="s">
        <v>29</v>
      </c>
      <c r="V602" t="s">
        <v>30</v>
      </c>
      <c r="W602" t="s">
        <v>2378</v>
      </c>
      <c r="AB602" t="str">
        <f>VLOOKUP(A602,[2]registrasi!$B$2:$C$1500,2,FALSE)</f>
        <v>registrasi</v>
      </c>
      <c r="AC602">
        <f>VLOOKUP(D602,[3]PENDAFTAR!$C$2:$J$43,8,FALSE)</f>
        <v>390</v>
      </c>
      <c r="AD602" t="str">
        <f>VLOOKUP(A602,[2]nim!$A$2:$B$1500,2,FALSE)</f>
        <v>diterima</v>
      </c>
    </row>
    <row r="603" spans="1:30" x14ac:dyDescent="0.3">
      <c r="A603">
        <v>4220338104</v>
      </c>
      <c r="B603">
        <v>1</v>
      </c>
      <c r="D603" s="3">
        <v>3111092</v>
      </c>
      <c r="E603" t="str">
        <f>VLOOKUP(D603,[1]PRODI_2019!$D$2:$F$71,3,FALSE)</f>
        <v>Ilmu Perikanan</v>
      </c>
      <c r="F603" t="str">
        <f>VLOOKUP(D603,[1]PRODI_2019!$D$2:$L$71,9,FALSE)</f>
        <v>Pertanian</v>
      </c>
      <c r="H603" t="str">
        <f>VLOOKUP(F603,Sheet1!$H$4:$I$11,2,FALSE)</f>
        <v>4_Pertanian</v>
      </c>
      <c r="I603" t="s">
        <v>693</v>
      </c>
      <c r="J603" t="s">
        <v>34</v>
      </c>
      <c r="K603" t="s">
        <v>1334</v>
      </c>
      <c r="L603" t="s">
        <v>1482</v>
      </c>
      <c r="M603" t="s">
        <v>28</v>
      </c>
      <c r="N603" t="s">
        <v>2024</v>
      </c>
      <c r="O603" t="s">
        <v>29</v>
      </c>
      <c r="P603" t="s">
        <v>2097</v>
      </c>
      <c r="Q603" t="str">
        <f t="shared" si="18"/>
        <v>SMAN</v>
      </c>
      <c r="R603" t="str">
        <f t="shared" si="19"/>
        <v>Negeri</v>
      </c>
      <c r="S603" t="s">
        <v>2383</v>
      </c>
      <c r="T603" t="s">
        <v>2024</v>
      </c>
      <c r="U603" t="s">
        <v>29</v>
      </c>
      <c r="V603" t="s">
        <v>35</v>
      </c>
      <c r="W603" t="s">
        <v>2379</v>
      </c>
      <c r="AB603" t="str">
        <f>VLOOKUP(A603,[2]registrasi!$B$2:$C$1500,2,FALSE)</f>
        <v>registrasi</v>
      </c>
      <c r="AC603">
        <f>VLOOKUP(D603,[3]PENDAFTAR!$C$2:$J$43,8,FALSE)</f>
        <v>187</v>
      </c>
      <c r="AD603" t="str">
        <f>VLOOKUP(A603,[2]nim!$A$2:$B$1500,2,FALSE)</f>
        <v>diterima</v>
      </c>
    </row>
    <row r="604" spans="1:30" x14ac:dyDescent="0.3">
      <c r="A604">
        <v>4220386234</v>
      </c>
      <c r="B604">
        <v>1</v>
      </c>
      <c r="D604" s="3">
        <v>3111103</v>
      </c>
      <c r="E604" t="str">
        <f>VLOOKUP(D604,[1]PRODI_2019!$D$2:$F$71,3,FALSE)</f>
        <v>Pendidikan Biologi</v>
      </c>
      <c r="F604" t="str">
        <f>VLOOKUP(D604,[1]PRODI_2019!$D$2:$L$71,9,FALSE)</f>
        <v>FKIP</v>
      </c>
      <c r="H604" t="str">
        <f>VLOOKUP(F604,Sheet1!$H$4:$I$11,2,FALSE)</f>
        <v>2_FKIP</v>
      </c>
      <c r="I604" t="s">
        <v>694</v>
      </c>
      <c r="J604" t="s">
        <v>34</v>
      </c>
      <c r="K604" t="s">
        <v>1332</v>
      </c>
      <c r="L604" t="s">
        <v>1821</v>
      </c>
      <c r="M604" t="s">
        <v>28</v>
      </c>
      <c r="N604" t="s">
        <v>2022</v>
      </c>
      <c r="O604" t="s">
        <v>29</v>
      </c>
      <c r="P604" t="s">
        <v>2082</v>
      </c>
      <c r="Q604" t="str">
        <f t="shared" si="18"/>
        <v>MAS</v>
      </c>
      <c r="R604" t="str">
        <f t="shared" si="19"/>
        <v>Swasta</v>
      </c>
      <c r="S604" t="s">
        <v>2382</v>
      </c>
      <c r="T604" t="s">
        <v>2022</v>
      </c>
      <c r="U604" t="s">
        <v>29</v>
      </c>
      <c r="V604" t="s">
        <v>30</v>
      </c>
      <c r="W604" t="s">
        <v>2379</v>
      </c>
      <c r="AB604" t="str">
        <f>VLOOKUP(A604,[2]registrasi!$B$2:$C$1500,2,FALSE)</f>
        <v>registrasi</v>
      </c>
      <c r="AC604">
        <f>VLOOKUP(D604,[3]PENDAFTAR!$C$2:$J$43,8,FALSE)</f>
        <v>451</v>
      </c>
      <c r="AD604" t="e">
        <f>VLOOKUP(A604,[2]nim!$A$2:$B$1500,2,FALSE)</f>
        <v>#N/A</v>
      </c>
    </row>
    <row r="605" spans="1:30" x14ac:dyDescent="0.3">
      <c r="A605">
        <v>4220338693</v>
      </c>
      <c r="B605">
        <v>1</v>
      </c>
      <c r="D605" s="3">
        <v>3112056</v>
      </c>
      <c r="E605" t="str">
        <f>VLOOKUP(D605,[1]PRODI_2019!$D$2:$F$71,3,FALSE)</f>
        <v>Administrasi Publik</v>
      </c>
      <c r="F605" t="str">
        <f>VLOOKUP(D605,[1]PRODI_2019!$D$2:$L$71,9,FALSE)</f>
        <v>FISIP</v>
      </c>
      <c r="H605" t="str">
        <f>VLOOKUP(F605,Sheet1!$H$4:$I$11,2,FALSE)</f>
        <v>6_FISIP</v>
      </c>
      <c r="I605" t="s">
        <v>695</v>
      </c>
      <c r="J605" t="s">
        <v>26</v>
      </c>
      <c r="K605" t="s">
        <v>1337</v>
      </c>
      <c r="L605" t="s">
        <v>1679</v>
      </c>
      <c r="M605" t="s">
        <v>28</v>
      </c>
      <c r="N605" t="s">
        <v>2022</v>
      </c>
      <c r="O605" t="s">
        <v>29</v>
      </c>
      <c r="P605" t="s">
        <v>2084</v>
      </c>
      <c r="Q605" t="str">
        <f t="shared" si="18"/>
        <v>SMAS</v>
      </c>
      <c r="R605" t="str">
        <f t="shared" si="19"/>
        <v>Swasta</v>
      </c>
      <c r="S605" t="s">
        <v>2383</v>
      </c>
      <c r="T605" t="s">
        <v>2022</v>
      </c>
      <c r="U605" t="s">
        <v>29</v>
      </c>
      <c r="V605" t="s">
        <v>35</v>
      </c>
      <c r="W605" t="s">
        <v>2379</v>
      </c>
      <c r="AB605" t="str">
        <f>VLOOKUP(A605,[2]registrasi!$B$2:$C$1500,2,FALSE)</f>
        <v>registrasi</v>
      </c>
      <c r="AC605">
        <f>VLOOKUP(D605,[3]PENDAFTAR!$C$2:$J$43,8,FALSE)</f>
        <v>1118</v>
      </c>
      <c r="AD605" t="str">
        <f>VLOOKUP(A605,[2]nim!$A$2:$B$1500,2,FALSE)</f>
        <v>diterima</v>
      </c>
    </row>
    <row r="606" spans="1:30" x14ac:dyDescent="0.3">
      <c r="A606">
        <v>4220390174</v>
      </c>
      <c r="B606">
        <v>1</v>
      </c>
      <c r="D606" s="3">
        <v>3111045</v>
      </c>
      <c r="E606" t="str">
        <f>VLOOKUP(D606,[1]PRODI_2019!$D$2:$F$71,3,FALSE)</f>
        <v>Teknik Metalurgi</v>
      </c>
      <c r="F606" t="str">
        <f>VLOOKUP(D606,[1]PRODI_2019!$D$2:$L$71,9,FALSE)</f>
        <v>Teknik</v>
      </c>
      <c r="H606" t="str">
        <f>VLOOKUP(F606,Sheet1!$H$4:$I$11,2,FALSE)</f>
        <v>3_Teknik</v>
      </c>
      <c r="I606" t="s">
        <v>696</v>
      </c>
      <c r="J606" t="s">
        <v>26</v>
      </c>
      <c r="K606" t="s">
        <v>1344</v>
      </c>
      <c r="L606" t="s">
        <v>1822</v>
      </c>
      <c r="M606" t="s">
        <v>28</v>
      </c>
      <c r="N606" t="s">
        <v>27</v>
      </c>
      <c r="O606" t="s">
        <v>29</v>
      </c>
      <c r="P606" t="s">
        <v>2108</v>
      </c>
      <c r="Q606" t="str">
        <f t="shared" si="18"/>
        <v>SMKN</v>
      </c>
      <c r="R606" t="str">
        <f t="shared" si="19"/>
        <v>Negeri</v>
      </c>
      <c r="S606" t="s">
        <v>2381</v>
      </c>
      <c r="T606" t="s">
        <v>27</v>
      </c>
      <c r="U606" t="s">
        <v>29</v>
      </c>
      <c r="V606" t="s">
        <v>35</v>
      </c>
      <c r="W606" t="s">
        <v>2378</v>
      </c>
      <c r="AB606" t="str">
        <f>VLOOKUP(A606,[2]registrasi!$B$2:$C$1500,2,FALSE)</f>
        <v>registrasi</v>
      </c>
      <c r="AC606">
        <f>VLOOKUP(D606,[3]PENDAFTAR!$C$2:$J$43,8,FALSE)</f>
        <v>364</v>
      </c>
      <c r="AD606" t="str">
        <f>VLOOKUP(A606,[2]nim!$A$2:$B$1500,2,FALSE)</f>
        <v>diterima</v>
      </c>
    </row>
    <row r="607" spans="1:30" x14ac:dyDescent="0.3">
      <c r="A607">
        <v>4220391600</v>
      </c>
      <c r="B607">
        <v>1</v>
      </c>
      <c r="D607" s="3">
        <v>3111142</v>
      </c>
      <c r="E607" t="str">
        <f>VLOOKUP(D607,[1]PRODI_2019!$D$2:$F$71,3,FALSE)</f>
        <v>Pendidikan Fisika</v>
      </c>
      <c r="F607" t="str">
        <f>VLOOKUP(D607,[1]PRODI_2019!$D$2:$L$71,9,FALSE)</f>
        <v>FKIP</v>
      </c>
      <c r="H607" t="str">
        <f>VLOOKUP(F607,Sheet1!$H$4:$I$11,2,FALSE)</f>
        <v>2_FKIP</v>
      </c>
      <c r="I607" t="s">
        <v>697</v>
      </c>
      <c r="J607" t="s">
        <v>34</v>
      </c>
      <c r="K607" t="s">
        <v>1337</v>
      </c>
      <c r="L607" t="s">
        <v>1454</v>
      </c>
      <c r="M607" t="s">
        <v>28</v>
      </c>
      <c r="N607" t="s">
        <v>2022</v>
      </c>
      <c r="O607" t="s">
        <v>29</v>
      </c>
      <c r="P607" t="s">
        <v>2078</v>
      </c>
      <c r="Q607" t="str">
        <f t="shared" si="18"/>
        <v>SMAN</v>
      </c>
      <c r="R607" t="str">
        <f t="shared" si="19"/>
        <v>Negeri</v>
      </c>
      <c r="S607" t="s">
        <v>2383</v>
      </c>
      <c r="T607" t="s">
        <v>2022</v>
      </c>
      <c r="U607" t="s">
        <v>29</v>
      </c>
      <c r="V607" t="s">
        <v>35</v>
      </c>
      <c r="W607" t="s">
        <v>2379</v>
      </c>
      <c r="AB607" t="str">
        <f>VLOOKUP(A607,[2]registrasi!$B$2:$C$1500,2,FALSE)</f>
        <v>registrasi</v>
      </c>
      <c r="AC607">
        <f>VLOOKUP(D607,[3]PENDAFTAR!$C$2:$J$43,8,FALSE)</f>
        <v>148</v>
      </c>
      <c r="AD607" t="str">
        <f>VLOOKUP(A607,[2]nim!$A$2:$B$1500,2,FALSE)</f>
        <v>diterima</v>
      </c>
    </row>
    <row r="608" spans="1:30" x14ac:dyDescent="0.3">
      <c r="A608">
        <v>4220394884</v>
      </c>
      <c r="B608">
        <v>1</v>
      </c>
      <c r="D608" s="3">
        <v>3111076</v>
      </c>
      <c r="E608" t="str">
        <f>VLOOKUP(D608,[1]PRODI_2019!$D$2:$F$71,3,FALSE)</f>
        <v>Agribisnis</v>
      </c>
      <c r="F608" t="str">
        <f>VLOOKUP(D608,[1]PRODI_2019!$D$2:$L$71,9,FALSE)</f>
        <v>Pertanian</v>
      </c>
      <c r="H608" t="str">
        <f>VLOOKUP(F608,Sheet1!$H$4:$I$11,2,FALSE)</f>
        <v>4_Pertanian</v>
      </c>
      <c r="I608" t="s">
        <v>698</v>
      </c>
      <c r="J608" t="s">
        <v>34</v>
      </c>
      <c r="K608" t="s">
        <v>1334</v>
      </c>
      <c r="L608" t="s">
        <v>1617</v>
      </c>
      <c r="M608" t="s">
        <v>28</v>
      </c>
      <c r="N608" t="s">
        <v>2025</v>
      </c>
      <c r="O608" t="s">
        <v>29</v>
      </c>
      <c r="P608" t="s">
        <v>2120</v>
      </c>
      <c r="Q608" t="str">
        <f t="shared" si="18"/>
        <v>MAN</v>
      </c>
      <c r="R608" t="str">
        <f t="shared" si="19"/>
        <v>Negeri</v>
      </c>
      <c r="S608" t="s">
        <v>2382</v>
      </c>
      <c r="T608" t="s">
        <v>2025</v>
      </c>
      <c r="U608" t="s">
        <v>29</v>
      </c>
      <c r="V608" t="s">
        <v>30</v>
      </c>
      <c r="W608" t="s">
        <v>2379</v>
      </c>
      <c r="AB608" t="str">
        <f>VLOOKUP(A608,[2]registrasi!$B$2:$C$1500,2,FALSE)</f>
        <v>registrasi</v>
      </c>
      <c r="AC608">
        <f>VLOOKUP(D608,[3]PENDAFTAR!$C$2:$J$43,8,FALSE)</f>
        <v>794</v>
      </c>
      <c r="AD608" t="str">
        <f>VLOOKUP(A608,[2]nim!$A$2:$B$1500,2,FALSE)</f>
        <v>diterima</v>
      </c>
    </row>
    <row r="609" spans="1:30" x14ac:dyDescent="0.3">
      <c r="A609">
        <v>4220397430</v>
      </c>
      <c r="B609">
        <v>1</v>
      </c>
      <c r="D609" s="3">
        <v>3112041</v>
      </c>
      <c r="E609" t="str">
        <f>VLOOKUP(D609,[1]PRODI_2019!$D$2:$F$71,3,FALSE)</f>
        <v>Ilmu Ekonomi Pembangunan</v>
      </c>
      <c r="F609" t="str">
        <f>VLOOKUP(D609,[1]PRODI_2019!$D$2:$L$71,9,FALSE)</f>
        <v>FEB</v>
      </c>
      <c r="H609" t="str">
        <f>VLOOKUP(F609,Sheet1!$H$4:$I$11,2,FALSE)</f>
        <v>5_FEB</v>
      </c>
      <c r="I609" t="s">
        <v>699</v>
      </c>
      <c r="J609" t="s">
        <v>26</v>
      </c>
      <c r="K609" t="s">
        <v>55</v>
      </c>
      <c r="L609" t="s">
        <v>1672</v>
      </c>
      <c r="M609" t="s">
        <v>28</v>
      </c>
      <c r="N609" t="s">
        <v>37</v>
      </c>
      <c r="O609" t="s">
        <v>29</v>
      </c>
      <c r="P609" t="s">
        <v>2177</v>
      </c>
      <c r="Q609" t="str">
        <f t="shared" si="18"/>
        <v>SMAN</v>
      </c>
      <c r="R609" t="str">
        <f t="shared" si="19"/>
        <v>Negeri</v>
      </c>
      <c r="S609" t="s">
        <v>2383</v>
      </c>
      <c r="T609" t="s">
        <v>37</v>
      </c>
      <c r="U609" t="s">
        <v>29</v>
      </c>
      <c r="V609" t="s">
        <v>35</v>
      </c>
      <c r="W609" t="s">
        <v>2379</v>
      </c>
      <c r="AB609" t="str">
        <f>VLOOKUP(A609,[2]registrasi!$B$2:$C$1500,2,FALSE)</f>
        <v>registrasi</v>
      </c>
      <c r="AC609">
        <f>VLOOKUP(D609,[3]PENDAFTAR!$C$2:$J$43,8,FALSE)</f>
        <v>316</v>
      </c>
      <c r="AD609" t="str">
        <f>VLOOKUP(A609,[2]nim!$A$2:$B$1500,2,FALSE)</f>
        <v>diterima</v>
      </c>
    </row>
    <row r="610" spans="1:30" x14ac:dyDescent="0.3">
      <c r="A610">
        <v>4220398852</v>
      </c>
      <c r="B610">
        <v>1</v>
      </c>
      <c r="D610" s="3">
        <v>3111076</v>
      </c>
      <c r="E610" t="str">
        <f>VLOOKUP(D610,[1]PRODI_2019!$D$2:$F$71,3,FALSE)</f>
        <v>Agribisnis</v>
      </c>
      <c r="F610" t="str">
        <f>VLOOKUP(D610,[1]PRODI_2019!$D$2:$L$71,9,FALSE)</f>
        <v>Pertanian</v>
      </c>
      <c r="H610" t="str">
        <f>VLOOKUP(F610,Sheet1!$H$4:$I$11,2,FALSE)</f>
        <v>4_Pertanian</v>
      </c>
      <c r="I610" t="s">
        <v>700</v>
      </c>
      <c r="J610" t="s">
        <v>34</v>
      </c>
      <c r="K610" t="s">
        <v>1332</v>
      </c>
      <c r="L610" t="s">
        <v>1823</v>
      </c>
      <c r="M610" t="s">
        <v>28</v>
      </c>
      <c r="N610" t="s">
        <v>2022</v>
      </c>
      <c r="O610" t="s">
        <v>29</v>
      </c>
      <c r="P610" t="s">
        <v>2132</v>
      </c>
      <c r="Q610" t="str">
        <f t="shared" si="18"/>
        <v>SMAN</v>
      </c>
      <c r="R610" t="str">
        <f t="shared" si="19"/>
        <v>Negeri</v>
      </c>
      <c r="S610" t="s">
        <v>2383</v>
      </c>
      <c r="T610" t="s">
        <v>2022</v>
      </c>
      <c r="U610" t="s">
        <v>29</v>
      </c>
      <c r="V610" t="s">
        <v>35</v>
      </c>
      <c r="W610" t="s">
        <v>2379</v>
      </c>
      <c r="AB610" t="str">
        <f>VLOOKUP(A610,[2]registrasi!$B$2:$C$1500,2,FALSE)</f>
        <v>registrasi</v>
      </c>
      <c r="AC610">
        <f>VLOOKUP(D610,[3]PENDAFTAR!$C$2:$J$43,8,FALSE)</f>
        <v>794</v>
      </c>
      <c r="AD610" t="str">
        <f>VLOOKUP(A610,[2]nim!$A$2:$B$1500,2,FALSE)</f>
        <v>diterima</v>
      </c>
    </row>
    <row r="611" spans="1:30" x14ac:dyDescent="0.3">
      <c r="A611">
        <v>4220405723</v>
      </c>
      <c r="B611">
        <v>1</v>
      </c>
      <c r="D611" s="3">
        <v>3111173</v>
      </c>
      <c r="E611" t="str">
        <f>VLOOKUP(D611,[1]PRODI_2019!$D$2:$F$71,3,FALSE)</f>
        <v>Teknologi Pangan</v>
      </c>
      <c r="F611" t="str">
        <f>VLOOKUP(D611,[1]PRODI_2019!$D$2:$L$71,9,FALSE)</f>
        <v>Pertanian</v>
      </c>
      <c r="H611" t="str">
        <f>VLOOKUP(F611,Sheet1!$H$4:$I$11,2,FALSE)</f>
        <v>4_Pertanian</v>
      </c>
      <c r="I611" t="s">
        <v>701</v>
      </c>
      <c r="J611" t="s">
        <v>34</v>
      </c>
      <c r="K611" t="s">
        <v>1342</v>
      </c>
      <c r="L611" t="s">
        <v>1688</v>
      </c>
      <c r="M611" t="s">
        <v>28</v>
      </c>
      <c r="N611" t="s">
        <v>40</v>
      </c>
      <c r="O611" t="s">
        <v>29</v>
      </c>
      <c r="P611" t="s">
        <v>2183</v>
      </c>
      <c r="Q611" t="str">
        <f t="shared" si="18"/>
        <v>MAS</v>
      </c>
      <c r="R611" t="str">
        <f t="shared" si="19"/>
        <v>Swasta</v>
      </c>
      <c r="S611" t="s">
        <v>2382</v>
      </c>
      <c r="T611" t="s">
        <v>40</v>
      </c>
      <c r="U611" t="s">
        <v>29</v>
      </c>
      <c r="V611" t="s">
        <v>35</v>
      </c>
      <c r="W611" t="s">
        <v>2379</v>
      </c>
      <c r="AB611" t="str">
        <f>VLOOKUP(A611,[2]registrasi!$B$2:$C$1500,2,FALSE)</f>
        <v>registrasi</v>
      </c>
      <c r="AC611">
        <f>VLOOKUP(D611,[3]PENDAFTAR!$C$2:$J$43,8,FALSE)</f>
        <v>541</v>
      </c>
      <c r="AD611" t="str">
        <f>VLOOKUP(A611,[2]nim!$A$2:$B$1500,2,FALSE)</f>
        <v>diterima</v>
      </c>
    </row>
    <row r="612" spans="1:30" x14ac:dyDescent="0.3">
      <c r="A612">
        <v>4220341470</v>
      </c>
      <c r="B612">
        <v>1</v>
      </c>
      <c r="D612" s="3">
        <v>3111053</v>
      </c>
      <c r="E612" t="str">
        <f>VLOOKUP(D612,[1]PRODI_2019!$D$2:$F$71,3,FALSE)</f>
        <v>Teknik Kimia</v>
      </c>
      <c r="F612" t="str">
        <f>VLOOKUP(D612,[1]PRODI_2019!$D$2:$L$71,9,FALSE)</f>
        <v>Teknik</v>
      </c>
      <c r="H612" t="str">
        <f>VLOOKUP(F612,Sheet1!$H$4:$I$11,2,FALSE)</f>
        <v>3_Teknik</v>
      </c>
      <c r="I612" t="s">
        <v>702</v>
      </c>
      <c r="J612" t="s">
        <v>34</v>
      </c>
      <c r="K612" t="s">
        <v>1334</v>
      </c>
      <c r="L612" t="s">
        <v>1824</v>
      </c>
      <c r="M612" t="s">
        <v>28</v>
      </c>
      <c r="N612" t="s">
        <v>2024</v>
      </c>
      <c r="O612" t="s">
        <v>29</v>
      </c>
      <c r="P612" t="s">
        <v>2052</v>
      </c>
      <c r="Q612" t="str">
        <f t="shared" si="18"/>
        <v>SMAN</v>
      </c>
      <c r="R612" t="str">
        <f t="shared" si="19"/>
        <v>Negeri</v>
      </c>
      <c r="S612" t="s">
        <v>2383</v>
      </c>
      <c r="T612" t="s">
        <v>2024</v>
      </c>
      <c r="U612" t="s">
        <v>29</v>
      </c>
      <c r="V612" t="s">
        <v>35</v>
      </c>
      <c r="W612" t="s">
        <v>2379</v>
      </c>
      <c r="AB612" t="e">
        <f>VLOOKUP(A612,[2]registrasi!$B$2:$C$1500,2,FALSE)</f>
        <v>#N/A</v>
      </c>
      <c r="AC612">
        <f>VLOOKUP(D612,[3]PENDAFTAR!$C$2:$J$43,8,FALSE)</f>
        <v>366</v>
      </c>
      <c r="AD612" t="e">
        <f>VLOOKUP(A612,[2]nim!$A$2:$B$1500,2,FALSE)</f>
        <v>#N/A</v>
      </c>
    </row>
    <row r="613" spans="1:30" x14ac:dyDescent="0.3">
      <c r="A613">
        <v>4220420581</v>
      </c>
      <c r="B613">
        <v>1</v>
      </c>
      <c r="D613" s="3">
        <v>3112095</v>
      </c>
      <c r="E613" t="str">
        <f>VLOOKUP(D613,[1]PRODI_2019!$D$2:$F$71,3,FALSE)</f>
        <v>Pendidikan Bahasa Inggris</v>
      </c>
      <c r="F613" t="str">
        <f>VLOOKUP(D613,[1]PRODI_2019!$D$2:$L$71,9,FALSE)</f>
        <v>FKIP</v>
      </c>
      <c r="H613" t="str">
        <f>VLOOKUP(F613,Sheet1!$H$4:$I$11,2,FALSE)</f>
        <v>2_FKIP</v>
      </c>
      <c r="I613" t="s">
        <v>703</v>
      </c>
      <c r="J613" t="s">
        <v>26</v>
      </c>
      <c r="K613" t="s">
        <v>1332</v>
      </c>
      <c r="L613" t="s">
        <v>1825</v>
      </c>
      <c r="M613" t="s">
        <v>28</v>
      </c>
      <c r="N613" t="s">
        <v>2022</v>
      </c>
      <c r="O613" t="s">
        <v>29</v>
      </c>
      <c r="P613" t="s">
        <v>2158</v>
      </c>
      <c r="Q613" t="str">
        <f t="shared" si="18"/>
        <v>SMAN</v>
      </c>
      <c r="R613" t="str">
        <f t="shared" si="19"/>
        <v>Negeri</v>
      </c>
      <c r="S613" t="s">
        <v>2383</v>
      </c>
      <c r="T613" t="s">
        <v>2022</v>
      </c>
      <c r="U613" t="s">
        <v>29</v>
      </c>
      <c r="V613" t="s">
        <v>30</v>
      </c>
      <c r="W613" t="s">
        <v>2379</v>
      </c>
      <c r="AB613" t="str">
        <f>VLOOKUP(A613,[2]registrasi!$B$2:$C$1500,2,FALSE)</f>
        <v>registrasi</v>
      </c>
      <c r="AC613">
        <f>VLOOKUP(D613,[3]PENDAFTAR!$C$2:$J$43,8,FALSE)</f>
        <v>677</v>
      </c>
      <c r="AD613" t="str">
        <f>VLOOKUP(A613,[2]nim!$A$2:$B$1500,2,FALSE)</f>
        <v>diterima</v>
      </c>
    </row>
    <row r="614" spans="1:30" x14ac:dyDescent="0.3">
      <c r="A614">
        <v>4220345938</v>
      </c>
      <c r="B614">
        <v>1</v>
      </c>
      <c r="D614" s="3">
        <v>3112184</v>
      </c>
      <c r="E614" t="str">
        <f>VLOOKUP(D614,[1]PRODI_2019!$D$2:$F$71,3,FALSE)</f>
        <v>Pendidikan Khusus</v>
      </c>
      <c r="F614" t="str">
        <f>VLOOKUP(D614,[1]PRODI_2019!$D$2:$L$71,9,FALSE)</f>
        <v>FKIP</v>
      </c>
      <c r="H614" t="str">
        <f>VLOOKUP(F614,Sheet1!$H$4:$I$11,2,FALSE)</f>
        <v>2_FKIP</v>
      </c>
      <c r="I614" t="s">
        <v>704</v>
      </c>
      <c r="J614" t="s">
        <v>34</v>
      </c>
      <c r="K614" t="s">
        <v>1332</v>
      </c>
      <c r="L614" t="s">
        <v>1718</v>
      </c>
      <c r="M614" t="s">
        <v>28</v>
      </c>
      <c r="N614" t="s">
        <v>2022</v>
      </c>
      <c r="O614" t="s">
        <v>29</v>
      </c>
      <c r="P614" t="s">
        <v>2148</v>
      </c>
      <c r="Q614" t="str">
        <f t="shared" si="18"/>
        <v>SMKN</v>
      </c>
      <c r="R614" t="str">
        <f t="shared" si="19"/>
        <v>Negeri</v>
      </c>
      <c r="S614" t="s">
        <v>2381</v>
      </c>
      <c r="T614" t="s">
        <v>2022</v>
      </c>
      <c r="U614" t="s">
        <v>29</v>
      </c>
      <c r="V614" t="s">
        <v>35</v>
      </c>
      <c r="W614" t="s">
        <v>2379</v>
      </c>
      <c r="AB614" t="str">
        <f>VLOOKUP(A614,[2]registrasi!$B$2:$C$1500,2,FALSE)</f>
        <v>registrasi</v>
      </c>
      <c r="AC614">
        <f>VLOOKUP(D614,[3]PENDAFTAR!$C$2:$J$43,8,FALSE)</f>
        <v>89</v>
      </c>
      <c r="AD614" t="str">
        <f>VLOOKUP(A614,[2]nim!$A$2:$B$1500,2,FALSE)</f>
        <v>diterima</v>
      </c>
    </row>
    <row r="615" spans="1:30" x14ac:dyDescent="0.3">
      <c r="A615">
        <v>4220346073</v>
      </c>
      <c r="B615">
        <v>1</v>
      </c>
      <c r="D615" s="3">
        <v>3112017</v>
      </c>
      <c r="E615" t="str">
        <f>VLOOKUP(D615,[1]PRODI_2019!$D$2:$F$71,3,FALSE)</f>
        <v>Hukum (S1)</v>
      </c>
      <c r="F615" t="str">
        <f>VLOOKUP(D615,[1]PRODI_2019!$D$2:$L$71,9,FALSE)</f>
        <v>Hukum</v>
      </c>
      <c r="H615" t="str">
        <f>VLOOKUP(F615,Sheet1!$H$4:$I$11,2,FALSE)</f>
        <v>1_Hukum</v>
      </c>
      <c r="I615" t="s">
        <v>705</v>
      </c>
      <c r="J615" t="s">
        <v>34</v>
      </c>
      <c r="K615" t="s">
        <v>54</v>
      </c>
      <c r="L615" t="s">
        <v>1622</v>
      </c>
      <c r="M615" t="s">
        <v>28</v>
      </c>
      <c r="N615" t="s">
        <v>37</v>
      </c>
      <c r="O615" t="s">
        <v>29</v>
      </c>
      <c r="P615" t="s">
        <v>2286</v>
      </c>
      <c r="Q615" t="str">
        <f t="shared" si="18"/>
        <v>SMKS</v>
      </c>
      <c r="R615" t="str">
        <f t="shared" si="19"/>
        <v>Swasta</v>
      </c>
      <c r="S615" t="s">
        <v>2381</v>
      </c>
      <c r="T615" t="s">
        <v>37</v>
      </c>
      <c r="U615" t="s">
        <v>29</v>
      </c>
      <c r="V615" t="s">
        <v>30</v>
      </c>
      <c r="W615" t="s">
        <v>2379</v>
      </c>
      <c r="AB615" t="str">
        <f>VLOOKUP(A615,[2]registrasi!$B$2:$C$1500,2,FALSE)</f>
        <v>registrasi</v>
      </c>
      <c r="AC615">
        <f>VLOOKUP(D615,[3]PENDAFTAR!$C$2:$J$43,8,FALSE)</f>
        <v>1259</v>
      </c>
      <c r="AD615" t="str">
        <f>VLOOKUP(A615,[2]nim!$A$2:$B$1500,2,FALSE)</f>
        <v>diterima</v>
      </c>
    </row>
    <row r="616" spans="1:30" x14ac:dyDescent="0.3">
      <c r="A616">
        <v>4220118987</v>
      </c>
      <c r="B616">
        <v>1</v>
      </c>
      <c r="D616" s="3">
        <v>3112106</v>
      </c>
      <c r="E616" t="str">
        <f>VLOOKUP(D616,[1]PRODI_2019!$D$2:$F$71,3,FALSE)</f>
        <v>Pendidikan Guru Sekolah Dasar</v>
      </c>
      <c r="F616" t="str">
        <f>VLOOKUP(D616,[1]PRODI_2019!$D$2:$L$71,9,FALSE)</f>
        <v>FKIP</v>
      </c>
      <c r="H616" t="str">
        <f>VLOOKUP(F616,Sheet1!$H$4:$I$11,2,FALSE)</f>
        <v>2_FKIP</v>
      </c>
      <c r="I616" t="s">
        <v>706</v>
      </c>
      <c r="J616" t="s">
        <v>34</v>
      </c>
      <c r="K616" t="s">
        <v>55</v>
      </c>
      <c r="L616" t="s">
        <v>1826</v>
      </c>
      <c r="M616" t="s">
        <v>28</v>
      </c>
      <c r="N616" t="s">
        <v>37</v>
      </c>
      <c r="O616" t="s">
        <v>29</v>
      </c>
      <c r="P616" t="s">
        <v>2042</v>
      </c>
      <c r="Q616" t="str">
        <f t="shared" si="18"/>
        <v>MAN</v>
      </c>
      <c r="R616" t="str">
        <f t="shared" si="19"/>
        <v>Negeri</v>
      </c>
      <c r="S616" t="s">
        <v>2382</v>
      </c>
      <c r="T616" t="s">
        <v>37</v>
      </c>
      <c r="U616" t="s">
        <v>29</v>
      </c>
      <c r="V616" t="s">
        <v>30</v>
      </c>
      <c r="W616" t="s">
        <v>2379</v>
      </c>
      <c r="AB616" t="str">
        <f>VLOOKUP(A616,[2]registrasi!$B$2:$C$1500,2,FALSE)</f>
        <v>registrasi</v>
      </c>
      <c r="AC616">
        <f>VLOOKUP(D616,[3]PENDAFTAR!$C$2:$J$43,8,FALSE)</f>
        <v>828</v>
      </c>
      <c r="AD616" t="str">
        <f>VLOOKUP(A616,[2]nim!$A$2:$B$1500,2,FALSE)</f>
        <v>diterima</v>
      </c>
    </row>
    <row r="617" spans="1:30" x14ac:dyDescent="0.3">
      <c r="A617">
        <v>4220126886</v>
      </c>
      <c r="B617">
        <v>1</v>
      </c>
      <c r="D617" s="3">
        <v>3111076</v>
      </c>
      <c r="E617" t="str">
        <f>VLOOKUP(D617,[1]PRODI_2019!$D$2:$F$71,3,FALSE)</f>
        <v>Agribisnis</v>
      </c>
      <c r="F617" t="str">
        <f>VLOOKUP(D617,[1]PRODI_2019!$D$2:$L$71,9,FALSE)</f>
        <v>Pertanian</v>
      </c>
      <c r="H617" t="str">
        <f>VLOOKUP(F617,Sheet1!$H$4:$I$11,2,FALSE)</f>
        <v>4_Pertanian</v>
      </c>
      <c r="I617" t="s">
        <v>707</v>
      </c>
      <c r="J617" t="s">
        <v>34</v>
      </c>
      <c r="K617" t="s">
        <v>1334</v>
      </c>
      <c r="L617" t="s">
        <v>1554</v>
      </c>
      <c r="M617" t="s">
        <v>28</v>
      </c>
      <c r="N617" t="s">
        <v>2024</v>
      </c>
      <c r="O617" t="s">
        <v>29</v>
      </c>
      <c r="P617" t="s">
        <v>2282</v>
      </c>
      <c r="Q617" t="str">
        <f t="shared" si="18"/>
        <v>SMAN</v>
      </c>
      <c r="R617" t="str">
        <f t="shared" si="19"/>
        <v>Negeri</v>
      </c>
      <c r="S617" t="s">
        <v>2383</v>
      </c>
      <c r="T617" t="s">
        <v>2024</v>
      </c>
      <c r="U617" t="s">
        <v>29</v>
      </c>
      <c r="V617" t="s">
        <v>35</v>
      </c>
      <c r="W617" t="s">
        <v>2379</v>
      </c>
      <c r="AB617" t="str">
        <f>VLOOKUP(A617,[2]registrasi!$B$2:$C$1500,2,FALSE)</f>
        <v>registrasi</v>
      </c>
      <c r="AC617">
        <f>VLOOKUP(D617,[3]PENDAFTAR!$C$2:$J$43,8,FALSE)</f>
        <v>794</v>
      </c>
      <c r="AD617" t="str">
        <f>VLOOKUP(A617,[2]nim!$A$2:$B$1500,2,FALSE)</f>
        <v>diterima</v>
      </c>
    </row>
    <row r="618" spans="1:30" x14ac:dyDescent="0.3">
      <c r="A618">
        <v>4220441076</v>
      </c>
      <c r="B618">
        <v>1</v>
      </c>
      <c r="D618" s="3">
        <v>3111165</v>
      </c>
      <c r="E618" t="str">
        <f>VLOOKUP(D618,[1]PRODI_2019!$D$2:$F$71,3,FALSE)</f>
        <v>Pendidikan IPA</v>
      </c>
      <c r="F618" t="str">
        <f>VLOOKUP(D618,[1]PRODI_2019!$D$2:$L$71,9,FALSE)</f>
        <v>FKIP</v>
      </c>
      <c r="H618" t="str">
        <f>VLOOKUP(F618,Sheet1!$H$4:$I$11,2,FALSE)</f>
        <v>2_FKIP</v>
      </c>
      <c r="I618" t="s">
        <v>708</v>
      </c>
      <c r="J618" t="s">
        <v>34</v>
      </c>
      <c r="K618" t="s">
        <v>54</v>
      </c>
      <c r="L618" t="s">
        <v>1827</v>
      </c>
      <c r="M618" t="s">
        <v>28</v>
      </c>
      <c r="N618" t="s">
        <v>27</v>
      </c>
      <c r="O618" t="s">
        <v>29</v>
      </c>
      <c r="P618" t="s">
        <v>2287</v>
      </c>
      <c r="Q618" t="str">
        <f t="shared" si="18"/>
        <v>SMAN</v>
      </c>
      <c r="R618" t="str">
        <f t="shared" si="19"/>
        <v>Negeri</v>
      </c>
      <c r="S618" t="s">
        <v>2383</v>
      </c>
      <c r="T618" t="s">
        <v>27</v>
      </c>
      <c r="U618" t="s">
        <v>29</v>
      </c>
      <c r="V618" t="s">
        <v>30</v>
      </c>
      <c r="W618" t="s">
        <v>2379</v>
      </c>
      <c r="AB618" t="str">
        <f>VLOOKUP(A618,[2]registrasi!$B$2:$C$1500,2,FALSE)</f>
        <v>registrasi</v>
      </c>
      <c r="AC618">
        <f>VLOOKUP(D618,[3]PENDAFTAR!$C$2:$J$43,8,FALSE)</f>
        <v>263</v>
      </c>
      <c r="AD618" t="e">
        <f>VLOOKUP(A618,[2]nim!$A$2:$B$1500,2,FALSE)</f>
        <v>#N/A</v>
      </c>
    </row>
    <row r="619" spans="1:30" x14ac:dyDescent="0.3">
      <c r="A619">
        <v>4220442032</v>
      </c>
      <c r="B619">
        <v>1</v>
      </c>
      <c r="D619" s="3">
        <v>3111061</v>
      </c>
      <c r="E619" t="str">
        <f>VLOOKUP(D619,[1]PRODI_2019!$D$2:$F$71,3,FALSE)</f>
        <v>Teknik Sipil</v>
      </c>
      <c r="F619" t="str">
        <f>VLOOKUP(D619,[1]PRODI_2019!$D$2:$L$71,9,FALSE)</f>
        <v>Teknik</v>
      </c>
      <c r="H619" t="str">
        <f>VLOOKUP(F619,Sheet1!$H$4:$I$11,2,FALSE)</f>
        <v>3_Teknik</v>
      </c>
      <c r="I619" t="s">
        <v>709</v>
      </c>
      <c r="J619" t="s">
        <v>34</v>
      </c>
      <c r="K619" t="s">
        <v>1337</v>
      </c>
      <c r="L619" t="s">
        <v>1465</v>
      </c>
      <c r="M619" t="s">
        <v>28</v>
      </c>
      <c r="N619" t="s">
        <v>2022</v>
      </c>
      <c r="O619" t="s">
        <v>29</v>
      </c>
      <c r="P619" t="s">
        <v>2045</v>
      </c>
      <c r="Q619" t="str">
        <f t="shared" si="18"/>
        <v>SMAN</v>
      </c>
      <c r="R619" t="str">
        <f t="shared" si="19"/>
        <v>Negeri</v>
      </c>
      <c r="S619" t="s">
        <v>2383</v>
      </c>
      <c r="T619" t="s">
        <v>2022</v>
      </c>
      <c r="U619" t="s">
        <v>29</v>
      </c>
      <c r="V619" t="s">
        <v>35</v>
      </c>
      <c r="W619" t="s">
        <v>2379</v>
      </c>
      <c r="AB619" t="str">
        <f>VLOOKUP(A619,[2]registrasi!$B$2:$C$1500,2,FALSE)</f>
        <v>registrasi</v>
      </c>
      <c r="AC619">
        <f>VLOOKUP(D619,[3]PENDAFTAR!$C$2:$J$43,8,FALSE)</f>
        <v>452</v>
      </c>
      <c r="AD619" t="str">
        <f>VLOOKUP(A619,[2]nim!$A$2:$B$1500,2,FALSE)</f>
        <v>diterima</v>
      </c>
    </row>
    <row r="620" spans="1:30" x14ac:dyDescent="0.3">
      <c r="A620">
        <v>4220446460</v>
      </c>
      <c r="B620">
        <v>1</v>
      </c>
      <c r="D620" s="3">
        <v>3112056</v>
      </c>
      <c r="E620" t="str">
        <f>VLOOKUP(D620,[1]PRODI_2019!$D$2:$F$71,3,FALSE)</f>
        <v>Administrasi Publik</v>
      </c>
      <c r="F620" t="str">
        <f>VLOOKUP(D620,[1]PRODI_2019!$D$2:$L$71,9,FALSE)</f>
        <v>FISIP</v>
      </c>
      <c r="H620" t="str">
        <f>VLOOKUP(F620,Sheet1!$H$4:$I$11,2,FALSE)</f>
        <v>6_FISIP</v>
      </c>
      <c r="I620" t="s">
        <v>710</v>
      </c>
      <c r="J620" t="s">
        <v>34</v>
      </c>
      <c r="K620" t="s">
        <v>1339</v>
      </c>
      <c r="L620" t="s">
        <v>1828</v>
      </c>
      <c r="M620" t="s">
        <v>28</v>
      </c>
      <c r="N620" t="s">
        <v>2024</v>
      </c>
      <c r="O620" t="s">
        <v>29</v>
      </c>
      <c r="P620" t="s">
        <v>2063</v>
      </c>
      <c r="Q620" t="str">
        <f t="shared" si="18"/>
        <v>SMAN</v>
      </c>
      <c r="R620" t="str">
        <f t="shared" si="19"/>
        <v>Negeri</v>
      </c>
      <c r="S620" t="s">
        <v>2383</v>
      </c>
      <c r="T620" t="s">
        <v>2024</v>
      </c>
      <c r="U620" t="s">
        <v>29</v>
      </c>
      <c r="V620" t="s">
        <v>35</v>
      </c>
      <c r="W620" t="s">
        <v>2379</v>
      </c>
      <c r="AB620" t="str">
        <f>VLOOKUP(A620,[2]registrasi!$B$2:$C$1500,2,FALSE)</f>
        <v>registrasi</v>
      </c>
      <c r="AC620">
        <f>VLOOKUP(D620,[3]PENDAFTAR!$C$2:$J$43,8,FALSE)</f>
        <v>1118</v>
      </c>
      <c r="AD620" t="str">
        <f>VLOOKUP(A620,[2]nim!$A$2:$B$1500,2,FALSE)</f>
        <v>diterima</v>
      </c>
    </row>
    <row r="621" spans="1:30" x14ac:dyDescent="0.3">
      <c r="A621">
        <v>4220418738</v>
      </c>
      <c r="B621">
        <v>1</v>
      </c>
      <c r="D621" s="3">
        <v>3112017</v>
      </c>
      <c r="E621" t="str">
        <f>VLOOKUP(D621,[1]PRODI_2019!$D$2:$F$71,3,FALSE)</f>
        <v>Hukum (S1)</v>
      </c>
      <c r="F621" t="str">
        <f>VLOOKUP(D621,[1]PRODI_2019!$D$2:$L$71,9,FALSE)</f>
        <v>Hukum</v>
      </c>
      <c r="H621" t="str">
        <f>VLOOKUP(F621,Sheet1!$H$4:$I$11,2,FALSE)</f>
        <v>1_Hukum</v>
      </c>
      <c r="I621" t="s">
        <v>711</v>
      </c>
      <c r="J621" t="s">
        <v>34</v>
      </c>
      <c r="K621" t="s">
        <v>1340</v>
      </c>
      <c r="L621" t="s">
        <v>1554</v>
      </c>
      <c r="M621" t="s">
        <v>28</v>
      </c>
      <c r="N621" t="s">
        <v>2023</v>
      </c>
      <c r="O621" t="s">
        <v>29</v>
      </c>
      <c r="P621" t="s">
        <v>2037</v>
      </c>
      <c r="Q621" t="str">
        <f t="shared" si="18"/>
        <v>SMAN</v>
      </c>
      <c r="R621" t="str">
        <f t="shared" si="19"/>
        <v>Negeri</v>
      </c>
      <c r="S621" t="s">
        <v>2383</v>
      </c>
      <c r="T621" t="s">
        <v>2023</v>
      </c>
      <c r="U621" t="s">
        <v>29</v>
      </c>
      <c r="V621" t="s">
        <v>30</v>
      </c>
      <c r="W621" t="s">
        <v>2379</v>
      </c>
      <c r="AB621" t="str">
        <f>VLOOKUP(A621,[2]registrasi!$B$2:$C$1500,2,FALSE)</f>
        <v>registrasi</v>
      </c>
      <c r="AC621">
        <f>VLOOKUP(D621,[3]PENDAFTAR!$C$2:$J$43,8,FALSE)</f>
        <v>1259</v>
      </c>
      <c r="AD621" t="str">
        <f>VLOOKUP(A621,[2]nim!$A$2:$B$1500,2,FALSE)</f>
        <v>diterima</v>
      </c>
    </row>
    <row r="622" spans="1:30" x14ac:dyDescent="0.3">
      <c r="A622">
        <v>4220454172</v>
      </c>
      <c r="B622">
        <v>1</v>
      </c>
      <c r="D622" s="3">
        <v>3111126</v>
      </c>
      <c r="E622" t="str">
        <f>VLOOKUP(D622,[1]PRODI_2019!$D$2:$F$71,3,FALSE)</f>
        <v>Pendidikan Vokasional Teknik Elektro</v>
      </c>
      <c r="F622" t="str">
        <f>VLOOKUP(D622,[1]PRODI_2019!$D$2:$L$71,9,FALSE)</f>
        <v>FKIP</v>
      </c>
      <c r="H622" t="str">
        <f>VLOOKUP(F622,Sheet1!$H$4:$I$11,2,FALSE)</f>
        <v>2_FKIP</v>
      </c>
      <c r="I622" t="s">
        <v>712</v>
      </c>
      <c r="J622" t="s">
        <v>26</v>
      </c>
      <c r="K622" t="s">
        <v>1394</v>
      </c>
      <c r="L622" t="s">
        <v>1829</v>
      </c>
      <c r="M622" t="s">
        <v>28</v>
      </c>
      <c r="N622" t="s">
        <v>40</v>
      </c>
      <c r="O622" t="s">
        <v>29</v>
      </c>
      <c r="P622" t="s">
        <v>2138</v>
      </c>
      <c r="Q622" t="str">
        <f t="shared" si="18"/>
        <v>SMKN</v>
      </c>
      <c r="R622" t="str">
        <f t="shared" si="19"/>
        <v>Negeri</v>
      </c>
      <c r="S622" t="s">
        <v>2381</v>
      </c>
      <c r="T622" t="s">
        <v>40</v>
      </c>
      <c r="U622" t="s">
        <v>29</v>
      </c>
      <c r="V622" t="s">
        <v>30</v>
      </c>
      <c r="W622" t="s">
        <v>2379</v>
      </c>
      <c r="AB622" t="str">
        <f>VLOOKUP(A622,[2]registrasi!$B$2:$C$1500,2,FALSE)</f>
        <v>registrasi</v>
      </c>
      <c r="AC622">
        <f>VLOOKUP(D622,[3]PENDAFTAR!$C$2:$J$43,8,FALSE)</f>
        <v>68</v>
      </c>
      <c r="AD622" t="str">
        <f>VLOOKUP(A622,[2]nim!$A$2:$B$1500,2,FALSE)</f>
        <v>diterima</v>
      </c>
    </row>
    <row r="623" spans="1:30" x14ac:dyDescent="0.3">
      <c r="A623">
        <v>4220459351</v>
      </c>
      <c r="B623">
        <v>1</v>
      </c>
      <c r="D623" s="3">
        <v>3111084</v>
      </c>
      <c r="E623" t="str">
        <f>VLOOKUP(D623,[1]PRODI_2019!$D$2:$F$71,3,FALSE)</f>
        <v>Agroekoteknologi</v>
      </c>
      <c r="F623" t="str">
        <f>VLOOKUP(D623,[1]PRODI_2019!$D$2:$L$71,9,FALSE)</f>
        <v>Pertanian</v>
      </c>
      <c r="H623" t="str">
        <f>VLOOKUP(F623,Sheet1!$H$4:$I$11,2,FALSE)</f>
        <v>4_Pertanian</v>
      </c>
      <c r="I623" t="s">
        <v>713</v>
      </c>
      <c r="J623" t="s">
        <v>34</v>
      </c>
      <c r="K623" t="s">
        <v>1340</v>
      </c>
      <c r="L623" t="s">
        <v>1830</v>
      </c>
      <c r="M623" t="s">
        <v>28</v>
      </c>
      <c r="N623" t="s">
        <v>2023</v>
      </c>
      <c r="O623" t="s">
        <v>29</v>
      </c>
      <c r="P623" t="s">
        <v>2178</v>
      </c>
      <c r="Q623" t="str">
        <f t="shared" si="18"/>
        <v>MAN</v>
      </c>
      <c r="R623" t="str">
        <f t="shared" si="19"/>
        <v>Negeri</v>
      </c>
      <c r="S623" t="s">
        <v>2382</v>
      </c>
      <c r="T623" t="s">
        <v>2023</v>
      </c>
      <c r="U623" t="s">
        <v>29</v>
      </c>
      <c r="V623" t="s">
        <v>35</v>
      </c>
      <c r="W623" t="s">
        <v>2379</v>
      </c>
      <c r="AB623" t="str">
        <f>VLOOKUP(A623,[2]registrasi!$B$2:$C$1500,2,FALSE)</f>
        <v>registrasi</v>
      </c>
      <c r="AC623">
        <f>VLOOKUP(D623,[3]PENDAFTAR!$C$2:$J$43,8,FALSE)</f>
        <v>390</v>
      </c>
      <c r="AD623" t="str">
        <f>VLOOKUP(A623,[2]nim!$A$2:$B$1500,2,FALSE)</f>
        <v>diterima</v>
      </c>
    </row>
    <row r="624" spans="1:30" x14ac:dyDescent="0.3">
      <c r="A624">
        <v>4220461130</v>
      </c>
      <c r="B624">
        <v>1</v>
      </c>
      <c r="D624" s="3">
        <v>3111142</v>
      </c>
      <c r="E624" t="str">
        <f>VLOOKUP(D624,[1]PRODI_2019!$D$2:$F$71,3,FALSE)</f>
        <v>Pendidikan Fisika</v>
      </c>
      <c r="F624" t="str">
        <f>VLOOKUP(D624,[1]PRODI_2019!$D$2:$L$71,9,FALSE)</f>
        <v>FKIP</v>
      </c>
      <c r="H624" t="str">
        <f>VLOOKUP(F624,Sheet1!$H$4:$I$11,2,FALSE)</f>
        <v>2_FKIP</v>
      </c>
      <c r="I624" t="s">
        <v>714</v>
      </c>
      <c r="J624" t="s">
        <v>26</v>
      </c>
      <c r="K624" t="s">
        <v>54</v>
      </c>
      <c r="L624" t="s">
        <v>1554</v>
      </c>
      <c r="M624" t="s">
        <v>28</v>
      </c>
      <c r="N624" t="s">
        <v>27</v>
      </c>
      <c r="O624" t="s">
        <v>29</v>
      </c>
      <c r="P624" t="s">
        <v>2248</v>
      </c>
      <c r="Q624" t="str">
        <f t="shared" si="18"/>
        <v>SMAN</v>
      </c>
      <c r="R624" t="str">
        <f t="shared" si="19"/>
        <v>Negeri</v>
      </c>
      <c r="S624" t="s">
        <v>2383</v>
      </c>
      <c r="T624" t="s">
        <v>27</v>
      </c>
      <c r="U624" t="s">
        <v>29</v>
      </c>
      <c r="V624" t="s">
        <v>30</v>
      </c>
      <c r="W624" t="s">
        <v>2379</v>
      </c>
      <c r="AB624" t="str">
        <f>VLOOKUP(A624,[2]registrasi!$B$2:$C$1500,2,FALSE)</f>
        <v>registrasi</v>
      </c>
      <c r="AC624">
        <f>VLOOKUP(D624,[3]PENDAFTAR!$C$2:$J$43,8,FALSE)</f>
        <v>148</v>
      </c>
      <c r="AD624" t="str">
        <f>VLOOKUP(A624,[2]nim!$A$2:$B$1500,2,FALSE)</f>
        <v>diterima</v>
      </c>
    </row>
    <row r="625" spans="1:30" x14ac:dyDescent="0.3">
      <c r="A625">
        <v>4220017782</v>
      </c>
      <c r="B625">
        <v>1</v>
      </c>
      <c r="D625" s="3">
        <v>3112056</v>
      </c>
      <c r="E625" t="str">
        <f>VLOOKUP(D625,[1]PRODI_2019!$D$2:$F$71,3,FALSE)</f>
        <v>Administrasi Publik</v>
      </c>
      <c r="F625" t="str">
        <f>VLOOKUP(D625,[1]PRODI_2019!$D$2:$L$71,9,FALSE)</f>
        <v>FISIP</v>
      </c>
      <c r="H625" t="str">
        <f>VLOOKUP(F625,Sheet1!$H$4:$I$11,2,FALSE)</f>
        <v>6_FISIP</v>
      </c>
      <c r="I625" t="s">
        <v>715</v>
      </c>
      <c r="J625" t="s">
        <v>26</v>
      </c>
      <c r="K625" t="s">
        <v>1333</v>
      </c>
      <c r="L625" t="s">
        <v>1698</v>
      </c>
      <c r="M625" t="s">
        <v>28</v>
      </c>
      <c r="N625" t="s">
        <v>2023</v>
      </c>
      <c r="O625" t="s">
        <v>29</v>
      </c>
      <c r="P625" t="s">
        <v>2146</v>
      </c>
      <c r="Q625" t="str">
        <f t="shared" si="18"/>
        <v>SMAN</v>
      </c>
      <c r="R625" t="str">
        <f t="shared" si="19"/>
        <v>Negeri</v>
      </c>
      <c r="S625" t="s">
        <v>2383</v>
      </c>
      <c r="T625" t="s">
        <v>2023</v>
      </c>
      <c r="U625" t="s">
        <v>29</v>
      </c>
      <c r="V625" t="s">
        <v>30</v>
      </c>
      <c r="W625" t="s">
        <v>2379</v>
      </c>
      <c r="AB625" t="str">
        <f>VLOOKUP(A625,[2]registrasi!$B$2:$C$1500,2,FALSE)</f>
        <v>registrasi</v>
      </c>
      <c r="AC625">
        <f>VLOOKUP(D625,[3]PENDAFTAR!$C$2:$J$43,8,FALSE)</f>
        <v>1118</v>
      </c>
      <c r="AD625" t="str">
        <f>VLOOKUP(A625,[2]nim!$A$2:$B$1500,2,FALSE)</f>
        <v>diterima</v>
      </c>
    </row>
    <row r="626" spans="1:30" x14ac:dyDescent="0.3">
      <c r="A626">
        <v>4220366272</v>
      </c>
      <c r="B626">
        <v>1</v>
      </c>
      <c r="D626" s="3">
        <v>3111061</v>
      </c>
      <c r="E626" t="str">
        <f>VLOOKUP(D626,[1]PRODI_2019!$D$2:$F$71,3,FALSE)</f>
        <v>Teknik Sipil</v>
      </c>
      <c r="F626" t="str">
        <f>VLOOKUP(D626,[1]PRODI_2019!$D$2:$L$71,9,FALSE)</f>
        <v>Teknik</v>
      </c>
      <c r="H626" t="str">
        <f>VLOOKUP(F626,Sheet1!$H$4:$I$11,2,FALSE)</f>
        <v>3_Teknik</v>
      </c>
      <c r="I626" t="s">
        <v>716</v>
      </c>
      <c r="J626" t="s">
        <v>26</v>
      </c>
      <c r="K626" t="s">
        <v>1332</v>
      </c>
      <c r="L626" t="s">
        <v>1655</v>
      </c>
      <c r="M626" t="s">
        <v>28</v>
      </c>
      <c r="N626" t="s">
        <v>2022</v>
      </c>
      <c r="O626" t="s">
        <v>29</v>
      </c>
      <c r="P626" t="s">
        <v>2132</v>
      </c>
      <c r="Q626" t="str">
        <f t="shared" si="18"/>
        <v>SMAN</v>
      </c>
      <c r="R626" t="str">
        <f t="shared" si="19"/>
        <v>Negeri</v>
      </c>
      <c r="S626" t="s">
        <v>2383</v>
      </c>
      <c r="T626" t="s">
        <v>2022</v>
      </c>
      <c r="U626" t="s">
        <v>29</v>
      </c>
      <c r="V626" t="s">
        <v>35</v>
      </c>
      <c r="W626" t="s">
        <v>2379</v>
      </c>
      <c r="AB626" t="str">
        <f>VLOOKUP(A626,[2]registrasi!$B$2:$C$1500,2,FALSE)</f>
        <v>registrasi</v>
      </c>
      <c r="AC626">
        <f>VLOOKUP(D626,[3]PENDAFTAR!$C$2:$J$43,8,FALSE)</f>
        <v>452</v>
      </c>
      <c r="AD626" t="str">
        <f>VLOOKUP(A626,[2]nim!$A$2:$B$1500,2,FALSE)</f>
        <v>diterima</v>
      </c>
    </row>
    <row r="627" spans="1:30" x14ac:dyDescent="0.3">
      <c r="A627">
        <v>4220121864</v>
      </c>
      <c r="B627">
        <v>1</v>
      </c>
      <c r="D627" s="3">
        <v>3111134</v>
      </c>
      <c r="E627" t="str">
        <f>VLOOKUP(D627,[1]PRODI_2019!$D$2:$F$71,3,FALSE)</f>
        <v>Pendidikan Vokasional Teknik Mesin</v>
      </c>
      <c r="F627" t="str">
        <f>VLOOKUP(D627,[1]PRODI_2019!$D$2:$L$71,9,FALSE)</f>
        <v>FKIP</v>
      </c>
      <c r="H627" t="str">
        <f>VLOOKUP(F627,Sheet1!$H$4:$I$11,2,FALSE)</f>
        <v>2_FKIP</v>
      </c>
      <c r="I627" t="s">
        <v>717</v>
      </c>
      <c r="J627" t="s">
        <v>26</v>
      </c>
      <c r="K627" t="s">
        <v>52</v>
      </c>
      <c r="L627" t="s">
        <v>1476</v>
      </c>
      <c r="M627" t="s">
        <v>28</v>
      </c>
      <c r="N627" t="s">
        <v>40</v>
      </c>
      <c r="O627" t="s">
        <v>29</v>
      </c>
      <c r="P627" t="s">
        <v>2288</v>
      </c>
      <c r="Q627" t="str">
        <f t="shared" si="18"/>
        <v>SMKS</v>
      </c>
      <c r="R627" t="str">
        <f t="shared" si="19"/>
        <v>Swasta</v>
      </c>
      <c r="S627" t="s">
        <v>2381</v>
      </c>
      <c r="T627" t="s">
        <v>40</v>
      </c>
      <c r="U627" t="s">
        <v>29</v>
      </c>
      <c r="V627" t="s">
        <v>30</v>
      </c>
      <c r="W627" t="s">
        <v>2379</v>
      </c>
      <c r="AB627" t="str">
        <f>VLOOKUP(A627,[2]registrasi!$B$2:$C$1500,2,FALSE)</f>
        <v>registrasi</v>
      </c>
      <c r="AC627">
        <f>VLOOKUP(D627,[3]PENDAFTAR!$C$2:$J$43,8,FALSE)</f>
        <v>78</v>
      </c>
      <c r="AD627" t="e">
        <f>VLOOKUP(A627,[2]nim!$A$2:$B$1500,2,FALSE)</f>
        <v>#N/A</v>
      </c>
    </row>
    <row r="628" spans="1:30" x14ac:dyDescent="0.3">
      <c r="A628">
        <v>4220378433</v>
      </c>
      <c r="B628">
        <v>1</v>
      </c>
      <c r="D628" s="3">
        <v>3111126</v>
      </c>
      <c r="E628" t="str">
        <f>VLOOKUP(D628,[1]PRODI_2019!$D$2:$F$71,3,FALSE)</f>
        <v>Pendidikan Vokasional Teknik Elektro</v>
      </c>
      <c r="F628" t="str">
        <f>VLOOKUP(D628,[1]PRODI_2019!$D$2:$L$71,9,FALSE)</f>
        <v>FKIP</v>
      </c>
      <c r="H628" t="str">
        <f>VLOOKUP(F628,Sheet1!$H$4:$I$11,2,FALSE)</f>
        <v>2_FKIP</v>
      </c>
      <c r="I628" t="s">
        <v>718</v>
      </c>
      <c r="J628" t="s">
        <v>34</v>
      </c>
      <c r="K628" t="s">
        <v>1335</v>
      </c>
      <c r="L628" t="s">
        <v>1761</v>
      </c>
      <c r="M628" t="s">
        <v>28</v>
      </c>
      <c r="N628" t="s">
        <v>2028</v>
      </c>
      <c r="O628" t="s">
        <v>2032</v>
      </c>
      <c r="P628" t="s">
        <v>2289</v>
      </c>
      <c r="Q628" t="str">
        <f t="shared" si="18"/>
        <v>SMKN</v>
      </c>
      <c r="R628" t="str">
        <f t="shared" si="19"/>
        <v>Negeri</v>
      </c>
      <c r="S628" t="s">
        <v>2381</v>
      </c>
      <c r="T628" t="s">
        <v>2028</v>
      </c>
      <c r="U628" t="s">
        <v>2032</v>
      </c>
      <c r="V628" t="s">
        <v>30</v>
      </c>
      <c r="W628" t="s">
        <v>2379</v>
      </c>
      <c r="AB628" t="str">
        <f>VLOOKUP(A628,[2]registrasi!$B$2:$C$1500,2,FALSE)</f>
        <v>registrasi</v>
      </c>
      <c r="AC628">
        <f>VLOOKUP(D628,[3]PENDAFTAR!$C$2:$J$43,8,FALSE)</f>
        <v>68</v>
      </c>
      <c r="AD628" t="str">
        <f>VLOOKUP(A628,[2]nim!$A$2:$B$1500,2,FALSE)</f>
        <v>diterima</v>
      </c>
    </row>
    <row r="629" spans="1:30" x14ac:dyDescent="0.3">
      <c r="A629">
        <v>4220391920</v>
      </c>
      <c r="B629">
        <v>1</v>
      </c>
      <c r="D629" s="3">
        <v>3112072</v>
      </c>
      <c r="E629" t="str">
        <f>VLOOKUP(D629,[1]PRODI_2019!$D$2:$F$71,3,FALSE)</f>
        <v>Pendidikan Non Formal</v>
      </c>
      <c r="F629" t="str">
        <f>VLOOKUP(D629,[1]PRODI_2019!$D$2:$L$71,9,FALSE)</f>
        <v>FKIP</v>
      </c>
      <c r="H629" t="str">
        <f>VLOOKUP(F629,Sheet1!$H$4:$I$11,2,FALSE)</f>
        <v>2_FKIP</v>
      </c>
      <c r="I629" t="s">
        <v>719</v>
      </c>
      <c r="J629" t="s">
        <v>26</v>
      </c>
      <c r="K629" t="s">
        <v>1332</v>
      </c>
      <c r="L629" t="s">
        <v>1618</v>
      </c>
      <c r="M629" t="s">
        <v>28</v>
      </c>
      <c r="N629" t="s">
        <v>37</v>
      </c>
      <c r="O629" t="s">
        <v>29</v>
      </c>
      <c r="P629" t="s">
        <v>2253</v>
      </c>
      <c r="Q629" t="str">
        <f t="shared" si="18"/>
        <v>SMAS</v>
      </c>
      <c r="R629" t="str">
        <f t="shared" si="19"/>
        <v>Swasta</v>
      </c>
      <c r="S629" t="s">
        <v>2383</v>
      </c>
      <c r="T629" t="s">
        <v>37</v>
      </c>
      <c r="U629" t="s">
        <v>29</v>
      </c>
      <c r="V629" t="s">
        <v>30</v>
      </c>
      <c r="W629" t="s">
        <v>2379</v>
      </c>
      <c r="AB629" t="str">
        <f>VLOOKUP(A629,[2]registrasi!$B$2:$C$1500,2,FALSE)</f>
        <v>registrasi</v>
      </c>
      <c r="AC629">
        <f>VLOOKUP(D629,[3]PENDAFTAR!$C$2:$J$43,8,FALSE)</f>
        <v>109</v>
      </c>
      <c r="AD629" t="str">
        <f>VLOOKUP(A629,[2]nim!$A$2:$B$1500,2,FALSE)</f>
        <v>diterima</v>
      </c>
    </row>
    <row r="630" spans="1:30" x14ac:dyDescent="0.3">
      <c r="A630">
        <v>4220397328</v>
      </c>
      <c r="B630">
        <v>1</v>
      </c>
      <c r="D630" s="3">
        <v>3111045</v>
      </c>
      <c r="E630" t="str">
        <f>VLOOKUP(D630,[1]PRODI_2019!$D$2:$F$71,3,FALSE)</f>
        <v>Teknik Metalurgi</v>
      </c>
      <c r="F630" t="str">
        <f>VLOOKUP(D630,[1]PRODI_2019!$D$2:$L$71,9,FALSE)</f>
        <v>Teknik</v>
      </c>
      <c r="H630" t="str">
        <f>VLOOKUP(F630,Sheet1!$H$4:$I$11,2,FALSE)</f>
        <v>3_Teknik</v>
      </c>
      <c r="I630" t="s">
        <v>720</v>
      </c>
      <c r="J630" t="s">
        <v>34</v>
      </c>
      <c r="K630" t="s">
        <v>55</v>
      </c>
      <c r="L630" t="s">
        <v>1729</v>
      </c>
      <c r="M630" t="s">
        <v>28</v>
      </c>
      <c r="N630" t="s">
        <v>37</v>
      </c>
      <c r="O630" t="s">
        <v>29</v>
      </c>
      <c r="P630" t="s">
        <v>2290</v>
      </c>
      <c r="Q630" t="str">
        <f t="shared" si="18"/>
        <v>MAS</v>
      </c>
      <c r="R630" t="str">
        <f t="shared" si="19"/>
        <v>Swasta</v>
      </c>
      <c r="S630" t="s">
        <v>2382</v>
      </c>
      <c r="T630" t="s">
        <v>37</v>
      </c>
      <c r="U630" t="s">
        <v>29</v>
      </c>
      <c r="V630" t="s">
        <v>30</v>
      </c>
      <c r="W630" t="s">
        <v>2378</v>
      </c>
      <c r="AB630" t="str">
        <f>VLOOKUP(A630,[2]registrasi!$B$2:$C$1500,2,FALSE)</f>
        <v>registrasi</v>
      </c>
      <c r="AC630">
        <f>VLOOKUP(D630,[3]PENDAFTAR!$C$2:$J$43,8,FALSE)</f>
        <v>364</v>
      </c>
      <c r="AD630" t="str">
        <f>VLOOKUP(A630,[2]nim!$A$2:$B$1500,2,FALSE)</f>
        <v>diterima</v>
      </c>
    </row>
    <row r="631" spans="1:30" x14ac:dyDescent="0.3">
      <c r="A631">
        <v>4220397503</v>
      </c>
      <c r="B631">
        <v>1</v>
      </c>
      <c r="D631" s="3">
        <v>3112184</v>
      </c>
      <c r="E631" t="str">
        <f>VLOOKUP(D631,[1]PRODI_2019!$D$2:$F$71,3,FALSE)</f>
        <v>Pendidikan Khusus</v>
      </c>
      <c r="F631" t="str">
        <f>VLOOKUP(D631,[1]PRODI_2019!$D$2:$L$71,9,FALSE)</f>
        <v>FKIP</v>
      </c>
      <c r="H631" t="str">
        <f>VLOOKUP(F631,Sheet1!$H$4:$I$11,2,FALSE)</f>
        <v>2_FKIP</v>
      </c>
      <c r="I631" t="s">
        <v>721</v>
      </c>
      <c r="J631" t="s">
        <v>34</v>
      </c>
      <c r="K631" t="s">
        <v>1337</v>
      </c>
      <c r="L631" t="s">
        <v>1486</v>
      </c>
      <c r="M631" t="s">
        <v>28</v>
      </c>
      <c r="N631" t="s">
        <v>2022</v>
      </c>
      <c r="O631" t="s">
        <v>29</v>
      </c>
      <c r="P631" t="s">
        <v>2200</v>
      </c>
      <c r="Q631" t="str">
        <f t="shared" si="18"/>
        <v>SMKN</v>
      </c>
      <c r="R631" t="str">
        <f t="shared" si="19"/>
        <v>Negeri</v>
      </c>
      <c r="S631" t="s">
        <v>2381</v>
      </c>
      <c r="T631" t="s">
        <v>2022</v>
      </c>
      <c r="U631" t="s">
        <v>29</v>
      </c>
      <c r="V631" t="s">
        <v>35</v>
      </c>
      <c r="W631" t="s">
        <v>2379</v>
      </c>
      <c r="AB631" t="str">
        <f>VLOOKUP(A631,[2]registrasi!$B$2:$C$1500,2,FALSE)</f>
        <v>registrasi</v>
      </c>
      <c r="AC631">
        <f>VLOOKUP(D631,[3]PENDAFTAR!$C$2:$J$43,8,FALSE)</f>
        <v>89</v>
      </c>
      <c r="AD631" t="str">
        <f>VLOOKUP(A631,[2]nim!$A$2:$B$1500,2,FALSE)</f>
        <v>diterima</v>
      </c>
    </row>
    <row r="632" spans="1:30" x14ac:dyDescent="0.3">
      <c r="A632">
        <v>4220398660</v>
      </c>
      <c r="B632">
        <v>1</v>
      </c>
      <c r="D632" s="3">
        <v>3112095</v>
      </c>
      <c r="E632" t="str">
        <f>VLOOKUP(D632,[1]PRODI_2019!$D$2:$F$71,3,FALSE)</f>
        <v>Pendidikan Bahasa Inggris</v>
      </c>
      <c r="F632" t="str">
        <f>VLOOKUP(D632,[1]PRODI_2019!$D$2:$L$71,9,FALSE)</f>
        <v>FKIP</v>
      </c>
      <c r="H632" t="str">
        <f>VLOOKUP(F632,Sheet1!$H$4:$I$11,2,FALSE)</f>
        <v>2_FKIP</v>
      </c>
      <c r="I632" t="s">
        <v>722</v>
      </c>
      <c r="J632" t="s">
        <v>34</v>
      </c>
      <c r="K632" t="s">
        <v>1336</v>
      </c>
      <c r="L632" t="s">
        <v>1646</v>
      </c>
      <c r="M632" t="s">
        <v>28</v>
      </c>
      <c r="N632" t="s">
        <v>2023</v>
      </c>
      <c r="O632" t="s">
        <v>29</v>
      </c>
      <c r="P632" t="s">
        <v>2212</v>
      </c>
      <c r="Q632" t="str">
        <f t="shared" si="18"/>
        <v>SMAN</v>
      </c>
      <c r="R632" t="str">
        <f t="shared" si="19"/>
        <v>Negeri</v>
      </c>
      <c r="S632" t="s">
        <v>2383</v>
      </c>
      <c r="T632" t="s">
        <v>2023</v>
      </c>
      <c r="U632" t="s">
        <v>29</v>
      </c>
      <c r="V632" t="s">
        <v>35</v>
      </c>
      <c r="W632" t="s">
        <v>2378</v>
      </c>
      <c r="AB632" t="str">
        <f>VLOOKUP(A632,[2]registrasi!$B$2:$C$1500,2,FALSE)</f>
        <v>registrasi</v>
      </c>
      <c r="AC632">
        <f>VLOOKUP(D632,[3]PENDAFTAR!$C$2:$J$43,8,FALSE)</f>
        <v>677</v>
      </c>
      <c r="AD632" t="str">
        <f>VLOOKUP(A632,[2]nim!$A$2:$B$1500,2,FALSE)</f>
        <v>diterima</v>
      </c>
    </row>
    <row r="633" spans="1:30" x14ac:dyDescent="0.3">
      <c r="A633">
        <v>4220399576</v>
      </c>
      <c r="B633">
        <v>1</v>
      </c>
      <c r="D633" s="3">
        <v>3112017</v>
      </c>
      <c r="E633" t="str">
        <f>VLOOKUP(D633,[1]PRODI_2019!$D$2:$F$71,3,FALSE)</f>
        <v>Hukum (S1)</v>
      </c>
      <c r="F633" t="str">
        <f>VLOOKUP(D633,[1]PRODI_2019!$D$2:$L$71,9,FALSE)</f>
        <v>Hukum</v>
      </c>
      <c r="H633" t="str">
        <f>VLOOKUP(F633,Sheet1!$H$4:$I$11,2,FALSE)</f>
        <v>1_Hukum</v>
      </c>
      <c r="I633" t="s">
        <v>723</v>
      </c>
      <c r="J633" t="s">
        <v>34</v>
      </c>
      <c r="K633" t="s">
        <v>1336</v>
      </c>
      <c r="L633" t="s">
        <v>1699</v>
      </c>
      <c r="M633" t="s">
        <v>28</v>
      </c>
      <c r="N633" t="s">
        <v>2023</v>
      </c>
      <c r="O633" t="s">
        <v>29</v>
      </c>
      <c r="P633" t="s">
        <v>2142</v>
      </c>
      <c r="Q633" t="str">
        <f t="shared" si="18"/>
        <v>SMAN</v>
      </c>
      <c r="R633" t="str">
        <f t="shared" si="19"/>
        <v>Negeri</v>
      </c>
      <c r="S633" t="s">
        <v>2383</v>
      </c>
      <c r="T633" t="s">
        <v>2023</v>
      </c>
      <c r="U633" t="s">
        <v>29</v>
      </c>
      <c r="V633" t="s">
        <v>35</v>
      </c>
      <c r="W633" t="s">
        <v>2379</v>
      </c>
      <c r="AB633" t="str">
        <f>VLOOKUP(A633,[2]registrasi!$B$2:$C$1500,2,FALSE)</f>
        <v>registrasi</v>
      </c>
      <c r="AC633">
        <f>VLOOKUP(D633,[3]PENDAFTAR!$C$2:$J$43,8,FALSE)</f>
        <v>1259</v>
      </c>
      <c r="AD633" t="str">
        <f>VLOOKUP(A633,[2]nim!$A$2:$B$1500,2,FALSE)</f>
        <v>diterima</v>
      </c>
    </row>
    <row r="634" spans="1:30" x14ac:dyDescent="0.3">
      <c r="A634">
        <v>4220400626</v>
      </c>
      <c r="B634">
        <v>1</v>
      </c>
      <c r="D634" s="3">
        <v>3112161</v>
      </c>
      <c r="E634" t="str">
        <f>VLOOKUP(D634,[1]PRODI_2019!$D$2:$F$71,3,FALSE)</f>
        <v>Pendidikan Seni Pertunjukan</v>
      </c>
      <c r="F634" t="str">
        <f>VLOOKUP(D634,[1]PRODI_2019!$D$2:$L$71,9,FALSE)</f>
        <v>FKIP</v>
      </c>
      <c r="H634" t="str">
        <f>VLOOKUP(F634,Sheet1!$H$4:$I$11,2,FALSE)</f>
        <v>2_FKIP</v>
      </c>
      <c r="I634" t="s">
        <v>724</v>
      </c>
      <c r="J634" t="s">
        <v>26</v>
      </c>
      <c r="K634" t="s">
        <v>1395</v>
      </c>
      <c r="L634" t="s">
        <v>1831</v>
      </c>
      <c r="M634" t="s">
        <v>28</v>
      </c>
      <c r="N634" t="s">
        <v>40</v>
      </c>
      <c r="O634" t="s">
        <v>29</v>
      </c>
      <c r="P634" t="s">
        <v>2263</v>
      </c>
      <c r="Q634" t="str">
        <f t="shared" si="18"/>
        <v>SMA</v>
      </c>
      <c r="R634" t="str">
        <f t="shared" si="19"/>
        <v>Swasta</v>
      </c>
      <c r="S634" t="s">
        <v>2383</v>
      </c>
      <c r="T634" t="s">
        <v>40</v>
      </c>
      <c r="U634" t="s">
        <v>29</v>
      </c>
      <c r="V634" t="s">
        <v>30</v>
      </c>
      <c r="W634" t="s">
        <v>2378</v>
      </c>
      <c r="AB634" t="e">
        <f>VLOOKUP(A634,[2]registrasi!$B$2:$C$1500,2,FALSE)</f>
        <v>#N/A</v>
      </c>
      <c r="AC634">
        <f>VLOOKUP(D634,[3]PENDAFTAR!$C$2:$J$43,8,FALSE)</f>
        <v>33</v>
      </c>
      <c r="AD634" t="e">
        <f>VLOOKUP(A634,[2]nim!$A$2:$B$1500,2,FALSE)</f>
        <v>#N/A</v>
      </c>
    </row>
    <row r="635" spans="1:30" x14ac:dyDescent="0.3">
      <c r="A635">
        <v>4220401852</v>
      </c>
      <c r="B635">
        <v>1</v>
      </c>
      <c r="D635" s="3">
        <v>3112017</v>
      </c>
      <c r="E635" t="str">
        <f>VLOOKUP(D635,[1]PRODI_2019!$D$2:$F$71,3,FALSE)</f>
        <v>Hukum (S1)</v>
      </c>
      <c r="F635" t="str">
        <f>VLOOKUP(D635,[1]PRODI_2019!$D$2:$L$71,9,FALSE)</f>
        <v>Hukum</v>
      </c>
      <c r="H635" t="str">
        <f>VLOOKUP(F635,Sheet1!$H$4:$I$11,2,FALSE)</f>
        <v>1_Hukum</v>
      </c>
      <c r="I635" t="s">
        <v>725</v>
      </c>
      <c r="J635" t="s">
        <v>34</v>
      </c>
      <c r="K635" t="s">
        <v>1337</v>
      </c>
      <c r="L635" t="s">
        <v>1832</v>
      </c>
      <c r="M635" t="s">
        <v>28</v>
      </c>
      <c r="N635" t="s">
        <v>2022</v>
      </c>
      <c r="O635" t="s">
        <v>29</v>
      </c>
      <c r="P635" t="s">
        <v>2291</v>
      </c>
      <c r="Q635" t="str">
        <f t="shared" si="18"/>
        <v>SMAN</v>
      </c>
      <c r="R635" t="str">
        <f t="shared" si="19"/>
        <v>Negeri</v>
      </c>
      <c r="S635" t="s">
        <v>2383</v>
      </c>
      <c r="T635" t="s">
        <v>2022</v>
      </c>
      <c r="U635" t="s">
        <v>29</v>
      </c>
      <c r="V635" t="s">
        <v>35</v>
      </c>
      <c r="W635" t="s">
        <v>2379</v>
      </c>
      <c r="AB635" t="str">
        <f>VLOOKUP(A635,[2]registrasi!$B$2:$C$1500,2,FALSE)</f>
        <v>registrasi</v>
      </c>
      <c r="AC635">
        <f>VLOOKUP(D635,[3]PENDAFTAR!$C$2:$J$43,8,FALSE)</f>
        <v>1259</v>
      </c>
      <c r="AD635" t="str">
        <f>VLOOKUP(A635,[2]nim!$A$2:$B$1500,2,FALSE)</f>
        <v>diterima</v>
      </c>
    </row>
    <row r="636" spans="1:30" x14ac:dyDescent="0.3">
      <c r="A636">
        <v>4220403709</v>
      </c>
      <c r="B636">
        <v>1</v>
      </c>
      <c r="D636" s="3">
        <v>3112017</v>
      </c>
      <c r="E636" t="str">
        <f>VLOOKUP(D636,[1]PRODI_2019!$D$2:$F$71,3,FALSE)</f>
        <v>Hukum (S1)</v>
      </c>
      <c r="F636" t="str">
        <f>VLOOKUP(D636,[1]PRODI_2019!$D$2:$L$71,9,FALSE)</f>
        <v>Hukum</v>
      </c>
      <c r="H636" t="str">
        <f>VLOOKUP(F636,Sheet1!$H$4:$I$11,2,FALSE)</f>
        <v>1_Hukum</v>
      </c>
      <c r="I636" t="s">
        <v>726</v>
      </c>
      <c r="J636" t="s">
        <v>34</v>
      </c>
      <c r="K636" t="s">
        <v>1336</v>
      </c>
      <c r="L636" t="s">
        <v>1833</v>
      </c>
      <c r="M636" t="s">
        <v>28</v>
      </c>
      <c r="N636" t="s">
        <v>2023</v>
      </c>
      <c r="O636" t="s">
        <v>29</v>
      </c>
      <c r="P636" t="s">
        <v>2142</v>
      </c>
      <c r="Q636" t="str">
        <f t="shared" si="18"/>
        <v>SMAN</v>
      </c>
      <c r="R636" t="str">
        <f t="shared" si="19"/>
        <v>Negeri</v>
      </c>
      <c r="S636" t="s">
        <v>2383</v>
      </c>
      <c r="T636" t="s">
        <v>2023</v>
      </c>
      <c r="U636" t="s">
        <v>29</v>
      </c>
      <c r="V636" t="s">
        <v>30</v>
      </c>
      <c r="W636" t="s">
        <v>2379</v>
      </c>
      <c r="AB636" t="e">
        <f>VLOOKUP(A636,[2]registrasi!$B$2:$C$1500,2,FALSE)</f>
        <v>#N/A</v>
      </c>
      <c r="AC636">
        <f>VLOOKUP(D636,[3]PENDAFTAR!$C$2:$J$43,8,FALSE)</f>
        <v>1259</v>
      </c>
      <c r="AD636" t="e">
        <f>VLOOKUP(A636,[2]nim!$A$2:$B$1500,2,FALSE)</f>
        <v>#N/A</v>
      </c>
    </row>
    <row r="637" spans="1:30" x14ac:dyDescent="0.3">
      <c r="A637">
        <v>4220414093</v>
      </c>
      <c r="B637">
        <v>1</v>
      </c>
      <c r="D637" s="3">
        <v>3112095</v>
      </c>
      <c r="E637" t="str">
        <f>VLOOKUP(D637,[1]PRODI_2019!$D$2:$F$71,3,FALSE)</f>
        <v>Pendidikan Bahasa Inggris</v>
      </c>
      <c r="F637" t="str">
        <f>VLOOKUP(D637,[1]PRODI_2019!$D$2:$L$71,9,FALSE)</f>
        <v>FKIP</v>
      </c>
      <c r="H637" t="str">
        <f>VLOOKUP(F637,Sheet1!$H$4:$I$11,2,FALSE)</f>
        <v>2_FKIP</v>
      </c>
      <c r="I637" t="s">
        <v>727</v>
      </c>
      <c r="J637" t="s">
        <v>34</v>
      </c>
      <c r="K637" t="s">
        <v>1396</v>
      </c>
      <c r="L637" t="s">
        <v>1834</v>
      </c>
      <c r="M637" t="s">
        <v>28</v>
      </c>
      <c r="N637" t="s">
        <v>2022</v>
      </c>
      <c r="O637" t="s">
        <v>29</v>
      </c>
      <c r="P637" t="s">
        <v>2082</v>
      </c>
      <c r="Q637" t="str">
        <f t="shared" si="18"/>
        <v>MAS</v>
      </c>
      <c r="R637" t="str">
        <f t="shared" si="19"/>
        <v>Swasta</v>
      </c>
      <c r="S637" t="s">
        <v>2382</v>
      </c>
      <c r="T637" t="s">
        <v>2022</v>
      </c>
      <c r="U637" t="s">
        <v>29</v>
      </c>
      <c r="V637" t="s">
        <v>30</v>
      </c>
      <c r="W637" t="s">
        <v>2379</v>
      </c>
      <c r="AB637" t="str">
        <f>VLOOKUP(A637,[2]registrasi!$B$2:$C$1500,2,FALSE)</f>
        <v>registrasi</v>
      </c>
      <c r="AC637">
        <f>VLOOKUP(D637,[3]PENDAFTAR!$C$2:$J$43,8,FALSE)</f>
        <v>677</v>
      </c>
      <c r="AD637" t="e">
        <f>VLOOKUP(A637,[2]nim!$A$2:$B$1500,2,FALSE)</f>
        <v>#N/A</v>
      </c>
    </row>
    <row r="638" spans="1:30" x14ac:dyDescent="0.3">
      <c r="A638">
        <v>4220415460</v>
      </c>
      <c r="B638">
        <v>1</v>
      </c>
      <c r="D638" s="3">
        <v>3112025</v>
      </c>
      <c r="E638" t="str">
        <f>VLOOKUP(D638,[1]PRODI_2019!$D$2:$F$71,3,FALSE)</f>
        <v>Manajemen</v>
      </c>
      <c r="F638" t="str">
        <f>VLOOKUP(D638,[1]PRODI_2019!$D$2:$L$71,9,FALSE)</f>
        <v>FEB</v>
      </c>
      <c r="H638" t="str">
        <f>VLOOKUP(F638,Sheet1!$H$4:$I$11,2,FALSE)</f>
        <v>5_FEB</v>
      </c>
      <c r="I638" t="s">
        <v>728</v>
      </c>
      <c r="J638" t="s">
        <v>34</v>
      </c>
      <c r="K638" t="s">
        <v>1339</v>
      </c>
      <c r="L638" t="s">
        <v>1492</v>
      </c>
      <c r="M638" t="s">
        <v>28</v>
      </c>
      <c r="N638" t="s">
        <v>2024</v>
      </c>
      <c r="O638" t="s">
        <v>29</v>
      </c>
      <c r="P638" t="s">
        <v>2051</v>
      </c>
      <c r="Q638" t="str">
        <f t="shared" si="18"/>
        <v>SMAN</v>
      </c>
      <c r="R638" t="str">
        <f t="shared" si="19"/>
        <v>Negeri</v>
      </c>
      <c r="S638" t="s">
        <v>2383</v>
      </c>
      <c r="T638" t="s">
        <v>2024</v>
      </c>
      <c r="U638" t="s">
        <v>29</v>
      </c>
      <c r="V638" t="s">
        <v>35</v>
      </c>
      <c r="W638" t="s">
        <v>2379</v>
      </c>
      <c r="AB638" t="str">
        <f>VLOOKUP(A638,[2]registrasi!$B$2:$C$1500,2,FALSE)</f>
        <v>registrasi</v>
      </c>
      <c r="AC638">
        <f>VLOOKUP(D638,[3]PENDAFTAR!$C$2:$J$43,8,FALSE)</f>
        <v>2053</v>
      </c>
      <c r="AD638" t="str">
        <f>VLOOKUP(A638,[2]nim!$A$2:$B$1500,2,FALSE)</f>
        <v>diterima</v>
      </c>
    </row>
    <row r="639" spans="1:30" x14ac:dyDescent="0.3">
      <c r="A639">
        <v>4220432413</v>
      </c>
      <c r="B639">
        <v>1</v>
      </c>
      <c r="D639" s="3">
        <v>3111037</v>
      </c>
      <c r="E639" t="str">
        <f>VLOOKUP(D639,[1]PRODI_2019!$D$2:$F$71,3,FALSE)</f>
        <v>Teknik Industri</v>
      </c>
      <c r="F639" t="str">
        <f>VLOOKUP(D639,[1]PRODI_2019!$D$2:$L$71,9,FALSE)</f>
        <v>Teknik</v>
      </c>
      <c r="H639" t="str">
        <f>VLOOKUP(F639,Sheet1!$H$4:$I$11,2,FALSE)</f>
        <v>3_Teknik</v>
      </c>
      <c r="I639" t="s">
        <v>729</v>
      </c>
      <c r="J639" t="s">
        <v>26</v>
      </c>
      <c r="K639" t="s">
        <v>1334</v>
      </c>
      <c r="L639" t="s">
        <v>1716</v>
      </c>
      <c r="M639" t="s">
        <v>28</v>
      </c>
      <c r="N639" t="s">
        <v>2025</v>
      </c>
      <c r="O639" t="s">
        <v>29</v>
      </c>
      <c r="P639" t="s">
        <v>2046</v>
      </c>
      <c r="Q639" t="str">
        <f t="shared" si="18"/>
        <v>SMKN</v>
      </c>
      <c r="R639" t="str">
        <f t="shared" si="19"/>
        <v>Negeri</v>
      </c>
      <c r="S639" t="s">
        <v>2381</v>
      </c>
      <c r="T639" t="s">
        <v>2025</v>
      </c>
      <c r="U639" t="s">
        <v>29</v>
      </c>
      <c r="V639" t="s">
        <v>30</v>
      </c>
      <c r="W639" t="s">
        <v>2379</v>
      </c>
      <c r="AB639" t="str">
        <f>VLOOKUP(A639,[2]registrasi!$B$2:$C$1500,2,FALSE)</f>
        <v>registrasi</v>
      </c>
      <c r="AC639">
        <f>VLOOKUP(D639,[3]PENDAFTAR!$C$2:$J$43,8,FALSE)</f>
        <v>1099</v>
      </c>
      <c r="AD639" t="str">
        <f>VLOOKUP(A639,[2]nim!$A$2:$B$1500,2,FALSE)</f>
        <v>diterima</v>
      </c>
    </row>
    <row r="640" spans="1:30" x14ac:dyDescent="0.3">
      <c r="A640">
        <v>4220432472</v>
      </c>
      <c r="B640">
        <v>1</v>
      </c>
      <c r="D640" s="3">
        <v>3112041</v>
      </c>
      <c r="E640" t="str">
        <f>VLOOKUP(D640,[1]PRODI_2019!$D$2:$F$71,3,FALSE)</f>
        <v>Ilmu Ekonomi Pembangunan</v>
      </c>
      <c r="F640" t="str">
        <f>VLOOKUP(D640,[1]PRODI_2019!$D$2:$L$71,9,FALSE)</f>
        <v>FEB</v>
      </c>
      <c r="H640" t="str">
        <f>VLOOKUP(F640,Sheet1!$H$4:$I$11,2,FALSE)</f>
        <v>5_FEB</v>
      </c>
      <c r="I640" t="s">
        <v>730</v>
      </c>
      <c r="J640" t="s">
        <v>34</v>
      </c>
      <c r="K640" t="s">
        <v>1397</v>
      </c>
      <c r="L640" t="s">
        <v>1757</v>
      </c>
      <c r="M640" t="s">
        <v>28</v>
      </c>
      <c r="N640" t="s">
        <v>27</v>
      </c>
      <c r="O640" t="s">
        <v>29</v>
      </c>
      <c r="P640" t="s">
        <v>2180</v>
      </c>
      <c r="Q640" t="str">
        <f t="shared" si="18"/>
        <v>SMAN</v>
      </c>
      <c r="R640" t="str">
        <f t="shared" si="19"/>
        <v>Negeri</v>
      </c>
      <c r="S640" t="s">
        <v>2383</v>
      </c>
      <c r="T640" t="s">
        <v>27</v>
      </c>
      <c r="U640" t="s">
        <v>29</v>
      </c>
      <c r="V640" t="s">
        <v>30</v>
      </c>
      <c r="W640" t="s">
        <v>2379</v>
      </c>
      <c r="AB640" t="str">
        <f>VLOOKUP(A640,[2]registrasi!$B$2:$C$1500,2,FALSE)</f>
        <v>registrasi</v>
      </c>
      <c r="AC640">
        <f>VLOOKUP(D640,[3]PENDAFTAR!$C$2:$J$43,8,FALSE)</f>
        <v>316</v>
      </c>
      <c r="AD640" t="str">
        <f>VLOOKUP(A640,[2]nim!$A$2:$B$1500,2,FALSE)</f>
        <v>diterima</v>
      </c>
    </row>
    <row r="641" spans="1:30" x14ac:dyDescent="0.3">
      <c r="A641">
        <v>4220431850</v>
      </c>
      <c r="B641">
        <v>1</v>
      </c>
      <c r="D641" s="3">
        <v>3111076</v>
      </c>
      <c r="E641" t="str">
        <f>VLOOKUP(D641,[1]PRODI_2019!$D$2:$F$71,3,FALSE)</f>
        <v>Agribisnis</v>
      </c>
      <c r="F641" t="str">
        <f>VLOOKUP(D641,[1]PRODI_2019!$D$2:$L$71,9,FALSE)</f>
        <v>Pertanian</v>
      </c>
      <c r="H641" t="str">
        <f>VLOOKUP(F641,Sheet1!$H$4:$I$11,2,FALSE)</f>
        <v>4_Pertanian</v>
      </c>
      <c r="I641" t="s">
        <v>731</v>
      </c>
      <c r="J641" t="s">
        <v>34</v>
      </c>
      <c r="K641" t="s">
        <v>1336</v>
      </c>
      <c r="L641" t="s">
        <v>1492</v>
      </c>
      <c r="M641" t="s">
        <v>28</v>
      </c>
      <c r="N641" t="s">
        <v>2023</v>
      </c>
      <c r="O641" t="s">
        <v>29</v>
      </c>
      <c r="P641" t="s">
        <v>2101</v>
      </c>
      <c r="Q641" t="str">
        <f t="shared" si="18"/>
        <v>SMAN</v>
      </c>
      <c r="R641" t="str">
        <f t="shared" si="19"/>
        <v>Negeri</v>
      </c>
      <c r="S641" t="s">
        <v>2383</v>
      </c>
      <c r="T641" t="s">
        <v>2023</v>
      </c>
      <c r="U641" t="s">
        <v>29</v>
      </c>
      <c r="V641" t="s">
        <v>35</v>
      </c>
      <c r="W641" t="s">
        <v>2378</v>
      </c>
      <c r="AB641" t="str">
        <f>VLOOKUP(A641,[2]registrasi!$B$2:$C$1500,2,FALSE)</f>
        <v>registrasi</v>
      </c>
      <c r="AC641">
        <f>VLOOKUP(D641,[3]PENDAFTAR!$C$2:$J$43,8,FALSE)</f>
        <v>794</v>
      </c>
      <c r="AD641" t="str">
        <f>VLOOKUP(A641,[2]nim!$A$2:$B$1500,2,FALSE)</f>
        <v>diterima</v>
      </c>
    </row>
    <row r="642" spans="1:30" x14ac:dyDescent="0.3">
      <c r="A642">
        <v>4220436674</v>
      </c>
      <c r="B642">
        <v>1</v>
      </c>
      <c r="D642" s="3">
        <v>3111092</v>
      </c>
      <c r="E642" t="str">
        <f>VLOOKUP(D642,[1]PRODI_2019!$D$2:$F$71,3,FALSE)</f>
        <v>Ilmu Perikanan</v>
      </c>
      <c r="F642" t="str">
        <f>VLOOKUP(D642,[1]PRODI_2019!$D$2:$L$71,9,FALSE)</f>
        <v>Pertanian</v>
      </c>
      <c r="H642" t="str">
        <f>VLOOKUP(F642,Sheet1!$H$4:$I$11,2,FALSE)</f>
        <v>4_Pertanian</v>
      </c>
      <c r="I642" t="s">
        <v>732</v>
      </c>
      <c r="J642" t="s">
        <v>34</v>
      </c>
      <c r="K642" t="s">
        <v>55</v>
      </c>
      <c r="L642" t="s">
        <v>1686</v>
      </c>
      <c r="M642" t="s">
        <v>28</v>
      </c>
      <c r="N642" t="s">
        <v>37</v>
      </c>
      <c r="O642" t="s">
        <v>29</v>
      </c>
      <c r="P642" t="s">
        <v>2292</v>
      </c>
      <c r="Q642" t="str">
        <f t="shared" si="18"/>
        <v>SMAN</v>
      </c>
      <c r="R642" t="str">
        <f t="shared" si="19"/>
        <v>Negeri</v>
      </c>
      <c r="S642" t="s">
        <v>2383</v>
      </c>
      <c r="T642" t="s">
        <v>37</v>
      </c>
      <c r="U642" t="s">
        <v>29</v>
      </c>
      <c r="V642" t="s">
        <v>35</v>
      </c>
      <c r="W642" t="s">
        <v>2379</v>
      </c>
      <c r="AB642" t="str">
        <f>VLOOKUP(A642,[2]registrasi!$B$2:$C$1500,2,FALSE)</f>
        <v>registrasi</v>
      </c>
      <c r="AC642">
        <f>VLOOKUP(D642,[3]PENDAFTAR!$C$2:$J$43,8,FALSE)</f>
        <v>187</v>
      </c>
      <c r="AD642" t="str">
        <f>VLOOKUP(A642,[2]nim!$A$2:$B$1500,2,FALSE)</f>
        <v>diterima</v>
      </c>
    </row>
    <row r="643" spans="1:30" x14ac:dyDescent="0.3">
      <c r="A643">
        <v>4220448725</v>
      </c>
      <c r="B643">
        <v>1</v>
      </c>
      <c r="D643" s="3">
        <v>3111061</v>
      </c>
      <c r="E643" t="str">
        <f>VLOOKUP(D643,[1]PRODI_2019!$D$2:$F$71,3,FALSE)</f>
        <v>Teknik Sipil</v>
      </c>
      <c r="F643" t="str">
        <f>VLOOKUP(D643,[1]PRODI_2019!$D$2:$L$71,9,FALSE)</f>
        <v>Teknik</v>
      </c>
      <c r="H643" t="str">
        <f>VLOOKUP(F643,Sheet1!$H$4:$I$11,2,FALSE)</f>
        <v>3_Teknik</v>
      </c>
      <c r="I643" t="s">
        <v>733</v>
      </c>
      <c r="J643" t="s">
        <v>34</v>
      </c>
      <c r="K643" t="s">
        <v>1335</v>
      </c>
      <c r="L643" t="s">
        <v>1631</v>
      </c>
      <c r="M643" t="s">
        <v>28</v>
      </c>
      <c r="N643" t="s">
        <v>2022</v>
      </c>
      <c r="O643" t="s">
        <v>29</v>
      </c>
      <c r="P643" t="s">
        <v>2204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2383</v>
      </c>
      <c r="T643" t="s">
        <v>2022</v>
      </c>
      <c r="U643" t="s">
        <v>29</v>
      </c>
      <c r="V643" t="s">
        <v>30</v>
      </c>
      <c r="W643" t="s">
        <v>2379</v>
      </c>
      <c r="AB643" t="str">
        <f>VLOOKUP(A643,[2]registrasi!$B$2:$C$1500,2,FALSE)</f>
        <v>registrasi</v>
      </c>
      <c r="AC643">
        <f>VLOOKUP(D643,[3]PENDAFTAR!$C$2:$J$43,8,FALSE)</f>
        <v>452</v>
      </c>
      <c r="AD643" t="str">
        <f>VLOOKUP(A643,[2]nim!$A$2:$B$1500,2,FALSE)</f>
        <v>diterima</v>
      </c>
    </row>
    <row r="644" spans="1:30" x14ac:dyDescent="0.3">
      <c r="A644">
        <v>4220451742</v>
      </c>
      <c r="B644">
        <v>1</v>
      </c>
      <c r="D644" s="3">
        <v>3112025</v>
      </c>
      <c r="E644" t="str">
        <f>VLOOKUP(D644,[1]PRODI_2019!$D$2:$F$71,3,FALSE)</f>
        <v>Manajemen</v>
      </c>
      <c r="F644" t="str">
        <f>VLOOKUP(D644,[1]PRODI_2019!$D$2:$L$71,9,FALSE)</f>
        <v>FEB</v>
      </c>
      <c r="H644" t="str">
        <f>VLOOKUP(F644,Sheet1!$H$4:$I$11,2,FALSE)</f>
        <v>5_FEB</v>
      </c>
      <c r="I644" t="s">
        <v>734</v>
      </c>
      <c r="J644" t="s">
        <v>34</v>
      </c>
      <c r="K644" t="s">
        <v>55</v>
      </c>
      <c r="L644" t="s">
        <v>1599</v>
      </c>
      <c r="M644" t="s">
        <v>28</v>
      </c>
      <c r="N644" t="s">
        <v>27</v>
      </c>
      <c r="O644" t="s">
        <v>29</v>
      </c>
      <c r="P644" t="s">
        <v>2235</v>
      </c>
      <c r="Q644" t="str">
        <f t="shared" si="20"/>
        <v>SMAN</v>
      </c>
      <c r="R644" t="str">
        <f t="shared" si="21"/>
        <v>Negeri</v>
      </c>
      <c r="S644" t="s">
        <v>2383</v>
      </c>
      <c r="T644" t="s">
        <v>27</v>
      </c>
      <c r="U644" t="s">
        <v>29</v>
      </c>
      <c r="V644" t="s">
        <v>30</v>
      </c>
      <c r="W644" t="s">
        <v>2379</v>
      </c>
      <c r="AB644" t="e">
        <f>VLOOKUP(A644,[2]registrasi!$B$2:$C$1500,2,FALSE)</f>
        <v>#N/A</v>
      </c>
      <c r="AC644">
        <f>VLOOKUP(D644,[3]PENDAFTAR!$C$2:$J$43,8,FALSE)</f>
        <v>2053</v>
      </c>
      <c r="AD644" t="e">
        <f>VLOOKUP(A644,[2]nim!$A$2:$B$1500,2,FALSE)</f>
        <v>#N/A</v>
      </c>
    </row>
    <row r="645" spans="1:30" x14ac:dyDescent="0.3">
      <c r="A645">
        <v>4220458549</v>
      </c>
      <c r="B645">
        <v>1</v>
      </c>
      <c r="D645" s="3">
        <v>3112122</v>
      </c>
      <c r="E645" t="str">
        <f>VLOOKUP(D645,[1]PRODI_2019!$D$2:$F$71,3,FALSE)</f>
        <v>Ekonomi Syariah</v>
      </c>
      <c r="F645" t="str">
        <f>VLOOKUP(D645,[1]PRODI_2019!$D$2:$L$71,9,FALSE)</f>
        <v>FEB</v>
      </c>
      <c r="H645" t="str">
        <f>VLOOKUP(F645,Sheet1!$H$4:$I$11,2,FALSE)</f>
        <v>5_FEB</v>
      </c>
      <c r="I645" t="s">
        <v>735</v>
      </c>
      <c r="J645" t="s">
        <v>26</v>
      </c>
      <c r="K645" t="s">
        <v>1336</v>
      </c>
      <c r="L645" t="s">
        <v>1835</v>
      </c>
      <c r="M645" t="s">
        <v>28</v>
      </c>
      <c r="N645" t="s">
        <v>2023</v>
      </c>
      <c r="O645" t="s">
        <v>29</v>
      </c>
      <c r="P645" t="s">
        <v>2230</v>
      </c>
      <c r="Q645" t="str">
        <f t="shared" si="20"/>
        <v>SMKS</v>
      </c>
      <c r="R645" t="str">
        <f t="shared" si="21"/>
        <v>Swasta</v>
      </c>
      <c r="S645" t="s">
        <v>2381</v>
      </c>
      <c r="T645" t="s">
        <v>2023</v>
      </c>
      <c r="U645" t="s">
        <v>29</v>
      </c>
      <c r="V645" t="s">
        <v>30</v>
      </c>
      <c r="W645" t="s">
        <v>2379</v>
      </c>
      <c r="AB645" t="str">
        <f>VLOOKUP(A645,[2]registrasi!$B$2:$C$1500,2,FALSE)</f>
        <v>registrasi</v>
      </c>
      <c r="AC645">
        <f>VLOOKUP(D645,[3]PENDAFTAR!$C$2:$J$43,8,FALSE)</f>
        <v>432</v>
      </c>
      <c r="AD645" t="str">
        <f>VLOOKUP(A645,[2]nim!$A$2:$B$1500,2,FALSE)</f>
        <v>diterima</v>
      </c>
    </row>
    <row r="646" spans="1:30" x14ac:dyDescent="0.3">
      <c r="A646">
        <v>4220000314</v>
      </c>
      <c r="B646">
        <v>1</v>
      </c>
      <c r="D646" s="3">
        <v>3111103</v>
      </c>
      <c r="E646" t="str">
        <f>VLOOKUP(D646,[1]PRODI_2019!$D$2:$F$71,3,FALSE)</f>
        <v>Pendidikan Biologi</v>
      </c>
      <c r="F646" t="str">
        <f>VLOOKUP(D646,[1]PRODI_2019!$D$2:$L$71,9,FALSE)</f>
        <v>FKIP</v>
      </c>
      <c r="H646" t="str">
        <f>VLOOKUP(F646,Sheet1!$H$4:$I$11,2,FALSE)</f>
        <v>2_FKIP</v>
      </c>
      <c r="I646" t="s">
        <v>736</v>
      </c>
      <c r="J646" t="s">
        <v>34</v>
      </c>
      <c r="K646" t="s">
        <v>1334</v>
      </c>
      <c r="L646" t="s">
        <v>1836</v>
      </c>
      <c r="M646" t="s">
        <v>28</v>
      </c>
      <c r="N646" t="s">
        <v>2024</v>
      </c>
      <c r="O646" t="s">
        <v>29</v>
      </c>
      <c r="P646" t="s">
        <v>2293</v>
      </c>
      <c r="Q646" t="str">
        <f t="shared" si="20"/>
        <v>MAS</v>
      </c>
      <c r="R646" t="str">
        <f t="shared" si="21"/>
        <v>Swasta</v>
      </c>
      <c r="S646" t="s">
        <v>2382</v>
      </c>
      <c r="T646" t="s">
        <v>2024</v>
      </c>
      <c r="U646" t="s">
        <v>29</v>
      </c>
      <c r="V646" t="s">
        <v>30</v>
      </c>
      <c r="W646" t="s">
        <v>2378</v>
      </c>
      <c r="AB646" t="str">
        <f>VLOOKUP(A646,[2]registrasi!$B$2:$C$1500,2,FALSE)</f>
        <v>registrasi</v>
      </c>
      <c r="AC646">
        <f>VLOOKUP(D646,[3]PENDAFTAR!$C$2:$J$43,8,FALSE)</f>
        <v>451</v>
      </c>
      <c r="AD646" t="str">
        <f>VLOOKUP(A646,[2]nim!$A$2:$B$1500,2,FALSE)</f>
        <v>diterima</v>
      </c>
    </row>
    <row r="647" spans="1:30" x14ac:dyDescent="0.3">
      <c r="A647">
        <v>4220604453</v>
      </c>
      <c r="B647">
        <v>1</v>
      </c>
      <c r="D647" s="3">
        <v>3111092</v>
      </c>
      <c r="E647" t="str">
        <f>VLOOKUP(D647,[1]PRODI_2019!$D$2:$F$71,3,FALSE)</f>
        <v>Ilmu Perikanan</v>
      </c>
      <c r="F647" t="str">
        <f>VLOOKUP(D647,[1]PRODI_2019!$D$2:$L$71,9,FALSE)</f>
        <v>Pertanian</v>
      </c>
      <c r="H647" t="str">
        <f>VLOOKUP(F647,Sheet1!$H$4:$I$11,2,FALSE)</f>
        <v>4_Pertanian</v>
      </c>
      <c r="I647" t="s">
        <v>737</v>
      </c>
      <c r="J647" t="s">
        <v>26</v>
      </c>
      <c r="K647" t="s">
        <v>1337</v>
      </c>
      <c r="L647" t="s">
        <v>1467</v>
      </c>
      <c r="M647" t="s">
        <v>28</v>
      </c>
      <c r="N647" t="s">
        <v>2022</v>
      </c>
      <c r="O647" t="s">
        <v>29</v>
      </c>
      <c r="P647" t="s">
        <v>2246</v>
      </c>
      <c r="Q647" t="str">
        <f t="shared" si="20"/>
        <v>SMKN</v>
      </c>
      <c r="R647" t="str">
        <f t="shared" si="21"/>
        <v>Negeri</v>
      </c>
      <c r="S647" t="s">
        <v>2381</v>
      </c>
      <c r="T647" t="s">
        <v>2022</v>
      </c>
      <c r="U647" t="s">
        <v>29</v>
      </c>
      <c r="V647" t="s">
        <v>30</v>
      </c>
      <c r="W647" t="s">
        <v>2378</v>
      </c>
      <c r="AB647" t="str">
        <f>VLOOKUP(A647,[2]registrasi!$B$2:$C$1500,2,FALSE)</f>
        <v>registrasi</v>
      </c>
      <c r="AC647">
        <f>VLOOKUP(D647,[3]PENDAFTAR!$C$2:$J$43,8,FALSE)</f>
        <v>187</v>
      </c>
      <c r="AD647" t="str">
        <f>VLOOKUP(A647,[2]nim!$A$2:$B$1500,2,FALSE)</f>
        <v>diterima</v>
      </c>
    </row>
    <row r="648" spans="1:30" x14ac:dyDescent="0.3">
      <c r="A648">
        <v>4220000698</v>
      </c>
      <c r="B648">
        <v>1</v>
      </c>
      <c r="D648" s="3">
        <v>3112017</v>
      </c>
      <c r="E648" t="str">
        <f>VLOOKUP(D648,[1]PRODI_2019!$D$2:$F$71,3,FALSE)</f>
        <v>Hukum (S1)</v>
      </c>
      <c r="F648" t="str">
        <f>VLOOKUP(D648,[1]PRODI_2019!$D$2:$L$71,9,FALSE)</f>
        <v>Hukum</v>
      </c>
      <c r="H648" t="str">
        <f>VLOOKUP(F648,Sheet1!$H$4:$I$11,2,FALSE)</f>
        <v>1_Hukum</v>
      </c>
      <c r="I648" t="s">
        <v>738</v>
      </c>
      <c r="J648" t="s">
        <v>34</v>
      </c>
      <c r="K648" t="s">
        <v>1337</v>
      </c>
      <c r="L648" t="s">
        <v>1837</v>
      </c>
      <c r="M648" t="s">
        <v>28</v>
      </c>
      <c r="N648" t="s">
        <v>2022</v>
      </c>
      <c r="O648" t="s">
        <v>29</v>
      </c>
      <c r="P648" t="s">
        <v>2204</v>
      </c>
      <c r="Q648" t="str">
        <f t="shared" si="20"/>
        <v>SMAN</v>
      </c>
      <c r="R648" t="str">
        <f t="shared" si="21"/>
        <v>Negeri</v>
      </c>
      <c r="S648" t="s">
        <v>2383</v>
      </c>
      <c r="T648" t="s">
        <v>2022</v>
      </c>
      <c r="U648" t="s">
        <v>29</v>
      </c>
      <c r="V648" t="s">
        <v>35</v>
      </c>
      <c r="W648" t="s">
        <v>2379</v>
      </c>
      <c r="AB648" t="str">
        <f>VLOOKUP(A648,[2]registrasi!$B$2:$C$1500,2,FALSE)</f>
        <v>registrasi</v>
      </c>
      <c r="AC648">
        <f>VLOOKUP(D648,[3]PENDAFTAR!$C$2:$J$43,8,FALSE)</f>
        <v>1259</v>
      </c>
      <c r="AD648" t="str">
        <f>VLOOKUP(A648,[2]nim!$A$2:$B$1500,2,FALSE)</f>
        <v>diterima</v>
      </c>
    </row>
    <row r="649" spans="1:30" x14ac:dyDescent="0.3">
      <c r="A649">
        <v>4220002216</v>
      </c>
      <c r="B649">
        <v>1</v>
      </c>
      <c r="D649" s="3">
        <v>3111076</v>
      </c>
      <c r="E649" t="str">
        <f>VLOOKUP(D649,[1]PRODI_2019!$D$2:$F$71,3,FALSE)</f>
        <v>Agribisnis</v>
      </c>
      <c r="F649" t="str">
        <f>VLOOKUP(D649,[1]PRODI_2019!$D$2:$L$71,9,FALSE)</f>
        <v>Pertanian</v>
      </c>
      <c r="H649" t="str">
        <f>VLOOKUP(F649,Sheet1!$H$4:$I$11,2,FALSE)</f>
        <v>4_Pertanian</v>
      </c>
      <c r="I649" t="s">
        <v>739</v>
      </c>
      <c r="J649" t="s">
        <v>34</v>
      </c>
      <c r="K649" t="s">
        <v>1337</v>
      </c>
      <c r="L649" t="s">
        <v>1838</v>
      </c>
      <c r="M649" t="s">
        <v>28</v>
      </c>
      <c r="N649" t="s">
        <v>2022</v>
      </c>
      <c r="O649" t="s">
        <v>29</v>
      </c>
      <c r="P649" t="s">
        <v>2200</v>
      </c>
      <c r="Q649" t="str">
        <f t="shared" si="20"/>
        <v>SMKN</v>
      </c>
      <c r="R649" t="str">
        <f t="shared" si="21"/>
        <v>Negeri</v>
      </c>
      <c r="S649" t="s">
        <v>2381</v>
      </c>
      <c r="T649" t="s">
        <v>2022</v>
      </c>
      <c r="U649" t="s">
        <v>29</v>
      </c>
      <c r="V649" t="s">
        <v>30</v>
      </c>
      <c r="W649" t="s">
        <v>2379</v>
      </c>
      <c r="AB649" t="str">
        <f>VLOOKUP(A649,[2]registrasi!$B$2:$C$1500,2,FALSE)</f>
        <v>registrasi</v>
      </c>
      <c r="AC649">
        <f>VLOOKUP(D649,[3]PENDAFTAR!$C$2:$J$43,8,FALSE)</f>
        <v>794</v>
      </c>
      <c r="AD649" t="str">
        <f>VLOOKUP(A649,[2]nim!$A$2:$B$1500,2,FALSE)</f>
        <v>diterima</v>
      </c>
    </row>
    <row r="650" spans="1:30" x14ac:dyDescent="0.3">
      <c r="A650">
        <v>4220607096</v>
      </c>
      <c r="B650">
        <v>1</v>
      </c>
      <c r="D650" s="3">
        <v>3111215</v>
      </c>
      <c r="E650" t="str">
        <f>VLOOKUP(D650,[1]PRODI_2019!$D$2:$F$71,3,FALSE)</f>
        <v>Informatika</v>
      </c>
      <c r="F650" t="str">
        <f>VLOOKUP(D650,[1]PRODI_2019!$D$2:$L$71,9,FALSE)</f>
        <v>Teknik</v>
      </c>
      <c r="H650" t="str">
        <f>VLOOKUP(F650,Sheet1!$H$4:$I$11,2,FALSE)</f>
        <v>3_Teknik</v>
      </c>
      <c r="I650" t="s">
        <v>740</v>
      </c>
      <c r="J650" t="s">
        <v>26</v>
      </c>
      <c r="K650" t="s">
        <v>53</v>
      </c>
      <c r="L650" t="s">
        <v>1839</v>
      </c>
      <c r="M650" t="s">
        <v>28</v>
      </c>
      <c r="N650" t="s">
        <v>2024</v>
      </c>
      <c r="O650" t="s">
        <v>29</v>
      </c>
      <c r="P650" t="s">
        <v>2294</v>
      </c>
      <c r="Q650" t="str">
        <f t="shared" si="20"/>
        <v>SMAIT</v>
      </c>
      <c r="R650" t="str">
        <f t="shared" si="21"/>
        <v>Swasta</v>
      </c>
      <c r="S650" t="s">
        <v>2383</v>
      </c>
      <c r="T650" t="s">
        <v>2024</v>
      </c>
      <c r="U650" t="s">
        <v>29</v>
      </c>
      <c r="V650" t="s">
        <v>30</v>
      </c>
      <c r="W650" t="s">
        <v>2378</v>
      </c>
      <c r="AB650" t="str">
        <f>VLOOKUP(A650,[2]registrasi!$B$2:$C$1500,2,FALSE)</f>
        <v>registrasi</v>
      </c>
      <c r="AC650">
        <f>VLOOKUP(D650,[3]PENDAFTAR!$C$2:$J$43,8,FALSE)</f>
        <v>1335</v>
      </c>
      <c r="AD650" t="e">
        <f>VLOOKUP(A650,[2]nim!$A$2:$B$1500,2,FALSE)</f>
        <v>#N/A</v>
      </c>
    </row>
    <row r="651" spans="1:30" x14ac:dyDescent="0.3">
      <c r="A651">
        <v>4220005670</v>
      </c>
      <c r="B651">
        <v>1</v>
      </c>
      <c r="D651" s="3">
        <v>3111084</v>
      </c>
      <c r="E651" t="str">
        <f>VLOOKUP(D651,[1]PRODI_2019!$D$2:$F$71,3,FALSE)</f>
        <v>Agroekoteknologi</v>
      </c>
      <c r="F651" t="str">
        <f>VLOOKUP(D651,[1]PRODI_2019!$D$2:$L$71,9,FALSE)</f>
        <v>Pertanian</v>
      </c>
      <c r="H651" t="str">
        <f>VLOOKUP(F651,Sheet1!$H$4:$I$11,2,FALSE)</f>
        <v>4_Pertanian</v>
      </c>
      <c r="I651" t="s">
        <v>741</v>
      </c>
      <c r="J651" t="s">
        <v>34</v>
      </c>
      <c r="K651" t="s">
        <v>55</v>
      </c>
      <c r="L651" t="s">
        <v>1540</v>
      </c>
      <c r="M651" t="s">
        <v>28</v>
      </c>
      <c r="N651" t="s">
        <v>47</v>
      </c>
      <c r="O651" t="s">
        <v>29</v>
      </c>
      <c r="P651" t="s">
        <v>2295</v>
      </c>
      <c r="Q651" t="str">
        <f t="shared" si="20"/>
        <v>SMAS</v>
      </c>
      <c r="R651" t="str">
        <f t="shared" si="21"/>
        <v>Swasta</v>
      </c>
      <c r="S651" t="s">
        <v>2383</v>
      </c>
      <c r="T651" t="s">
        <v>47</v>
      </c>
      <c r="U651" t="s">
        <v>29</v>
      </c>
      <c r="V651" t="s">
        <v>30</v>
      </c>
      <c r="W651" t="s">
        <v>2379</v>
      </c>
      <c r="AB651" t="str">
        <f>VLOOKUP(A651,[2]registrasi!$B$2:$C$1500,2,FALSE)</f>
        <v>registrasi</v>
      </c>
      <c r="AC651">
        <f>VLOOKUP(D651,[3]PENDAFTAR!$C$2:$J$43,8,FALSE)</f>
        <v>390</v>
      </c>
      <c r="AD651" t="str">
        <f>VLOOKUP(A651,[2]nim!$A$2:$B$1500,2,FALSE)</f>
        <v>diterima</v>
      </c>
    </row>
    <row r="652" spans="1:30" x14ac:dyDescent="0.3">
      <c r="A652">
        <v>4220007031</v>
      </c>
      <c r="B652">
        <v>1</v>
      </c>
      <c r="D652" s="3">
        <v>3111084</v>
      </c>
      <c r="E652" t="str">
        <f>VLOOKUP(D652,[1]PRODI_2019!$D$2:$F$71,3,FALSE)</f>
        <v>Agroekoteknologi</v>
      </c>
      <c r="F652" t="str">
        <f>VLOOKUP(D652,[1]PRODI_2019!$D$2:$L$71,9,FALSE)</f>
        <v>Pertanian</v>
      </c>
      <c r="H652" t="str">
        <f>VLOOKUP(F652,Sheet1!$H$4:$I$11,2,FALSE)</f>
        <v>4_Pertanian</v>
      </c>
      <c r="I652" t="s">
        <v>742</v>
      </c>
      <c r="J652" t="s">
        <v>34</v>
      </c>
      <c r="K652" t="s">
        <v>1357</v>
      </c>
      <c r="L652" t="s">
        <v>1786</v>
      </c>
      <c r="M652" t="s">
        <v>28</v>
      </c>
      <c r="N652" t="s">
        <v>2023</v>
      </c>
      <c r="O652" t="s">
        <v>29</v>
      </c>
      <c r="P652" t="s">
        <v>2206</v>
      </c>
      <c r="Q652" t="str">
        <f t="shared" si="20"/>
        <v>SMKN</v>
      </c>
      <c r="R652" t="str">
        <f t="shared" si="21"/>
        <v>Negeri</v>
      </c>
      <c r="S652" t="s">
        <v>2381</v>
      </c>
      <c r="T652" t="s">
        <v>2023</v>
      </c>
      <c r="U652" t="s">
        <v>29</v>
      </c>
      <c r="V652" t="s">
        <v>35</v>
      </c>
      <c r="W652" t="s">
        <v>2378</v>
      </c>
      <c r="AB652" t="str">
        <f>VLOOKUP(A652,[2]registrasi!$B$2:$C$1500,2,FALSE)</f>
        <v>registrasi</v>
      </c>
      <c r="AC652">
        <f>VLOOKUP(D652,[3]PENDAFTAR!$C$2:$J$43,8,FALSE)</f>
        <v>390</v>
      </c>
      <c r="AD652" t="str">
        <f>VLOOKUP(A652,[2]nim!$A$2:$B$1500,2,FALSE)</f>
        <v>diterima</v>
      </c>
    </row>
    <row r="653" spans="1:30" x14ac:dyDescent="0.3">
      <c r="A653">
        <v>4220477696</v>
      </c>
      <c r="B653">
        <v>1</v>
      </c>
      <c r="D653" s="3">
        <v>3112017</v>
      </c>
      <c r="E653" t="str">
        <f>VLOOKUP(D653,[1]PRODI_2019!$D$2:$F$71,3,FALSE)</f>
        <v>Hukum (S1)</v>
      </c>
      <c r="F653" t="str">
        <f>VLOOKUP(D653,[1]PRODI_2019!$D$2:$L$71,9,FALSE)</f>
        <v>Hukum</v>
      </c>
      <c r="H653" t="str">
        <f>VLOOKUP(F653,Sheet1!$H$4:$I$11,2,FALSE)</f>
        <v>1_Hukum</v>
      </c>
      <c r="I653" t="s">
        <v>743</v>
      </c>
      <c r="J653" t="s">
        <v>34</v>
      </c>
      <c r="K653" t="s">
        <v>1338</v>
      </c>
      <c r="L653" t="s">
        <v>1840</v>
      </c>
      <c r="M653" t="s">
        <v>28</v>
      </c>
      <c r="N653" t="s">
        <v>2025</v>
      </c>
      <c r="O653" t="s">
        <v>29</v>
      </c>
      <c r="P653" t="s">
        <v>2222</v>
      </c>
      <c r="Q653" t="str">
        <f t="shared" si="20"/>
        <v>SMAN</v>
      </c>
      <c r="R653" t="str">
        <f t="shared" si="21"/>
        <v>Negeri</v>
      </c>
      <c r="S653" t="s">
        <v>2383</v>
      </c>
      <c r="T653" t="s">
        <v>2025</v>
      </c>
      <c r="U653" t="s">
        <v>29</v>
      </c>
      <c r="V653" t="s">
        <v>30</v>
      </c>
      <c r="W653" t="s">
        <v>2379</v>
      </c>
      <c r="AB653" t="str">
        <f>VLOOKUP(A653,[2]registrasi!$B$2:$C$1500,2,FALSE)</f>
        <v>registrasi</v>
      </c>
      <c r="AC653">
        <f>VLOOKUP(D653,[3]PENDAFTAR!$C$2:$J$43,8,FALSE)</f>
        <v>1259</v>
      </c>
      <c r="AD653" t="str">
        <f>VLOOKUP(A653,[2]nim!$A$2:$B$1500,2,FALSE)</f>
        <v>diterima</v>
      </c>
    </row>
    <row r="654" spans="1:30" x14ac:dyDescent="0.3">
      <c r="A654">
        <v>4220007985</v>
      </c>
      <c r="B654">
        <v>1</v>
      </c>
      <c r="D654" s="3">
        <v>3111045</v>
      </c>
      <c r="E654" t="str">
        <f>VLOOKUP(D654,[1]PRODI_2019!$D$2:$F$71,3,FALSE)</f>
        <v>Teknik Metalurgi</v>
      </c>
      <c r="F654" t="str">
        <f>VLOOKUP(D654,[1]PRODI_2019!$D$2:$L$71,9,FALSE)</f>
        <v>Teknik</v>
      </c>
      <c r="H654" t="str">
        <f>VLOOKUP(F654,Sheet1!$H$4:$I$11,2,FALSE)</f>
        <v>3_Teknik</v>
      </c>
      <c r="I654" t="s">
        <v>744</v>
      </c>
      <c r="J654" t="s">
        <v>26</v>
      </c>
      <c r="K654" t="s">
        <v>53</v>
      </c>
      <c r="L654" t="s">
        <v>1687</v>
      </c>
      <c r="M654" t="s">
        <v>28</v>
      </c>
      <c r="N654" t="s">
        <v>37</v>
      </c>
      <c r="O654" t="s">
        <v>29</v>
      </c>
      <c r="P654" t="s">
        <v>2296</v>
      </c>
      <c r="Q654" t="str">
        <f t="shared" si="20"/>
        <v>SMAS</v>
      </c>
      <c r="R654" t="str">
        <f t="shared" si="21"/>
        <v>Swasta</v>
      </c>
      <c r="S654" t="s">
        <v>2383</v>
      </c>
      <c r="T654" t="s">
        <v>37</v>
      </c>
      <c r="U654" t="s">
        <v>29</v>
      </c>
      <c r="V654" t="s">
        <v>30</v>
      </c>
      <c r="W654" t="s">
        <v>2379</v>
      </c>
      <c r="AB654" t="str">
        <f>VLOOKUP(A654,[2]registrasi!$B$2:$C$1500,2,FALSE)</f>
        <v>registrasi</v>
      </c>
      <c r="AC654">
        <f>VLOOKUP(D654,[3]PENDAFTAR!$C$2:$J$43,8,FALSE)</f>
        <v>364</v>
      </c>
      <c r="AD654" t="str">
        <f>VLOOKUP(A654,[2]nim!$A$2:$B$1500,2,FALSE)</f>
        <v>diterima</v>
      </c>
    </row>
    <row r="655" spans="1:30" x14ac:dyDescent="0.3">
      <c r="A655">
        <v>4220008402</v>
      </c>
      <c r="B655">
        <v>1</v>
      </c>
      <c r="D655" s="3">
        <v>3111061</v>
      </c>
      <c r="E655" t="str">
        <f>VLOOKUP(D655,[1]PRODI_2019!$D$2:$F$71,3,FALSE)</f>
        <v>Teknik Sipil</v>
      </c>
      <c r="F655" t="str">
        <f>VLOOKUP(D655,[1]PRODI_2019!$D$2:$L$71,9,FALSE)</f>
        <v>Teknik</v>
      </c>
      <c r="H655" t="str">
        <f>VLOOKUP(F655,Sheet1!$H$4:$I$11,2,FALSE)</f>
        <v>3_Teknik</v>
      </c>
      <c r="I655" t="s">
        <v>745</v>
      </c>
      <c r="J655" t="s">
        <v>26</v>
      </c>
      <c r="K655" t="s">
        <v>1333</v>
      </c>
      <c r="L655" t="s">
        <v>1703</v>
      </c>
      <c r="M655" t="s">
        <v>28</v>
      </c>
      <c r="N655" t="s">
        <v>2023</v>
      </c>
      <c r="O655" t="s">
        <v>29</v>
      </c>
      <c r="P655" t="s">
        <v>2146</v>
      </c>
      <c r="Q655" t="str">
        <f t="shared" si="20"/>
        <v>SMAN</v>
      </c>
      <c r="R655" t="str">
        <f t="shared" si="21"/>
        <v>Negeri</v>
      </c>
      <c r="S655" t="s">
        <v>2383</v>
      </c>
      <c r="T655" t="s">
        <v>2023</v>
      </c>
      <c r="U655" t="s">
        <v>29</v>
      </c>
      <c r="V655" t="s">
        <v>30</v>
      </c>
      <c r="W655" t="s">
        <v>2379</v>
      </c>
      <c r="AB655" t="str">
        <f>VLOOKUP(A655,[2]registrasi!$B$2:$C$1500,2,FALSE)</f>
        <v>registrasi</v>
      </c>
      <c r="AC655">
        <f>VLOOKUP(D655,[3]PENDAFTAR!$C$2:$J$43,8,FALSE)</f>
        <v>452</v>
      </c>
      <c r="AD655" t="str">
        <f>VLOOKUP(A655,[2]nim!$A$2:$B$1500,2,FALSE)</f>
        <v>diterima</v>
      </c>
    </row>
    <row r="656" spans="1:30" x14ac:dyDescent="0.3">
      <c r="A656">
        <v>4220008864</v>
      </c>
      <c r="B656">
        <v>1</v>
      </c>
      <c r="D656" s="3">
        <v>3111126</v>
      </c>
      <c r="E656" t="str">
        <f>VLOOKUP(D656,[1]PRODI_2019!$D$2:$F$71,3,FALSE)</f>
        <v>Pendidikan Vokasional Teknik Elektro</v>
      </c>
      <c r="F656" t="str">
        <f>VLOOKUP(D656,[1]PRODI_2019!$D$2:$L$71,9,FALSE)</f>
        <v>FKIP</v>
      </c>
      <c r="H656" t="str">
        <f>VLOOKUP(F656,Sheet1!$H$4:$I$11,2,FALSE)</f>
        <v>2_FKIP</v>
      </c>
      <c r="I656" t="s">
        <v>746</v>
      </c>
      <c r="J656" t="s">
        <v>26</v>
      </c>
      <c r="K656" t="s">
        <v>1335</v>
      </c>
      <c r="L656" t="s">
        <v>1667</v>
      </c>
      <c r="M656" t="s">
        <v>28</v>
      </c>
      <c r="N656" t="s">
        <v>27</v>
      </c>
      <c r="O656" t="s">
        <v>29</v>
      </c>
      <c r="P656" t="s">
        <v>2054</v>
      </c>
      <c r="Q656" t="str">
        <f t="shared" si="20"/>
        <v>SMKN</v>
      </c>
      <c r="R656" t="str">
        <f t="shared" si="21"/>
        <v>Negeri</v>
      </c>
      <c r="S656" t="s">
        <v>2381</v>
      </c>
      <c r="T656" t="s">
        <v>27</v>
      </c>
      <c r="U656" t="s">
        <v>29</v>
      </c>
      <c r="V656" t="s">
        <v>30</v>
      </c>
      <c r="W656" t="s">
        <v>2378</v>
      </c>
      <c r="AB656" t="str">
        <f>VLOOKUP(A656,[2]registrasi!$B$2:$C$1500,2,FALSE)</f>
        <v>registrasi</v>
      </c>
      <c r="AC656">
        <f>VLOOKUP(D656,[3]PENDAFTAR!$C$2:$J$43,8,FALSE)</f>
        <v>68</v>
      </c>
      <c r="AD656" t="str">
        <f>VLOOKUP(A656,[2]nim!$A$2:$B$1500,2,FALSE)</f>
        <v>diterima</v>
      </c>
    </row>
    <row r="657" spans="1:30" x14ac:dyDescent="0.3">
      <c r="A657">
        <v>4220011054</v>
      </c>
      <c r="B657">
        <v>1</v>
      </c>
      <c r="D657" s="3">
        <v>3112106</v>
      </c>
      <c r="E657" t="str">
        <f>VLOOKUP(D657,[1]PRODI_2019!$D$2:$F$71,3,FALSE)</f>
        <v>Pendidikan Guru Sekolah Dasar</v>
      </c>
      <c r="F657" t="str">
        <f>VLOOKUP(D657,[1]PRODI_2019!$D$2:$L$71,9,FALSE)</f>
        <v>FKIP</v>
      </c>
      <c r="H657" t="str">
        <f>VLOOKUP(F657,Sheet1!$H$4:$I$11,2,FALSE)</f>
        <v>2_FKIP</v>
      </c>
      <c r="I657" t="s">
        <v>747</v>
      </c>
      <c r="J657" t="s">
        <v>34</v>
      </c>
      <c r="K657" t="s">
        <v>1338</v>
      </c>
      <c r="L657" t="s">
        <v>1671</v>
      </c>
      <c r="M657" t="s">
        <v>28</v>
      </c>
      <c r="N657" t="s">
        <v>2024</v>
      </c>
      <c r="O657" t="s">
        <v>29</v>
      </c>
      <c r="P657" t="s">
        <v>2149</v>
      </c>
      <c r="Q657" t="str">
        <f t="shared" si="20"/>
        <v>SMAN</v>
      </c>
      <c r="R657" t="str">
        <f t="shared" si="21"/>
        <v>Negeri</v>
      </c>
      <c r="S657" t="s">
        <v>2383</v>
      </c>
      <c r="T657" t="s">
        <v>2024</v>
      </c>
      <c r="U657" t="s">
        <v>29</v>
      </c>
      <c r="V657" t="s">
        <v>35</v>
      </c>
      <c r="W657" t="s">
        <v>2379</v>
      </c>
      <c r="AB657" t="str">
        <f>VLOOKUP(A657,[2]registrasi!$B$2:$C$1500,2,FALSE)</f>
        <v>registrasi</v>
      </c>
      <c r="AC657">
        <f>VLOOKUP(D657,[3]PENDAFTAR!$C$2:$J$43,8,FALSE)</f>
        <v>828</v>
      </c>
      <c r="AD657" t="str">
        <f>VLOOKUP(A657,[2]nim!$A$2:$B$1500,2,FALSE)</f>
        <v>diterima</v>
      </c>
    </row>
    <row r="658" spans="1:30" x14ac:dyDescent="0.3">
      <c r="A658">
        <v>4220013363</v>
      </c>
      <c r="B658">
        <v>1</v>
      </c>
      <c r="D658" s="3">
        <v>3111142</v>
      </c>
      <c r="E658" t="str">
        <f>VLOOKUP(D658,[1]PRODI_2019!$D$2:$F$71,3,FALSE)</f>
        <v>Pendidikan Fisika</v>
      </c>
      <c r="F658" t="str">
        <f>VLOOKUP(D658,[1]PRODI_2019!$D$2:$L$71,9,FALSE)</f>
        <v>FKIP</v>
      </c>
      <c r="H658" t="str">
        <f>VLOOKUP(F658,Sheet1!$H$4:$I$11,2,FALSE)</f>
        <v>2_FKIP</v>
      </c>
      <c r="I658" t="s">
        <v>748</v>
      </c>
      <c r="J658" t="s">
        <v>34</v>
      </c>
      <c r="K658" t="s">
        <v>1398</v>
      </c>
      <c r="L658" t="s">
        <v>1841</v>
      </c>
      <c r="M658" t="s">
        <v>28</v>
      </c>
      <c r="N658" t="s">
        <v>2022</v>
      </c>
      <c r="O658" t="s">
        <v>29</v>
      </c>
      <c r="P658" t="s">
        <v>2269</v>
      </c>
      <c r="Q658" t="str">
        <f t="shared" si="20"/>
        <v>SMAN</v>
      </c>
      <c r="R658" t="str">
        <f t="shared" si="21"/>
        <v>Negeri</v>
      </c>
      <c r="S658" t="s">
        <v>2383</v>
      </c>
      <c r="T658" t="s">
        <v>2022</v>
      </c>
      <c r="U658" t="s">
        <v>29</v>
      </c>
      <c r="V658" t="s">
        <v>35</v>
      </c>
      <c r="W658" t="s">
        <v>2378</v>
      </c>
      <c r="AB658" t="str">
        <f>VLOOKUP(A658,[2]registrasi!$B$2:$C$1500,2,FALSE)</f>
        <v>registrasi</v>
      </c>
      <c r="AC658">
        <f>VLOOKUP(D658,[3]PENDAFTAR!$C$2:$J$43,8,FALSE)</f>
        <v>148</v>
      </c>
      <c r="AD658" t="str">
        <f>VLOOKUP(A658,[2]nim!$A$2:$B$1500,2,FALSE)</f>
        <v>diterima</v>
      </c>
    </row>
    <row r="659" spans="1:30" x14ac:dyDescent="0.3">
      <c r="A659">
        <v>4220013592</v>
      </c>
      <c r="B659">
        <v>1</v>
      </c>
      <c r="D659" s="3">
        <v>3112192</v>
      </c>
      <c r="E659" t="str">
        <f>VLOOKUP(D659,[1]PRODI_2019!$D$2:$F$71,3,FALSE)</f>
        <v>Ilmu Pemerintahan</v>
      </c>
      <c r="F659" t="str">
        <f>VLOOKUP(D659,[1]PRODI_2019!$D$2:$L$71,9,FALSE)</f>
        <v>FISIP</v>
      </c>
      <c r="H659" t="str">
        <f>VLOOKUP(F659,Sheet1!$H$4:$I$11,2,FALSE)</f>
        <v>6_FISIP</v>
      </c>
      <c r="I659" t="s">
        <v>749</v>
      </c>
      <c r="J659" t="s">
        <v>26</v>
      </c>
      <c r="K659" t="s">
        <v>54</v>
      </c>
      <c r="L659" t="s">
        <v>1842</v>
      </c>
      <c r="M659" t="s">
        <v>28</v>
      </c>
      <c r="N659" t="s">
        <v>27</v>
      </c>
      <c r="O659" t="s">
        <v>29</v>
      </c>
      <c r="P659" t="s">
        <v>2108</v>
      </c>
      <c r="Q659" t="str">
        <f t="shared" si="20"/>
        <v>SMKN</v>
      </c>
      <c r="R659" t="str">
        <f t="shared" si="21"/>
        <v>Negeri</v>
      </c>
      <c r="S659" t="s">
        <v>2381</v>
      </c>
      <c r="T659" t="s">
        <v>27</v>
      </c>
      <c r="U659" t="s">
        <v>29</v>
      </c>
      <c r="V659" t="s">
        <v>35</v>
      </c>
      <c r="W659" t="s">
        <v>2378</v>
      </c>
      <c r="AB659" t="str">
        <f>VLOOKUP(A659,[2]registrasi!$B$2:$C$1500,2,FALSE)</f>
        <v>registrasi</v>
      </c>
      <c r="AC659">
        <f>VLOOKUP(D659,[3]PENDAFTAR!$C$2:$J$43,8,FALSE)</f>
        <v>600</v>
      </c>
      <c r="AD659" t="str">
        <f>VLOOKUP(A659,[2]nim!$A$2:$B$1500,2,FALSE)</f>
        <v>diterima</v>
      </c>
    </row>
    <row r="660" spans="1:30" x14ac:dyDescent="0.3">
      <c r="A660">
        <v>4220014360</v>
      </c>
      <c r="B660">
        <v>1</v>
      </c>
      <c r="D660" s="3">
        <v>3111061</v>
      </c>
      <c r="E660" t="str">
        <f>VLOOKUP(D660,[1]PRODI_2019!$D$2:$F$71,3,FALSE)</f>
        <v>Teknik Sipil</v>
      </c>
      <c r="F660" t="str">
        <f>VLOOKUP(D660,[1]PRODI_2019!$D$2:$L$71,9,FALSE)</f>
        <v>Teknik</v>
      </c>
      <c r="H660" t="str">
        <f>VLOOKUP(F660,Sheet1!$H$4:$I$11,2,FALSE)</f>
        <v>3_Teknik</v>
      </c>
      <c r="I660" t="s">
        <v>750</v>
      </c>
      <c r="J660" t="s">
        <v>34</v>
      </c>
      <c r="K660" t="s">
        <v>1334</v>
      </c>
      <c r="L660" t="s">
        <v>1530</v>
      </c>
      <c r="M660" t="s">
        <v>28</v>
      </c>
      <c r="N660" t="s">
        <v>2024</v>
      </c>
      <c r="O660" t="s">
        <v>29</v>
      </c>
      <c r="P660" t="s">
        <v>2297</v>
      </c>
      <c r="Q660" t="str">
        <f t="shared" si="20"/>
        <v>SMKN</v>
      </c>
      <c r="R660" t="str">
        <f t="shared" si="21"/>
        <v>Negeri</v>
      </c>
      <c r="S660" t="s">
        <v>2381</v>
      </c>
      <c r="T660" t="s">
        <v>2024</v>
      </c>
      <c r="U660" t="s">
        <v>29</v>
      </c>
      <c r="V660" t="s">
        <v>35</v>
      </c>
      <c r="W660" t="s">
        <v>2378</v>
      </c>
      <c r="AB660" t="str">
        <f>VLOOKUP(A660,[2]registrasi!$B$2:$C$1500,2,FALSE)</f>
        <v>registrasi</v>
      </c>
      <c r="AC660">
        <f>VLOOKUP(D660,[3]PENDAFTAR!$C$2:$J$43,8,FALSE)</f>
        <v>452</v>
      </c>
      <c r="AD660" t="str">
        <f>VLOOKUP(A660,[2]nim!$A$2:$B$1500,2,FALSE)</f>
        <v>diterima</v>
      </c>
    </row>
    <row r="661" spans="1:30" x14ac:dyDescent="0.3">
      <c r="A661">
        <v>4220015386</v>
      </c>
      <c r="B661">
        <v>1</v>
      </c>
      <c r="D661" s="3">
        <v>3111061</v>
      </c>
      <c r="E661" t="str">
        <f>VLOOKUP(D661,[1]PRODI_2019!$D$2:$F$71,3,FALSE)</f>
        <v>Teknik Sipil</v>
      </c>
      <c r="F661" t="str">
        <f>VLOOKUP(D661,[1]PRODI_2019!$D$2:$L$71,9,FALSE)</f>
        <v>Teknik</v>
      </c>
      <c r="H661" t="str">
        <f>VLOOKUP(F661,Sheet1!$H$4:$I$11,2,FALSE)</f>
        <v>3_Teknik</v>
      </c>
      <c r="I661" t="s">
        <v>751</v>
      </c>
      <c r="J661" t="s">
        <v>34</v>
      </c>
      <c r="K661" t="s">
        <v>1338</v>
      </c>
      <c r="L661" t="s">
        <v>1843</v>
      </c>
      <c r="M661" t="s">
        <v>28</v>
      </c>
      <c r="N661" t="s">
        <v>2024</v>
      </c>
      <c r="O661" t="s">
        <v>29</v>
      </c>
      <c r="P661" t="s">
        <v>2297</v>
      </c>
      <c r="Q661" t="str">
        <f t="shared" si="20"/>
        <v>SMKN</v>
      </c>
      <c r="R661" t="str">
        <f t="shared" si="21"/>
        <v>Negeri</v>
      </c>
      <c r="S661" t="s">
        <v>2381</v>
      </c>
      <c r="T661" t="s">
        <v>2024</v>
      </c>
      <c r="U661" t="s">
        <v>29</v>
      </c>
      <c r="V661" t="s">
        <v>35</v>
      </c>
      <c r="W661" t="s">
        <v>2378</v>
      </c>
      <c r="AB661" t="str">
        <f>VLOOKUP(A661,[2]registrasi!$B$2:$C$1500,2,FALSE)</f>
        <v>registrasi</v>
      </c>
      <c r="AC661">
        <f>VLOOKUP(D661,[3]PENDAFTAR!$C$2:$J$43,8,FALSE)</f>
        <v>452</v>
      </c>
      <c r="AD661" t="str">
        <f>VLOOKUP(A661,[2]nim!$A$2:$B$1500,2,FALSE)</f>
        <v>diterima</v>
      </c>
    </row>
    <row r="662" spans="1:30" x14ac:dyDescent="0.3">
      <c r="A662">
        <v>4220021747</v>
      </c>
      <c r="B662">
        <v>1</v>
      </c>
      <c r="D662" s="3">
        <v>3111037</v>
      </c>
      <c r="E662" t="str">
        <f>VLOOKUP(D662,[1]PRODI_2019!$D$2:$F$71,3,FALSE)</f>
        <v>Teknik Industri</v>
      </c>
      <c r="F662" t="str">
        <f>VLOOKUP(D662,[1]PRODI_2019!$D$2:$L$71,9,FALSE)</f>
        <v>Teknik</v>
      </c>
      <c r="H662" t="str">
        <f>VLOOKUP(F662,Sheet1!$H$4:$I$11,2,FALSE)</f>
        <v>3_Teknik</v>
      </c>
      <c r="I662" t="s">
        <v>752</v>
      </c>
      <c r="J662" t="s">
        <v>34</v>
      </c>
      <c r="K662" t="s">
        <v>1338</v>
      </c>
      <c r="L662" t="s">
        <v>1844</v>
      </c>
      <c r="M662" t="s">
        <v>28</v>
      </c>
      <c r="N662" t="s">
        <v>2025</v>
      </c>
      <c r="O662" t="s">
        <v>29</v>
      </c>
      <c r="P662" t="s">
        <v>2061</v>
      </c>
      <c r="Q662" t="str">
        <f t="shared" si="20"/>
        <v>SMKN</v>
      </c>
      <c r="R662" t="str">
        <f t="shared" si="21"/>
        <v>Negeri</v>
      </c>
      <c r="S662" t="s">
        <v>2381</v>
      </c>
      <c r="T662" t="s">
        <v>2025</v>
      </c>
      <c r="U662" t="s">
        <v>29</v>
      </c>
      <c r="V662" t="s">
        <v>30</v>
      </c>
      <c r="W662" t="s">
        <v>2379</v>
      </c>
      <c r="AB662" t="str">
        <f>VLOOKUP(A662,[2]registrasi!$B$2:$C$1500,2,FALSE)</f>
        <v>registrasi</v>
      </c>
      <c r="AC662">
        <f>VLOOKUP(D662,[3]PENDAFTAR!$C$2:$J$43,8,FALSE)</f>
        <v>1099</v>
      </c>
      <c r="AD662" t="str">
        <f>VLOOKUP(A662,[2]nim!$A$2:$B$1500,2,FALSE)</f>
        <v>diterima</v>
      </c>
    </row>
    <row r="663" spans="1:30" x14ac:dyDescent="0.3">
      <c r="A663">
        <v>4220026110</v>
      </c>
      <c r="B663">
        <v>1</v>
      </c>
      <c r="D663" s="3">
        <v>3112017</v>
      </c>
      <c r="E663" t="str">
        <f>VLOOKUP(D663,[1]PRODI_2019!$D$2:$F$71,3,FALSE)</f>
        <v>Hukum (S1)</v>
      </c>
      <c r="F663" t="str">
        <f>VLOOKUP(D663,[1]PRODI_2019!$D$2:$L$71,9,FALSE)</f>
        <v>Hukum</v>
      </c>
      <c r="H663" t="str">
        <f>VLOOKUP(F663,Sheet1!$H$4:$I$11,2,FALSE)</f>
        <v>1_Hukum</v>
      </c>
      <c r="I663" t="s">
        <v>753</v>
      </c>
      <c r="J663" t="s">
        <v>26</v>
      </c>
      <c r="K663" t="s">
        <v>53</v>
      </c>
      <c r="L663" t="s">
        <v>1744</v>
      </c>
      <c r="M663" t="s">
        <v>28</v>
      </c>
      <c r="N663" t="s">
        <v>37</v>
      </c>
      <c r="O663" t="s">
        <v>29</v>
      </c>
      <c r="P663" t="s">
        <v>2038</v>
      </c>
      <c r="Q663" t="str">
        <f t="shared" si="20"/>
        <v>SMAS</v>
      </c>
      <c r="R663" t="str">
        <f t="shared" si="21"/>
        <v>Swasta</v>
      </c>
      <c r="S663" t="s">
        <v>2383</v>
      </c>
      <c r="T663" t="s">
        <v>37</v>
      </c>
      <c r="U663" t="s">
        <v>29</v>
      </c>
      <c r="V663" t="s">
        <v>30</v>
      </c>
      <c r="W663" t="s">
        <v>2379</v>
      </c>
      <c r="AB663" t="str">
        <f>VLOOKUP(A663,[2]registrasi!$B$2:$C$1500,2,FALSE)</f>
        <v>registrasi</v>
      </c>
      <c r="AC663">
        <f>VLOOKUP(D663,[3]PENDAFTAR!$C$2:$J$43,8,FALSE)</f>
        <v>1259</v>
      </c>
      <c r="AD663" t="str">
        <f>VLOOKUP(A663,[2]nim!$A$2:$B$1500,2,FALSE)</f>
        <v>diterima</v>
      </c>
    </row>
    <row r="664" spans="1:30" x14ac:dyDescent="0.3">
      <c r="A664">
        <v>4220029583</v>
      </c>
      <c r="B664">
        <v>1</v>
      </c>
      <c r="D664" s="3">
        <v>3111084</v>
      </c>
      <c r="E664" t="str">
        <f>VLOOKUP(D664,[1]PRODI_2019!$D$2:$F$71,3,FALSE)</f>
        <v>Agroekoteknologi</v>
      </c>
      <c r="F664" t="str">
        <f>VLOOKUP(D664,[1]PRODI_2019!$D$2:$L$71,9,FALSE)</f>
        <v>Pertanian</v>
      </c>
      <c r="H664" t="str">
        <f>VLOOKUP(F664,Sheet1!$H$4:$I$11,2,FALSE)</f>
        <v>4_Pertanian</v>
      </c>
      <c r="I664" t="s">
        <v>754</v>
      </c>
      <c r="J664" t="s">
        <v>34</v>
      </c>
      <c r="K664" t="s">
        <v>54</v>
      </c>
      <c r="L664" t="s">
        <v>1845</v>
      </c>
      <c r="M664" t="s">
        <v>28</v>
      </c>
      <c r="N664" t="s">
        <v>27</v>
      </c>
      <c r="O664" t="s">
        <v>29</v>
      </c>
      <c r="P664" t="s">
        <v>2054</v>
      </c>
      <c r="Q664" t="str">
        <f t="shared" si="20"/>
        <v>SMKN</v>
      </c>
      <c r="R664" t="str">
        <f t="shared" si="21"/>
        <v>Negeri</v>
      </c>
      <c r="S664" t="s">
        <v>2381</v>
      </c>
      <c r="T664" t="s">
        <v>27</v>
      </c>
      <c r="U664" t="s">
        <v>29</v>
      </c>
      <c r="V664" t="s">
        <v>35</v>
      </c>
      <c r="W664" t="s">
        <v>2378</v>
      </c>
      <c r="AB664" t="str">
        <f>VLOOKUP(A664,[2]registrasi!$B$2:$C$1500,2,FALSE)</f>
        <v>registrasi</v>
      </c>
      <c r="AC664">
        <f>VLOOKUP(D664,[3]PENDAFTAR!$C$2:$J$43,8,FALSE)</f>
        <v>390</v>
      </c>
      <c r="AD664" t="str">
        <f>VLOOKUP(A664,[2]nim!$A$2:$B$1500,2,FALSE)</f>
        <v>diterima</v>
      </c>
    </row>
    <row r="665" spans="1:30" x14ac:dyDescent="0.3">
      <c r="A665">
        <v>4220031325</v>
      </c>
      <c r="B665">
        <v>1</v>
      </c>
      <c r="D665" s="3">
        <v>3112106</v>
      </c>
      <c r="E665" t="str">
        <f>VLOOKUP(D665,[1]PRODI_2019!$D$2:$F$71,3,FALSE)</f>
        <v>Pendidikan Guru Sekolah Dasar</v>
      </c>
      <c r="F665" t="str">
        <f>VLOOKUP(D665,[1]PRODI_2019!$D$2:$L$71,9,FALSE)</f>
        <v>FKIP</v>
      </c>
      <c r="H665" t="str">
        <f>VLOOKUP(F665,Sheet1!$H$4:$I$11,2,FALSE)</f>
        <v>2_FKIP</v>
      </c>
      <c r="I665" t="s">
        <v>755</v>
      </c>
      <c r="J665" t="s">
        <v>34</v>
      </c>
      <c r="K665" t="s">
        <v>55</v>
      </c>
      <c r="L665" t="s">
        <v>1688</v>
      </c>
      <c r="M665" t="s">
        <v>28</v>
      </c>
      <c r="N665" t="s">
        <v>2023</v>
      </c>
      <c r="O665" t="s">
        <v>29</v>
      </c>
      <c r="P665" t="s">
        <v>2156</v>
      </c>
      <c r="Q665" t="str">
        <f t="shared" si="20"/>
        <v>SMAN</v>
      </c>
      <c r="R665" t="str">
        <f t="shared" si="21"/>
        <v>Negeri</v>
      </c>
      <c r="S665" t="s">
        <v>2383</v>
      </c>
      <c r="T665" t="s">
        <v>2023</v>
      </c>
      <c r="U665" t="s">
        <v>29</v>
      </c>
      <c r="V665" t="s">
        <v>35</v>
      </c>
      <c r="W665" t="s">
        <v>2379</v>
      </c>
      <c r="AB665" t="str">
        <f>VLOOKUP(A665,[2]registrasi!$B$2:$C$1500,2,FALSE)</f>
        <v>registrasi</v>
      </c>
      <c r="AC665">
        <f>VLOOKUP(D665,[3]PENDAFTAR!$C$2:$J$43,8,FALSE)</f>
        <v>828</v>
      </c>
      <c r="AD665" t="str">
        <f>VLOOKUP(A665,[2]nim!$A$2:$B$1500,2,FALSE)</f>
        <v>diterima</v>
      </c>
    </row>
    <row r="666" spans="1:30" x14ac:dyDescent="0.3">
      <c r="A666">
        <v>4220034378</v>
      </c>
      <c r="B666">
        <v>1</v>
      </c>
      <c r="D666" s="3">
        <v>3111134</v>
      </c>
      <c r="E666" t="str">
        <f>VLOOKUP(D666,[1]PRODI_2019!$D$2:$F$71,3,FALSE)</f>
        <v>Pendidikan Vokasional Teknik Mesin</v>
      </c>
      <c r="F666" t="str">
        <f>VLOOKUP(D666,[1]PRODI_2019!$D$2:$L$71,9,FALSE)</f>
        <v>FKIP</v>
      </c>
      <c r="H666" t="str">
        <f>VLOOKUP(F666,Sheet1!$H$4:$I$11,2,FALSE)</f>
        <v>2_FKIP</v>
      </c>
      <c r="I666" t="s">
        <v>756</v>
      </c>
      <c r="J666" t="s">
        <v>26</v>
      </c>
      <c r="K666" t="s">
        <v>55</v>
      </c>
      <c r="L666" t="s">
        <v>1846</v>
      </c>
      <c r="M666" t="s">
        <v>28</v>
      </c>
      <c r="N666" t="s">
        <v>37</v>
      </c>
      <c r="O666" t="s">
        <v>29</v>
      </c>
      <c r="P666" t="s">
        <v>2035</v>
      </c>
      <c r="Q666" t="str">
        <f t="shared" si="20"/>
        <v>SMKS</v>
      </c>
      <c r="R666" t="str">
        <f t="shared" si="21"/>
        <v>Swasta</v>
      </c>
      <c r="S666" t="s">
        <v>2381</v>
      </c>
      <c r="T666" t="s">
        <v>37</v>
      </c>
      <c r="U666" t="s">
        <v>29</v>
      </c>
      <c r="V666" t="s">
        <v>30</v>
      </c>
      <c r="W666" t="s">
        <v>2378</v>
      </c>
      <c r="AB666" t="e">
        <f>VLOOKUP(A666,[2]registrasi!$B$2:$C$1500,2,FALSE)</f>
        <v>#N/A</v>
      </c>
      <c r="AC666">
        <f>VLOOKUP(D666,[3]PENDAFTAR!$C$2:$J$43,8,FALSE)</f>
        <v>78</v>
      </c>
      <c r="AD666" t="e">
        <f>VLOOKUP(A666,[2]nim!$A$2:$B$1500,2,FALSE)</f>
        <v>#N/A</v>
      </c>
    </row>
    <row r="667" spans="1:30" x14ac:dyDescent="0.3">
      <c r="A667">
        <v>4220507185</v>
      </c>
      <c r="B667">
        <v>1</v>
      </c>
      <c r="D667" s="3">
        <v>3111223</v>
      </c>
      <c r="E667" t="str">
        <f>VLOOKUP(D667,[1]PRODI_2019!$D$2:$F$71,3,FALSE)</f>
        <v>Keperawatan</v>
      </c>
      <c r="F667" t="str">
        <f>VLOOKUP(D667,[1]PRODI_2019!$D$2:$L$71,9,FALSE)</f>
        <v>Kedokteran</v>
      </c>
      <c r="H667" t="str">
        <f>VLOOKUP(F667,Sheet1!$H$4:$I$11,2,FALSE)</f>
        <v>8_Kedokteran</v>
      </c>
      <c r="I667" t="s">
        <v>757</v>
      </c>
      <c r="J667" t="s">
        <v>34</v>
      </c>
      <c r="K667" t="s">
        <v>1337</v>
      </c>
      <c r="L667" t="s">
        <v>1466</v>
      </c>
      <c r="M667" t="s">
        <v>28</v>
      </c>
      <c r="N667" t="s">
        <v>2022</v>
      </c>
      <c r="O667" t="s">
        <v>29</v>
      </c>
      <c r="P667" t="s">
        <v>2084</v>
      </c>
      <c r="Q667" t="str">
        <f t="shared" si="20"/>
        <v>SMAS</v>
      </c>
      <c r="R667" t="str">
        <f t="shared" si="21"/>
        <v>Swasta</v>
      </c>
      <c r="S667" t="s">
        <v>2383</v>
      </c>
      <c r="T667" t="s">
        <v>2022</v>
      </c>
      <c r="U667" t="s">
        <v>29</v>
      </c>
      <c r="V667" t="s">
        <v>30</v>
      </c>
      <c r="W667" t="s">
        <v>2379</v>
      </c>
      <c r="AB667" t="str">
        <f>VLOOKUP(A667,[2]registrasi!$B$2:$C$1500,2,FALSE)</f>
        <v>registrasi</v>
      </c>
      <c r="AC667">
        <f>VLOOKUP(D667,[3]PENDAFTAR!$C$2:$J$43,8,FALSE)</f>
        <v>1008</v>
      </c>
      <c r="AD667" t="str">
        <f>VLOOKUP(A667,[2]nim!$A$2:$B$1500,2,FALSE)</f>
        <v>diterima</v>
      </c>
    </row>
    <row r="668" spans="1:30" x14ac:dyDescent="0.3">
      <c r="A668">
        <v>4220507299</v>
      </c>
      <c r="B668">
        <v>1</v>
      </c>
      <c r="D668" s="3">
        <v>3111076</v>
      </c>
      <c r="E668" t="str">
        <f>VLOOKUP(D668,[1]PRODI_2019!$D$2:$F$71,3,FALSE)</f>
        <v>Agribisnis</v>
      </c>
      <c r="F668" t="str">
        <f>VLOOKUP(D668,[1]PRODI_2019!$D$2:$L$71,9,FALSE)</f>
        <v>Pertanian</v>
      </c>
      <c r="H668" t="str">
        <f>VLOOKUP(F668,Sheet1!$H$4:$I$11,2,FALSE)</f>
        <v>4_Pertanian</v>
      </c>
      <c r="I668" t="s">
        <v>758</v>
      </c>
      <c r="J668" t="s">
        <v>26</v>
      </c>
      <c r="K668" t="s">
        <v>1338</v>
      </c>
      <c r="L668" t="s">
        <v>1598</v>
      </c>
      <c r="M668" t="s">
        <v>28</v>
      </c>
      <c r="N668" t="s">
        <v>2024</v>
      </c>
      <c r="O668" t="s">
        <v>29</v>
      </c>
      <c r="P668" t="s">
        <v>2075</v>
      </c>
      <c r="Q668" t="str">
        <f t="shared" si="20"/>
        <v>SMAN</v>
      </c>
      <c r="R668" t="str">
        <f t="shared" si="21"/>
        <v>Negeri</v>
      </c>
      <c r="S668" t="s">
        <v>2383</v>
      </c>
      <c r="T668" t="s">
        <v>2024</v>
      </c>
      <c r="U668" t="s">
        <v>29</v>
      </c>
      <c r="V668" t="s">
        <v>35</v>
      </c>
      <c r="W668" t="s">
        <v>2379</v>
      </c>
      <c r="AB668" t="e">
        <f>VLOOKUP(A668,[2]registrasi!$B$2:$C$1500,2,FALSE)</f>
        <v>#N/A</v>
      </c>
      <c r="AC668">
        <f>VLOOKUP(D668,[3]PENDAFTAR!$C$2:$J$43,8,FALSE)</f>
        <v>794</v>
      </c>
      <c r="AD668" t="e">
        <f>VLOOKUP(A668,[2]nim!$A$2:$B$1500,2,FALSE)</f>
        <v>#N/A</v>
      </c>
    </row>
    <row r="669" spans="1:30" x14ac:dyDescent="0.3">
      <c r="A669">
        <v>4220555228</v>
      </c>
      <c r="B669">
        <v>1</v>
      </c>
      <c r="D669" s="3">
        <v>3111084</v>
      </c>
      <c r="E669" t="str">
        <f>VLOOKUP(D669,[1]PRODI_2019!$D$2:$F$71,3,FALSE)</f>
        <v>Agroekoteknologi</v>
      </c>
      <c r="F669" t="str">
        <f>VLOOKUP(D669,[1]PRODI_2019!$D$2:$L$71,9,FALSE)</f>
        <v>Pertanian</v>
      </c>
      <c r="H669" t="str">
        <f>VLOOKUP(F669,Sheet1!$H$4:$I$11,2,FALSE)</f>
        <v>4_Pertanian</v>
      </c>
      <c r="I669" t="s">
        <v>759</v>
      </c>
      <c r="J669" t="s">
        <v>26</v>
      </c>
      <c r="K669" t="s">
        <v>55</v>
      </c>
      <c r="L669" t="s">
        <v>1575</v>
      </c>
      <c r="M669" t="s">
        <v>2019</v>
      </c>
      <c r="N669" t="s">
        <v>27</v>
      </c>
      <c r="O669" t="s">
        <v>29</v>
      </c>
      <c r="P669" t="s">
        <v>2258</v>
      </c>
      <c r="Q669" t="str">
        <f t="shared" si="20"/>
        <v>SMAS</v>
      </c>
      <c r="R669" t="str">
        <f t="shared" si="21"/>
        <v>Swasta</v>
      </c>
      <c r="S669" t="s">
        <v>2383</v>
      </c>
      <c r="T669" t="s">
        <v>27</v>
      </c>
      <c r="U669" t="s">
        <v>29</v>
      </c>
      <c r="V669" t="s">
        <v>30</v>
      </c>
      <c r="W669" t="s">
        <v>2379</v>
      </c>
      <c r="AB669" t="str">
        <f>VLOOKUP(A669,[2]registrasi!$B$2:$C$1500,2,FALSE)</f>
        <v>registrasi</v>
      </c>
      <c r="AC669">
        <f>VLOOKUP(D669,[3]PENDAFTAR!$C$2:$J$43,8,FALSE)</f>
        <v>390</v>
      </c>
      <c r="AD669" t="str">
        <f>VLOOKUP(A669,[2]nim!$A$2:$B$1500,2,FALSE)</f>
        <v>diterima</v>
      </c>
    </row>
    <row r="670" spans="1:30" x14ac:dyDescent="0.3">
      <c r="A670">
        <v>4220038788</v>
      </c>
      <c r="B670">
        <v>1</v>
      </c>
      <c r="D670" s="3">
        <v>3112114</v>
      </c>
      <c r="E670" t="str">
        <f>VLOOKUP(D670,[1]PRODI_2019!$D$2:$F$71,3,FALSE)</f>
        <v>Pendidikan Guru Pendidikan Anak Usia Dini</v>
      </c>
      <c r="F670" t="str">
        <f>VLOOKUP(D670,[1]PRODI_2019!$D$2:$L$71,9,FALSE)</f>
        <v>FKIP</v>
      </c>
      <c r="H670" t="str">
        <f>VLOOKUP(F670,Sheet1!$H$4:$I$11,2,FALSE)</f>
        <v>2_FKIP</v>
      </c>
      <c r="I670" t="s">
        <v>760</v>
      </c>
      <c r="J670" t="s">
        <v>34</v>
      </c>
      <c r="K670" t="s">
        <v>1334</v>
      </c>
      <c r="L670" t="s">
        <v>1847</v>
      </c>
      <c r="M670" t="s">
        <v>28</v>
      </c>
      <c r="N670" t="s">
        <v>2024</v>
      </c>
      <c r="O670" t="s">
        <v>29</v>
      </c>
      <c r="P670" t="s">
        <v>2298</v>
      </c>
      <c r="Q670" t="str">
        <f t="shared" si="20"/>
        <v>MAS</v>
      </c>
      <c r="R670" t="str">
        <f t="shared" si="21"/>
        <v>Swasta</v>
      </c>
      <c r="S670" t="s">
        <v>2382</v>
      </c>
      <c r="T670" t="s">
        <v>2024</v>
      </c>
      <c r="U670" t="s">
        <v>29</v>
      </c>
      <c r="V670" t="s">
        <v>30</v>
      </c>
      <c r="W670" t="s">
        <v>2378</v>
      </c>
      <c r="AB670" t="str">
        <f>VLOOKUP(A670,[2]registrasi!$B$2:$C$1500,2,FALSE)</f>
        <v>registrasi</v>
      </c>
      <c r="AC670">
        <f>VLOOKUP(D670,[3]PENDAFTAR!$C$2:$J$43,8,FALSE)</f>
        <v>271</v>
      </c>
      <c r="AD670" t="str">
        <f>VLOOKUP(A670,[2]nim!$A$2:$B$1500,2,FALSE)</f>
        <v>diterima</v>
      </c>
    </row>
    <row r="671" spans="1:30" x14ac:dyDescent="0.3">
      <c r="A671">
        <v>4220039175</v>
      </c>
      <c r="B671">
        <v>1</v>
      </c>
      <c r="D671" s="3">
        <v>3112033</v>
      </c>
      <c r="E671" t="str">
        <f>VLOOKUP(D671,[1]PRODI_2019!$D$2:$F$71,3,FALSE)</f>
        <v>Akuntansi</v>
      </c>
      <c r="F671" t="str">
        <f>VLOOKUP(D671,[1]PRODI_2019!$D$2:$L$71,9,FALSE)</f>
        <v>FEB</v>
      </c>
      <c r="H671" t="str">
        <f>VLOOKUP(F671,Sheet1!$H$4:$I$11,2,FALSE)</f>
        <v>5_FEB</v>
      </c>
      <c r="I671" t="s">
        <v>761</v>
      </c>
      <c r="J671" t="s">
        <v>34</v>
      </c>
      <c r="K671" t="s">
        <v>55</v>
      </c>
      <c r="L671" t="s">
        <v>1719</v>
      </c>
      <c r="M671" t="s">
        <v>28</v>
      </c>
      <c r="N671" t="s">
        <v>37</v>
      </c>
      <c r="O671" t="s">
        <v>29</v>
      </c>
      <c r="P671" t="s">
        <v>2188</v>
      </c>
      <c r="Q671" t="str">
        <f t="shared" si="20"/>
        <v>SMKS</v>
      </c>
      <c r="R671" t="str">
        <f t="shared" si="21"/>
        <v>Swasta</v>
      </c>
      <c r="S671" t="s">
        <v>2381</v>
      </c>
      <c r="T671" t="s">
        <v>37</v>
      </c>
      <c r="U671" t="s">
        <v>29</v>
      </c>
      <c r="V671" t="s">
        <v>30</v>
      </c>
      <c r="W671" t="s">
        <v>2379</v>
      </c>
      <c r="AB671" t="str">
        <f>VLOOKUP(A671,[2]registrasi!$B$2:$C$1500,2,FALSE)</f>
        <v>registrasi</v>
      </c>
      <c r="AC671">
        <f>VLOOKUP(D671,[3]PENDAFTAR!$C$2:$J$43,8,FALSE)</f>
        <v>1038</v>
      </c>
      <c r="AD671" t="str">
        <f>VLOOKUP(A671,[2]nim!$A$2:$B$1500,2,FALSE)</f>
        <v>diterima</v>
      </c>
    </row>
    <row r="672" spans="1:30" x14ac:dyDescent="0.3">
      <c r="A672">
        <v>4220031965</v>
      </c>
      <c r="B672">
        <v>1</v>
      </c>
      <c r="D672" s="3">
        <v>3112025</v>
      </c>
      <c r="E672" t="str">
        <f>VLOOKUP(D672,[1]PRODI_2019!$D$2:$F$71,3,FALSE)</f>
        <v>Manajemen</v>
      </c>
      <c r="F672" t="str">
        <f>VLOOKUP(D672,[1]PRODI_2019!$D$2:$L$71,9,FALSE)</f>
        <v>FEB</v>
      </c>
      <c r="H672" t="str">
        <f>VLOOKUP(F672,Sheet1!$H$4:$I$11,2,FALSE)</f>
        <v>5_FEB</v>
      </c>
      <c r="I672" t="s">
        <v>762</v>
      </c>
      <c r="J672" t="s">
        <v>34</v>
      </c>
      <c r="K672" t="s">
        <v>55</v>
      </c>
      <c r="L672" t="s">
        <v>1552</v>
      </c>
      <c r="M672" t="s">
        <v>28</v>
      </c>
      <c r="N672" t="s">
        <v>27</v>
      </c>
      <c r="O672" t="s">
        <v>29</v>
      </c>
      <c r="P672" t="s">
        <v>2100</v>
      </c>
      <c r="Q672" t="str">
        <f t="shared" si="20"/>
        <v>MAN</v>
      </c>
      <c r="R672" t="str">
        <f t="shared" si="21"/>
        <v>Negeri</v>
      </c>
      <c r="S672" t="s">
        <v>2382</v>
      </c>
      <c r="T672" t="s">
        <v>27</v>
      </c>
      <c r="U672" t="s">
        <v>29</v>
      </c>
      <c r="V672" t="s">
        <v>35</v>
      </c>
      <c r="W672" t="s">
        <v>2379</v>
      </c>
      <c r="AB672" t="str">
        <f>VLOOKUP(A672,[2]registrasi!$B$2:$C$1500,2,FALSE)</f>
        <v>registrasi</v>
      </c>
      <c r="AC672">
        <f>VLOOKUP(D672,[3]PENDAFTAR!$C$2:$J$43,8,FALSE)</f>
        <v>2053</v>
      </c>
      <c r="AD672" t="str">
        <f>VLOOKUP(A672,[2]nim!$A$2:$B$1500,2,FALSE)</f>
        <v>diterima</v>
      </c>
    </row>
    <row r="673" spans="1:30" x14ac:dyDescent="0.3">
      <c r="A673">
        <v>4220597705</v>
      </c>
      <c r="B673">
        <v>1</v>
      </c>
      <c r="D673" s="3">
        <v>3111045</v>
      </c>
      <c r="E673" t="str">
        <f>VLOOKUP(D673,[1]PRODI_2019!$D$2:$F$71,3,FALSE)</f>
        <v>Teknik Metalurgi</v>
      </c>
      <c r="F673" t="str">
        <f>VLOOKUP(D673,[1]PRODI_2019!$D$2:$L$71,9,FALSE)</f>
        <v>Teknik</v>
      </c>
      <c r="H673" t="str">
        <f>VLOOKUP(F673,Sheet1!$H$4:$I$11,2,FALSE)</f>
        <v>3_Teknik</v>
      </c>
      <c r="I673" t="s">
        <v>763</v>
      </c>
      <c r="J673" t="s">
        <v>26</v>
      </c>
      <c r="K673" t="s">
        <v>1399</v>
      </c>
      <c r="L673" t="s">
        <v>1848</v>
      </c>
      <c r="M673" t="s">
        <v>28</v>
      </c>
      <c r="N673" t="s">
        <v>27</v>
      </c>
      <c r="O673" t="s">
        <v>29</v>
      </c>
      <c r="P673" t="s">
        <v>2274</v>
      </c>
      <c r="Q673" t="str">
        <f t="shared" si="20"/>
        <v>SMKN</v>
      </c>
      <c r="R673" t="str">
        <f t="shared" si="21"/>
        <v>Negeri</v>
      </c>
      <c r="S673" t="s">
        <v>2381</v>
      </c>
      <c r="T673" t="s">
        <v>27</v>
      </c>
      <c r="U673" t="s">
        <v>29</v>
      </c>
      <c r="V673" t="s">
        <v>35</v>
      </c>
      <c r="W673" t="s">
        <v>2378</v>
      </c>
      <c r="AB673" t="str">
        <f>VLOOKUP(A673,[2]registrasi!$B$2:$C$1500,2,FALSE)</f>
        <v>registrasi</v>
      </c>
      <c r="AC673">
        <f>VLOOKUP(D673,[3]PENDAFTAR!$C$2:$J$43,8,FALSE)</f>
        <v>364</v>
      </c>
      <c r="AD673" t="str">
        <f>VLOOKUP(A673,[2]nim!$A$2:$B$1500,2,FALSE)</f>
        <v>diterima</v>
      </c>
    </row>
    <row r="674" spans="1:30" x14ac:dyDescent="0.3">
      <c r="A674">
        <v>4220535338</v>
      </c>
      <c r="B674">
        <v>1</v>
      </c>
      <c r="D674" s="3">
        <v>3112153</v>
      </c>
      <c r="E674" t="str">
        <f>VLOOKUP(D674,[1]PRODI_2019!$D$2:$F$71,3,FALSE)</f>
        <v>Pendidikan Pancasila dan Kewarganegaraan</v>
      </c>
      <c r="F674" t="str">
        <f>VLOOKUP(D674,[1]PRODI_2019!$D$2:$L$71,9,FALSE)</f>
        <v>FKIP</v>
      </c>
      <c r="H674" t="str">
        <f>VLOOKUP(F674,Sheet1!$H$4:$I$11,2,FALSE)</f>
        <v>2_FKIP</v>
      </c>
      <c r="I674" t="s">
        <v>764</v>
      </c>
      <c r="J674" t="s">
        <v>34</v>
      </c>
      <c r="K674" t="s">
        <v>1334</v>
      </c>
      <c r="L674" t="s">
        <v>1849</v>
      </c>
      <c r="M674" t="s">
        <v>28</v>
      </c>
      <c r="N674" t="s">
        <v>2024</v>
      </c>
      <c r="O674" t="s">
        <v>29</v>
      </c>
      <c r="P674" t="s">
        <v>2056</v>
      </c>
      <c r="Q674" t="str">
        <f t="shared" si="20"/>
        <v>SMAN</v>
      </c>
      <c r="R674" t="str">
        <f t="shared" si="21"/>
        <v>Negeri</v>
      </c>
      <c r="S674" t="s">
        <v>2383</v>
      </c>
      <c r="T674" t="s">
        <v>2024</v>
      </c>
      <c r="U674" t="s">
        <v>29</v>
      </c>
      <c r="V674" t="s">
        <v>30</v>
      </c>
      <c r="W674" t="s">
        <v>2379</v>
      </c>
      <c r="AB674" t="e">
        <f>VLOOKUP(A674,[2]registrasi!$B$2:$C$1500,2,FALSE)</f>
        <v>#N/A</v>
      </c>
      <c r="AC674">
        <f>VLOOKUP(D674,[3]PENDAFTAR!$C$2:$J$43,8,FALSE)</f>
        <v>200</v>
      </c>
      <c r="AD674" t="e">
        <f>VLOOKUP(A674,[2]nim!$A$2:$B$1500,2,FALSE)</f>
        <v>#N/A</v>
      </c>
    </row>
    <row r="675" spans="1:30" x14ac:dyDescent="0.3">
      <c r="A675">
        <v>4220041879</v>
      </c>
      <c r="B675">
        <v>1</v>
      </c>
      <c r="D675" s="3">
        <v>3111084</v>
      </c>
      <c r="E675" t="str">
        <f>VLOOKUP(D675,[1]PRODI_2019!$D$2:$F$71,3,FALSE)</f>
        <v>Agroekoteknologi</v>
      </c>
      <c r="F675" t="str">
        <f>VLOOKUP(D675,[1]PRODI_2019!$D$2:$L$71,9,FALSE)</f>
        <v>Pertanian</v>
      </c>
      <c r="H675" t="str">
        <f>VLOOKUP(F675,Sheet1!$H$4:$I$11,2,FALSE)</f>
        <v>4_Pertanian</v>
      </c>
      <c r="I675" t="s">
        <v>765</v>
      </c>
      <c r="J675" t="s">
        <v>34</v>
      </c>
      <c r="K675" t="s">
        <v>1400</v>
      </c>
      <c r="L675" t="s">
        <v>1752</v>
      </c>
      <c r="M675" t="s">
        <v>28</v>
      </c>
      <c r="N675" t="s">
        <v>27</v>
      </c>
      <c r="O675" t="s">
        <v>29</v>
      </c>
      <c r="P675" t="s">
        <v>2054</v>
      </c>
      <c r="Q675" t="str">
        <f t="shared" si="20"/>
        <v>SMKN</v>
      </c>
      <c r="R675" t="str">
        <f t="shared" si="21"/>
        <v>Negeri</v>
      </c>
      <c r="S675" t="s">
        <v>2381</v>
      </c>
      <c r="T675" t="s">
        <v>27</v>
      </c>
      <c r="U675" t="s">
        <v>29</v>
      </c>
      <c r="V675" t="s">
        <v>35</v>
      </c>
      <c r="W675" t="s">
        <v>2378</v>
      </c>
      <c r="AB675" t="str">
        <f>VLOOKUP(A675,[2]registrasi!$B$2:$C$1500,2,FALSE)</f>
        <v>registrasi</v>
      </c>
      <c r="AC675">
        <f>VLOOKUP(D675,[3]PENDAFTAR!$C$2:$J$43,8,FALSE)</f>
        <v>390</v>
      </c>
      <c r="AD675" t="e">
        <f>VLOOKUP(A675,[2]nim!$A$2:$B$1500,2,FALSE)</f>
        <v>#N/A</v>
      </c>
    </row>
    <row r="676" spans="1:30" x14ac:dyDescent="0.3">
      <c r="A676">
        <v>4220042621</v>
      </c>
      <c r="B676">
        <v>1</v>
      </c>
      <c r="D676" s="3">
        <v>3112072</v>
      </c>
      <c r="E676" t="str">
        <f>VLOOKUP(D676,[1]PRODI_2019!$D$2:$F$71,3,FALSE)</f>
        <v>Pendidikan Non Formal</v>
      </c>
      <c r="F676" t="str">
        <f>VLOOKUP(D676,[1]PRODI_2019!$D$2:$L$71,9,FALSE)</f>
        <v>FKIP</v>
      </c>
      <c r="H676" t="str">
        <f>VLOOKUP(F676,Sheet1!$H$4:$I$11,2,FALSE)</f>
        <v>2_FKIP</v>
      </c>
      <c r="I676" t="s">
        <v>766</v>
      </c>
      <c r="J676" t="s">
        <v>26</v>
      </c>
      <c r="K676" t="s">
        <v>52</v>
      </c>
      <c r="L676" t="s">
        <v>1469</v>
      </c>
      <c r="M676" t="s">
        <v>28</v>
      </c>
      <c r="N676" t="s">
        <v>40</v>
      </c>
      <c r="O676" t="s">
        <v>29</v>
      </c>
      <c r="P676" t="s">
        <v>48</v>
      </c>
      <c r="Q676" t="str">
        <f t="shared" si="20"/>
        <v>SMAN</v>
      </c>
      <c r="R676" t="str">
        <f t="shared" si="21"/>
        <v>Negeri</v>
      </c>
      <c r="S676" t="s">
        <v>2383</v>
      </c>
      <c r="T676" t="s">
        <v>40</v>
      </c>
      <c r="U676" t="s">
        <v>29</v>
      </c>
      <c r="V676" t="s">
        <v>35</v>
      </c>
      <c r="W676" t="s">
        <v>2379</v>
      </c>
      <c r="AB676" t="str">
        <f>VLOOKUP(A676,[2]registrasi!$B$2:$C$1500,2,FALSE)</f>
        <v>registrasi</v>
      </c>
      <c r="AC676">
        <f>VLOOKUP(D676,[3]PENDAFTAR!$C$2:$J$43,8,FALSE)</f>
        <v>109</v>
      </c>
      <c r="AD676" t="str">
        <f>VLOOKUP(A676,[2]nim!$A$2:$B$1500,2,FALSE)</f>
        <v>diterima</v>
      </c>
    </row>
    <row r="677" spans="1:30" x14ac:dyDescent="0.3">
      <c r="A677">
        <v>4220356718</v>
      </c>
      <c r="B677">
        <v>1</v>
      </c>
      <c r="D677" s="3">
        <v>3112137</v>
      </c>
      <c r="E677" t="str">
        <f>VLOOKUP(D677,[1]PRODI_2019!$D$2:$F$71,3,FALSE)</f>
        <v>Pendidikan Sosiologi</v>
      </c>
      <c r="F677" t="str">
        <f>VLOOKUP(D677,[1]PRODI_2019!$D$2:$L$71,9,FALSE)</f>
        <v>FKIP</v>
      </c>
      <c r="H677" t="str">
        <f>VLOOKUP(F677,Sheet1!$H$4:$I$11,2,FALSE)</f>
        <v>2_FKIP</v>
      </c>
      <c r="I677" t="s">
        <v>767</v>
      </c>
      <c r="J677" t="s">
        <v>34</v>
      </c>
      <c r="K677" t="s">
        <v>1338</v>
      </c>
      <c r="L677" t="s">
        <v>1848</v>
      </c>
      <c r="M677" t="s">
        <v>28</v>
      </c>
      <c r="N677" t="s">
        <v>2024</v>
      </c>
      <c r="O677" t="s">
        <v>29</v>
      </c>
      <c r="P677" t="s">
        <v>2172</v>
      </c>
      <c r="Q677" t="str">
        <f t="shared" si="20"/>
        <v>SMAN</v>
      </c>
      <c r="R677" t="str">
        <f t="shared" si="21"/>
        <v>Negeri</v>
      </c>
      <c r="S677" t="s">
        <v>2383</v>
      </c>
      <c r="T677" t="s">
        <v>2024</v>
      </c>
      <c r="U677" t="s">
        <v>29</v>
      </c>
      <c r="V677" t="s">
        <v>35</v>
      </c>
      <c r="W677" t="s">
        <v>2379</v>
      </c>
      <c r="AB677" t="str">
        <f>VLOOKUP(A677,[2]registrasi!$B$2:$C$1500,2,FALSE)</f>
        <v>registrasi</v>
      </c>
      <c r="AC677">
        <f>VLOOKUP(D677,[3]PENDAFTAR!$C$2:$J$43,8,FALSE)</f>
        <v>394</v>
      </c>
      <c r="AD677" t="e">
        <f>VLOOKUP(A677,[2]nim!$A$2:$B$1500,2,FALSE)</f>
        <v>#N/A</v>
      </c>
    </row>
    <row r="678" spans="1:30" x14ac:dyDescent="0.3">
      <c r="A678">
        <v>4220589784</v>
      </c>
      <c r="B678">
        <v>1</v>
      </c>
      <c r="D678" s="3">
        <v>3112087</v>
      </c>
      <c r="E678" t="str">
        <f>VLOOKUP(D678,[1]PRODI_2019!$D$2:$F$71,3,FALSE)</f>
        <v>Pendidikan Bahasa Indonesia (S1)</v>
      </c>
      <c r="F678" t="str">
        <f>VLOOKUP(D678,[1]PRODI_2019!$D$2:$L$71,9,FALSE)</f>
        <v>FKIP</v>
      </c>
      <c r="H678" t="str">
        <f>VLOOKUP(F678,Sheet1!$H$4:$I$11,2,FALSE)</f>
        <v>2_FKIP</v>
      </c>
      <c r="I678" t="s">
        <v>768</v>
      </c>
      <c r="J678" t="s">
        <v>34</v>
      </c>
      <c r="K678" t="s">
        <v>1332</v>
      </c>
      <c r="L678" t="s">
        <v>1618</v>
      </c>
      <c r="M678" t="s">
        <v>28</v>
      </c>
      <c r="N678" t="s">
        <v>2022</v>
      </c>
      <c r="O678" t="s">
        <v>29</v>
      </c>
      <c r="P678" t="s">
        <v>2132</v>
      </c>
      <c r="Q678" t="str">
        <f t="shared" si="20"/>
        <v>SMAN</v>
      </c>
      <c r="R678" t="str">
        <f t="shared" si="21"/>
        <v>Negeri</v>
      </c>
      <c r="S678" t="s">
        <v>2383</v>
      </c>
      <c r="T678" t="s">
        <v>2022</v>
      </c>
      <c r="U678" t="s">
        <v>29</v>
      </c>
      <c r="V678" t="s">
        <v>35</v>
      </c>
      <c r="W678" t="s">
        <v>2379</v>
      </c>
      <c r="AB678" t="str">
        <f>VLOOKUP(A678,[2]registrasi!$B$2:$C$1500,2,FALSE)</f>
        <v>registrasi</v>
      </c>
      <c r="AC678">
        <f>VLOOKUP(D678,[3]PENDAFTAR!$C$2:$J$43,8,FALSE)</f>
        <v>563</v>
      </c>
      <c r="AD678" t="str">
        <f>VLOOKUP(A678,[2]nim!$A$2:$B$1500,2,FALSE)</f>
        <v>diterima</v>
      </c>
    </row>
    <row r="679" spans="1:30" x14ac:dyDescent="0.3">
      <c r="A679">
        <v>4220495576</v>
      </c>
      <c r="B679">
        <v>1</v>
      </c>
      <c r="D679" s="3">
        <v>3112064</v>
      </c>
      <c r="E679" t="str">
        <f>VLOOKUP(D679,[1]PRODI_2019!$D$2:$F$71,3,FALSE)</f>
        <v>Ilmu Komunikasi</v>
      </c>
      <c r="F679" t="str">
        <f>VLOOKUP(D679,[1]PRODI_2019!$D$2:$L$71,9,FALSE)</f>
        <v>FISIP</v>
      </c>
      <c r="H679" t="str">
        <f>VLOOKUP(F679,Sheet1!$H$4:$I$11,2,FALSE)</f>
        <v>6_FISIP</v>
      </c>
      <c r="I679" t="s">
        <v>769</v>
      </c>
      <c r="J679" t="s">
        <v>34</v>
      </c>
      <c r="K679" t="s">
        <v>55</v>
      </c>
      <c r="L679" t="s">
        <v>1597</v>
      </c>
      <c r="M679" t="s">
        <v>28</v>
      </c>
      <c r="N679" t="s">
        <v>27</v>
      </c>
      <c r="O679" t="s">
        <v>29</v>
      </c>
      <c r="P679" t="s">
        <v>2124</v>
      </c>
      <c r="Q679" t="str">
        <f t="shared" si="20"/>
        <v>SMAN</v>
      </c>
      <c r="R679" t="str">
        <f t="shared" si="21"/>
        <v>Negeri</v>
      </c>
      <c r="S679" t="s">
        <v>2383</v>
      </c>
      <c r="T679" t="s">
        <v>27</v>
      </c>
      <c r="U679" t="s">
        <v>29</v>
      </c>
      <c r="V679" t="s">
        <v>30</v>
      </c>
      <c r="W679" t="s">
        <v>2379</v>
      </c>
      <c r="AB679" t="str">
        <f>VLOOKUP(A679,[2]registrasi!$B$2:$C$1500,2,FALSE)</f>
        <v>registrasi</v>
      </c>
      <c r="AC679">
        <f>VLOOKUP(D679,[3]PENDAFTAR!$C$2:$J$43,8,FALSE)</f>
        <v>2170</v>
      </c>
      <c r="AD679" t="str">
        <f>VLOOKUP(A679,[2]nim!$A$2:$B$1500,2,FALSE)</f>
        <v>diterima</v>
      </c>
    </row>
    <row r="680" spans="1:30" x14ac:dyDescent="0.3">
      <c r="A680">
        <v>4220561206</v>
      </c>
      <c r="B680">
        <v>1</v>
      </c>
      <c r="D680" s="3">
        <v>3111111</v>
      </c>
      <c r="E680" t="str">
        <f>VLOOKUP(D680,[1]PRODI_2019!$D$2:$F$71,3,FALSE)</f>
        <v>Pendidikan Matematika</v>
      </c>
      <c r="F680" t="str">
        <f>VLOOKUP(D680,[1]PRODI_2019!$D$2:$L$71,9,FALSE)</f>
        <v>FKIP</v>
      </c>
      <c r="H680" t="str">
        <f>VLOOKUP(F680,Sheet1!$H$4:$I$11,2,FALSE)</f>
        <v>2_FKIP</v>
      </c>
      <c r="I680" t="s">
        <v>770</v>
      </c>
      <c r="J680" t="s">
        <v>34</v>
      </c>
      <c r="K680" t="s">
        <v>1336</v>
      </c>
      <c r="L680" t="s">
        <v>1531</v>
      </c>
      <c r="M680" t="s">
        <v>28</v>
      </c>
      <c r="N680" t="s">
        <v>2023</v>
      </c>
      <c r="O680" t="s">
        <v>29</v>
      </c>
      <c r="P680" t="s">
        <v>2159</v>
      </c>
      <c r="Q680" t="str">
        <f t="shared" si="20"/>
        <v>SMAN</v>
      </c>
      <c r="R680" t="str">
        <f t="shared" si="21"/>
        <v>Negeri</v>
      </c>
      <c r="S680" t="s">
        <v>2383</v>
      </c>
      <c r="T680" t="s">
        <v>2023</v>
      </c>
      <c r="U680" t="s">
        <v>29</v>
      </c>
      <c r="V680" t="s">
        <v>35</v>
      </c>
      <c r="W680" t="s">
        <v>2378</v>
      </c>
      <c r="AB680" t="str">
        <f>VLOOKUP(A680,[2]registrasi!$B$2:$C$1500,2,FALSE)</f>
        <v>registrasi</v>
      </c>
      <c r="AC680">
        <f>VLOOKUP(D680,[3]PENDAFTAR!$C$2:$J$43,8,FALSE)</f>
        <v>352</v>
      </c>
      <c r="AD680" t="str">
        <f>VLOOKUP(A680,[2]nim!$A$2:$B$1500,2,FALSE)</f>
        <v>diterima</v>
      </c>
    </row>
    <row r="681" spans="1:30" x14ac:dyDescent="0.3">
      <c r="A681">
        <v>4220466648</v>
      </c>
      <c r="B681">
        <v>1</v>
      </c>
      <c r="D681" s="3">
        <v>3112095</v>
      </c>
      <c r="E681" t="str">
        <f>VLOOKUP(D681,[1]PRODI_2019!$D$2:$F$71,3,FALSE)</f>
        <v>Pendidikan Bahasa Inggris</v>
      </c>
      <c r="F681" t="str">
        <f>VLOOKUP(D681,[1]PRODI_2019!$D$2:$L$71,9,FALSE)</f>
        <v>FKIP</v>
      </c>
      <c r="H681" t="str">
        <f>VLOOKUP(F681,Sheet1!$H$4:$I$11,2,FALSE)</f>
        <v>2_FKIP</v>
      </c>
      <c r="I681" t="s">
        <v>771</v>
      </c>
      <c r="J681" t="s">
        <v>34</v>
      </c>
      <c r="K681" t="s">
        <v>1342</v>
      </c>
      <c r="L681" t="s">
        <v>1454</v>
      </c>
      <c r="M681" t="s">
        <v>28</v>
      </c>
      <c r="N681" t="s">
        <v>40</v>
      </c>
      <c r="O681" t="s">
        <v>29</v>
      </c>
      <c r="P681" t="s">
        <v>2183</v>
      </c>
      <c r="Q681" t="str">
        <f t="shared" si="20"/>
        <v>MAS</v>
      </c>
      <c r="R681" t="str">
        <f t="shared" si="21"/>
        <v>Swasta</v>
      </c>
      <c r="S681" t="s">
        <v>2382</v>
      </c>
      <c r="T681" t="s">
        <v>40</v>
      </c>
      <c r="U681" t="s">
        <v>29</v>
      </c>
      <c r="V681" t="s">
        <v>35</v>
      </c>
      <c r="W681" t="s">
        <v>2379</v>
      </c>
      <c r="AB681" t="str">
        <f>VLOOKUP(A681,[2]registrasi!$B$2:$C$1500,2,FALSE)</f>
        <v>registrasi</v>
      </c>
      <c r="AC681">
        <f>VLOOKUP(D681,[3]PENDAFTAR!$C$2:$J$43,8,FALSE)</f>
        <v>677</v>
      </c>
      <c r="AD681" t="str">
        <f>VLOOKUP(A681,[2]nim!$A$2:$B$1500,2,FALSE)</f>
        <v>diterima</v>
      </c>
    </row>
    <row r="682" spans="1:30" x14ac:dyDescent="0.3">
      <c r="A682">
        <v>4220409433</v>
      </c>
      <c r="B682">
        <v>1</v>
      </c>
      <c r="D682" s="3">
        <v>3112087</v>
      </c>
      <c r="E682" t="str">
        <f>VLOOKUP(D682,[1]PRODI_2019!$D$2:$F$71,3,FALSE)</f>
        <v>Pendidikan Bahasa Indonesia (S1)</v>
      </c>
      <c r="F682" t="str">
        <f>VLOOKUP(D682,[1]PRODI_2019!$D$2:$L$71,9,FALSE)</f>
        <v>FKIP</v>
      </c>
      <c r="H682" t="str">
        <f>VLOOKUP(F682,Sheet1!$H$4:$I$11,2,FALSE)</f>
        <v>2_FKIP</v>
      </c>
      <c r="I682" t="s">
        <v>772</v>
      </c>
      <c r="J682" t="s">
        <v>34</v>
      </c>
      <c r="K682" t="s">
        <v>1338</v>
      </c>
      <c r="L682" t="s">
        <v>1634</v>
      </c>
      <c r="M682" t="s">
        <v>28</v>
      </c>
      <c r="N682" t="s">
        <v>2024</v>
      </c>
      <c r="O682" t="s">
        <v>29</v>
      </c>
      <c r="P682" t="s">
        <v>2063</v>
      </c>
      <c r="Q682" t="str">
        <f t="shared" si="20"/>
        <v>SMAN</v>
      </c>
      <c r="R682" t="str">
        <f t="shared" si="21"/>
        <v>Negeri</v>
      </c>
      <c r="S682" t="s">
        <v>2383</v>
      </c>
      <c r="T682" t="s">
        <v>2024</v>
      </c>
      <c r="U682" t="s">
        <v>29</v>
      </c>
      <c r="V682" t="s">
        <v>35</v>
      </c>
      <c r="W682" t="s">
        <v>2379</v>
      </c>
      <c r="AB682" t="str">
        <f>VLOOKUP(A682,[2]registrasi!$B$2:$C$1500,2,FALSE)</f>
        <v>registrasi</v>
      </c>
      <c r="AC682">
        <f>VLOOKUP(D682,[3]PENDAFTAR!$C$2:$J$43,8,FALSE)</f>
        <v>563</v>
      </c>
      <c r="AD682" t="str">
        <f>VLOOKUP(A682,[2]nim!$A$2:$B$1500,2,FALSE)</f>
        <v>diterima</v>
      </c>
    </row>
    <row r="683" spans="1:30" x14ac:dyDescent="0.3">
      <c r="A683">
        <v>4220049603</v>
      </c>
      <c r="B683">
        <v>1</v>
      </c>
      <c r="D683" s="3">
        <v>3111022</v>
      </c>
      <c r="E683" t="str">
        <f>VLOOKUP(D683,[1]PRODI_2019!$D$2:$F$71,3,FALSE)</f>
        <v>Teknik Elektro</v>
      </c>
      <c r="F683" t="str">
        <f>VLOOKUP(D683,[1]PRODI_2019!$D$2:$L$71,9,FALSE)</f>
        <v>Teknik</v>
      </c>
      <c r="H683" t="str">
        <f>VLOOKUP(F683,Sheet1!$H$4:$I$11,2,FALSE)</f>
        <v>3_Teknik</v>
      </c>
      <c r="I683" t="s">
        <v>773</v>
      </c>
      <c r="J683" t="s">
        <v>26</v>
      </c>
      <c r="K683" t="s">
        <v>54</v>
      </c>
      <c r="L683" t="s">
        <v>1443</v>
      </c>
      <c r="M683" t="s">
        <v>28</v>
      </c>
      <c r="N683" t="s">
        <v>27</v>
      </c>
      <c r="O683" t="s">
        <v>29</v>
      </c>
      <c r="P683" t="s">
        <v>2054</v>
      </c>
      <c r="Q683" t="str">
        <f t="shared" si="20"/>
        <v>SMKN</v>
      </c>
      <c r="R683" t="str">
        <f t="shared" si="21"/>
        <v>Negeri</v>
      </c>
      <c r="S683" t="s">
        <v>2381</v>
      </c>
      <c r="T683" t="s">
        <v>27</v>
      </c>
      <c r="U683" t="s">
        <v>29</v>
      </c>
      <c r="V683" t="s">
        <v>30</v>
      </c>
      <c r="W683" t="s">
        <v>2378</v>
      </c>
      <c r="AB683" t="str">
        <f>VLOOKUP(A683,[2]registrasi!$B$2:$C$1500,2,FALSE)</f>
        <v>registrasi</v>
      </c>
      <c r="AC683">
        <f>VLOOKUP(D683,[3]PENDAFTAR!$C$2:$J$43,8,FALSE)</f>
        <v>402</v>
      </c>
      <c r="AD683" t="str">
        <f>VLOOKUP(A683,[2]nim!$A$2:$B$1500,2,FALSE)</f>
        <v>diterima</v>
      </c>
    </row>
    <row r="684" spans="1:30" x14ac:dyDescent="0.3">
      <c r="A684">
        <v>4220048704</v>
      </c>
      <c r="B684">
        <v>1</v>
      </c>
      <c r="D684" s="3">
        <v>3112137</v>
      </c>
      <c r="E684" t="str">
        <f>VLOOKUP(D684,[1]PRODI_2019!$D$2:$F$71,3,FALSE)</f>
        <v>Pendidikan Sosiologi</v>
      </c>
      <c r="F684" t="str">
        <f>VLOOKUP(D684,[1]PRODI_2019!$D$2:$L$71,9,FALSE)</f>
        <v>FKIP</v>
      </c>
      <c r="H684" t="str">
        <f>VLOOKUP(F684,Sheet1!$H$4:$I$11,2,FALSE)</f>
        <v>2_FKIP</v>
      </c>
      <c r="I684" t="s">
        <v>774</v>
      </c>
      <c r="J684" t="s">
        <v>34</v>
      </c>
      <c r="K684" t="s">
        <v>55</v>
      </c>
      <c r="L684" t="s">
        <v>1526</v>
      </c>
      <c r="M684" t="s">
        <v>28</v>
      </c>
      <c r="N684" t="s">
        <v>27</v>
      </c>
      <c r="O684" t="s">
        <v>29</v>
      </c>
      <c r="P684" t="s">
        <v>2130</v>
      </c>
      <c r="Q684" t="str">
        <f t="shared" si="20"/>
        <v>SMAN</v>
      </c>
      <c r="R684" t="str">
        <f t="shared" si="21"/>
        <v>Negeri</v>
      </c>
      <c r="S684" t="s">
        <v>2383</v>
      </c>
      <c r="T684" t="s">
        <v>27</v>
      </c>
      <c r="U684" t="s">
        <v>29</v>
      </c>
      <c r="V684" t="s">
        <v>30</v>
      </c>
      <c r="W684" t="s">
        <v>2379</v>
      </c>
      <c r="AB684" t="str">
        <f>VLOOKUP(A684,[2]registrasi!$B$2:$C$1500,2,FALSE)</f>
        <v>registrasi</v>
      </c>
      <c r="AC684">
        <f>VLOOKUP(D684,[3]PENDAFTAR!$C$2:$J$43,8,FALSE)</f>
        <v>394</v>
      </c>
      <c r="AD684" t="e">
        <f>VLOOKUP(A684,[2]nim!$A$2:$B$1500,2,FALSE)</f>
        <v>#N/A</v>
      </c>
    </row>
    <row r="685" spans="1:30" x14ac:dyDescent="0.3">
      <c r="A685">
        <v>4220049756</v>
      </c>
      <c r="B685">
        <v>1</v>
      </c>
      <c r="D685" s="3">
        <v>3112064</v>
      </c>
      <c r="E685" t="str">
        <f>VLOOKUP(D685,[1]PRODI_2019!$D$2:$F$71,3,FALSE)</f>
        <v>Ilmu Komunikasi</v>
      </c>
      <c r="F685" t="str">
        <f>VLOOKUP(D685,[1]PRODI_2019!$D$2:$L$71,9,FALSE)</f>
        <v>FISIP</v>
      </c>
      <c r="H685" t="str">
        <f>VLOOKUP(F685,Sheet1!$H$4:$I$11,2,FALSE)</f>
        <v>6_FISIP</v>
      </c>
      <c r="I685" t="s">
        <v>775</v>
      </c>
      <c r="J685" t="s">
        <v>34</v>
      </c>
      <c r="K685" t="s">
        <v>1350</v>
      </c>
      <c r="L685" t="s">
        <v>1850</v>
      </c>
      <c r="M685" t="s">
        <v>28</v>
      </c>
      <c r="N685" t="s">
        <v>37</v>
      </c>
      <c r="O685" t="s">
        <v>29</v>
      </c>
      <c r="P685" t="s">
        <v>2264</v>
      </c>
      <c r="Q685" t="str">
        <f t="shared" si="20"/>
        <v>SMK</v>
      </c>
      <c r="R685" t="str">
        <f t="shared" si="21"/>
        <v>Swasta</v>
      </c>
      <c r="S685" t="s">
        <v>2381</v>
      </c>
      <c r="T685" t="s">
        <v>37</v>
      </c>
      <c r="U685" t="s">
        <v>29</v>
      </c>
      <c r="V685" t="s">
        <v>35</v>
      </c>
      <c r="W685" t="s">
        <v>2379</v>
      </c>
      <c r="AB685" t="str">
        <f>VLOOKUP(A685,[2]registrasi!$B$2:$C$1500,2,FALSE)</f>
        <v>registrasi</v>
      </c>
      <c r="AC685">
        <f>VLOOKUP(D685,[3]PENDAFTAR!$C$2:$J$43,8,FALSE)</f>
        <v>2170</v>
      </c>
      <c r="AD685" t="str">
        <f>VLOOKUP(A685,[2]nim!$A$2:$B$1500,2,FALSE)</f>
        <v>diterima</v>
      </c>
    </row>
    <row r="686" spans="1:30" x14ac:dyDescent="0.3">
      <c r="A686">
        <v>4220502024</v>
      </c>
      <c r="B686">
        <v>1</v>
      </c>
      <c r="D686" s="3">
        <v>3111157</v>
      </c>
      <c r="E686" t="str">
        <f>VLOOKUP(D686,[1]PRODI_2019!$D$2:$F$71,3,FALSE)</f>
        <v>Pendidikan Kimia</v>
      </c>
      <c r="F686" t="str">
        <f>VLOOKUP(D686,[1]PRODI_2019!$D$2:$L$71,9,FALSE)</f>
        <v>FKIP</v>
      </c>
      <c r="H686" t="str">
        <f>VLOOKUP(F686,Sheet1!$H$4:$I$11,2,FALSE)</f>
        <v>2_FKIP</v>
      </c>
      <c r="I686" t="s">
        <v>776</v>
      </c>
      <c r="J686" t="s">
        <v>34</v>
      </c>
      <c r="K686" t="s">
        <v>1338</v>
      </c>
      <c r="L686" t="s">
        <v>1851</v>
      </c>
      <c r="M686" t="s">
        <v>28</v>
      </c>
      <c r="N686" t="s">
        <v>2025</v>
      </c>
      <c r="O686" t="s">
        <v>29</v>
      </c>
      <c r="P686" t="s">
        <v>2091</v>
      </c>
      <c r="Q686" t="str">
        <f t="shared" si="20"/>
        <v>SMAN</v>
      </c>
      <c r="R686" t="str">
        <f t="shared" si="21"/>
        <v>Negeri</v>
      </c>
      <c r="S686" t="s">
        <v>2383</v>
      </c>
      <c r="T686" t="s">
        <v>2025</v>
      </c>
      <c r="U686" t="s">
        <v>29</v>
      </c>
      <c r="V686" t="s">
        <v>30</v>
      </c>
      <c r="W686" t="s">
        <v>2379</v>
      </c>
      <c r="AB686" t="str">
        <f>VLOOKUP(A686,[2]registrasi!$B$2:$C$1500,2,FALSE)</f>
        <v>registrasi</v>
      </c>
      <c r="AC686">
        <f>VLOOKUP(D686,[3]PENDAFTAR!$C$2:$J$43,8,FALSE)</f>
        <v>162</v>
      </c>
      <c r="AD686" t="str">
        <f>VLOOKUP(A686,[2]nim!$A$2:$B$1500,2,FALSE)</f>
        <v>diterima</v>
      </c>
    </row>
    <row r="687" spans="1:30" x14ac:dyDescent="0.3">
      <c r="A687">
        <v>4220535903</v>
      </c>
      <c r="B687">
        <v>1</v>
      </c>
      <c r="D687" s="3">
        <v>3111053</v>
      </c>
      <c r="E687" t="str">
        <f>VLOOKUP(D687,[1]PRODI_2019!$D$2:$F$71,3,FALSE)</f>
        <v>Teknik Kimia</v>
      </c>
      <c r="F687" t="str">
        <f>VLOOKUP(D687,[1]PRODI_2019!$D$2:$L$71,9,FALSE)</f>
        <v>Teknik</v>
      </c>
      <c r="H687" t="str">
        <f>VLOOKUP(F687,Sheet1!$H$4:$I$11,2,FALSE)</f>
        <v>3_Teknik</v>
      </c>
      <c r="I687" t="s">
        <v>777</v>
      </c>
      <c r="J687" t="s">
        <v>26</v>
      </c>
      <c r="K687" t="s">
        <v>1342</v>
      </c>
      <c r="L687" t="s">
        <v>1852</v>
      </c>
      <c r="M687" t="s">
        <v>28</v>
      </c>
      <c r="N687" t="s">
        <v>2022</v>
      </c>
      <c r="O687" t="s">
        <v>29</v>
      </c>
      <c r="P687" t="s">
        <v>2299</v>
      </c>
      <c r="Q687" t="str">
        <f t="shared" si="20"/>
        <v>SMAN</v>
      </c>
      <c r="R687" t="str">
        <f t="shared" si="21"/>
        <v>Negeri</v>
      </c>
      <c r="S687" t="s">
        <v>2383</v>
      </c>
      <c r="T687" t="s">
        <v>2022</v>
      </c>
      <c r="U687" t="s">
        <v>29</v>
      </c>
      <c r="V687" t="s">
        <v>35</v>
      </c>
      <c r="W687" t="s">
        <v>2379</v>
      </c>
      <c r="AB687" t="str">
        <f>VLOOKUP(A687,[2]registrasi!$B$2:$C$1500,2,FALSE)</f>
        <v>registrasi</v>
      </c>
      <c r="AC687">
        <f>VLOOKUP(D687,[3]PENDAFTAR!$C$2:$J$43,8,FALSE)</f>
        <v>366</v>
      </c>
      <c r="AD687" t="str">
        <f>VLOOKUP(A687,[2]nim!$A$2:$B$1500,2,FALSE)</f>
        <v>diterima</v>
      </c>
    </row>
    <row r="688" spans="1:30" x14ac:dyDescent="0.3">
      <c r="A688">
        <v>4220050522</v>
      </c>
      <c r="B688">
        <v>1</v>
      </c>
      <c r="D688" s="3">
        <v>3112064</v>
      </c>
      <c r="E688" t="str">
        <f>VLOOKUP(D688,[1]PRODI_2019!$D$2:$F$71,3,FALSE)</f>
        <v>Ilmu Komunikasi</v>
      </c>
      <c r="F688" t="str">
        <f>VLOOKUP(D688,[1]PRODI_2019!$D$2:$L$71,9,FALSE)</f>
        <v>FISIP</v>
      </c>
      <c r="H688" t="str">
        <f>VLOOKUP(F688,Sheet1!$H$4:$I$11,2,FALSE)</f>
        <v>6_FISIP</v>
      </c>
      <c r="I688" t="s">
        <v>778</v>
      </c>
      <c r="J688" t="s">
        <v>34</v>
      </c>
      <c r="K688" t="s">
        <v>53</v>
      </c>
      <c r="L688" t="s">
        <v>1518</v>
      </c>
      <c r="M688" t="s">
        <v>2018</v>
      </c>
      <c r="N688" t="s">
        <v>27</v>
      </c>
      <c r="O688" t="s">
        <v>29</v>
      </c>
      <c r="P688" t="s">
        <v>2300</v>
      </c>
      <c r="Q688" t="str">
        <f t="shared" si="20"/>
        <v>SMAS</v>
      </c>
      <c r="R688" t="str">
        <f t="shared" si="21"/>
        <v>Swasta</v>
      </c>
      <c r="S688" t="s">
        <v>2383</v>
      </c>
      <c r="T688" t="s">
        <v>27</v>
      </c>
      <c r="U688" t="s">
        <v>29</v>
      </c>
      <c r="V688" t="s">
        <v>30</v>
      </c>
      <c r="W688" t="s">
        <v>2379</v>
      </c>
      <c r="AB688" t="str">
        <f>VLOOKUP(A688,[2]registrasi!$B$2:$C$1500,2,FALSE)</f>
        <v>registrasi</v>
      </c>
      <c r="AC688">
        <f>VLOOKUP(D688,[3]PENDAFTAR!$C$2:$J$43,8,FALSE)</f>
        <v>2170</v>
      </c>
      <c r="AD688" t="str">
        <f>VLOOKUP(A688,[2]nim!$A$2:$B$1500,2,FALSE)</f>
        <v>diterima</v>
      </c>
    </row>
    <row r="689" spans="1:30" x14ac:dyDescent="0.3">
      <c r="A689">
        <v>4220051335</v>
      </c>
      <c r="B689">
        <v>1</v>
      </c>
      <c r="D689" s="3">
        <v>3112033</v>
      </c>
      <c r="E689" t="str">
        <f>VLOOKUP(D689,[1]PRODI_2019!$D$2:$F$71,3,FALSE)</f>
        <v>Akuntansi</v>
      </c>
      <c r="F689" t="str">
        <f>VLOOKUP(D689,[1]PRODI_2019!$D$2:$L$71,9,FALSE)</f>
        <v>FEB</v>
      </c>
      <c r="H689" t="str">
        <f>VLOOKUP(F689,Sheet1!$H$4:$I$11,2,FALSE)</f>
        <v>5_FEB</v>
      </c>
      <c r="I689" t="s">
        <v>779</v>
      </c>
      <c r="J689" t="s">
        <v>34</v>
      </c>
      <c r="K689" t="s">
        <v>1336</v>
      </c>
      <c r="L689" t="s">
        <v>1486</v>
      </c>
      <c r="M689" t="s">
        <v>28</v>
      </c>
      <c r="N689" t="s">
        <v>2023</v>
      </c>
      <c r="O689" t="s">
        <v>29</v>
      </c>
      <c r="P689" t="s">
        <v>2146</v>
      </c>
      <c r="Q689" t="str">
        <f t="shared" si="20"/>
        <v>SMAN</v>
      </c>
      <c r="R689" t="str">
        <f t="shared" si="21"/>
        <v>Negeri</v>
      </c>
      <c r="S689" t="s">
        <v>2383</v>
      </c>
      <c r="T689" t="s">
        <v>2023</v>
      </c>
      <c r="U689" t="s">
        <v>29</v>
      </c>
      <c r="V689" t="s">
        <v>30</v>
      </c>
      <c r="W689" t="s">
        <v>2379</v>
      </c>
      <c r="AB689" t="str">
        <f>VLOOKUP(A689,[2]registrasi!$B$2:$C$1500,2,FALSE)</f>
        <v>registrasi</v>
      </c>
      <c r="AC689">
        <f>VLOOKUP(D689,[3]PENDAFTAR!$C$2:$J$43,8,FALSE)</f>
        <v>1038</v>
      </c>
      <c r="AD689" t="str">
        <f>VLOOKUP(A689,[2]nim!$A$2:$B$1500,2,FALSE)</f>
        <v>diterima</v>
      </c>
    </row>
    <row r="690" spans="1:30" x14ac:dyDescent="0.3">
      <c r="A690">
        <v>4220051704</v>
      </c>
      <c r="B690">
        <v>1</v>
      </c>
      <c r="D690" s="3">
        <v>3112106</v>
      </c>
      <c r="E690" t="str">
        <f>VLOOKUP(D690,[1]PRODI_2019!$D$2:$F$71,3,FALSE)</f>
        <v>Pendidikan Guru Sekolah Dasar</v>
      </c>
      <c r="F690" t="str">
        <f>VLOOKUP(D690,[1]PRODI_2019!$D$2:$L$71,9,FALSE)</f>
        <v>FKIP</v>
      </c>
      <c r="H690" t="str">
        <f>VLOOKUP(F690,Sheet1!$H$4:$I$11,2,FALSE)</f>
        <v>2_FKIP</v>
      </c>
      <c r="I690" t="s">
        <v>780</v>
      </c>
      <c r="J690" t="s">
        <v>34</v>
      </c>
      <c r="K690" t="s">
        <v>53</v>
      </c>
      <c r="L690" t="s">
        <v>1853</v>
      </c>
      <c r="M690" t="s">
        <v>28</v>
      </c>
      <c r="N690" t="s">
        <v>37</v>
      </c>
      <c r="O690" t="s">
        <v>29</v>
      </c>
      <c r="P690" t="s">
        <v>50</v>
      </c>
      <c r="Q690" t="str">
        <f t="shared" si="20"/>
        <v>MAN</v>
      </c>
      <c r="R690" t="str">
        <f t="shared" si="21"/>
        <v>Negeri</v>
      </c>
      <c r="S690" t="s">
        <v>2382</v>
      </c>
      <c r="T690" t="s">
        <v>37</v>
      </c>
      <c r="U690" t="s">
        <v>29</v>
      </c>
      <c r="V690" t="s">
        <v>30</v>
      </c>
      <c r="W690" t="s">
        <v>2379</v>
      </c>
      <c r="AB690" t="str">
        <f>VLOOKUP(A690,[2]registrasi!$B$2:$C$1500,2,FALSE)</f>
        <v>registrasi</v>
      </c>
      <c r="AC690">
        <f>VLOOKUP(D690,[3]PENDAFTAR!$C$2:$J$43,8,FALSE)</f>
        <v>828</v>
      </c>
      <c r="AD690" t="str">
        <f>VLOOKUP(A690,[2]nim!$A$2:$B$1500,2,FALSE)</f>
        <v>diterima</v>
      </c>
    </row>
    <row r="691" spans="1:30" x14ac:dyDescent="0.3">
      <c r="A691">
        <v>4220608952</v>
      </c>
      <c r="B691">
        <v>1</v>
      </c>
      <c r="D691" s="3">
        <v>3112192</v>
      </c>
      <c r="E691" t="str">
        <f>VLOOKUP(D691,[1]PRODI_2019!$D$2:$F$71,3,FALSE)</f>
        <v>Ilmu Pemerintahan</v>
      </c>
      <c r="F691" t="str">
        <f>VLOOKUP(D691,[1]PRODI_2019!$D$2:$L$71,9,FALSE)</f>
        <v>FISIP</v>
      </c>
      <c r="H691" t="str">
        <f>VLOOKUP(F691,Sheet1!$H$4:$I$11,2,FALSE)</f>
        <v>6_FISIP</v>
      </c>
      <c r="I691" t="s">
        <v>781</v>
      </c>
      <c r="J691" t="s">
        <v>34</v>
      </c>
      <c r="K691" t="s">
        <v>1401</v>
      </c>
      <c r="L691" t="s">
        <v>1854</v>
      </c>
      <c r="M691" t="s">
        <v>28</v>
      </c>
      <c r="N691" t="s">
        <v>47</v>
      </c>
      <c r="O691" t="s">
        <v>29</v>
      </c>
      <c r="P691" t="s">
        <v>2211</v>
      </c>
      <c r="Q691" t="str">
        <f t="shared" si="20"/>
        <v>SMAS</v>
      </c>
      <c r="R691" t="str">
        <f t="shared" si="21"/>
        <v>Swasta</v>
      </c>
      <c r="S691" t="s">
        <v>2383</v>
      </c>
      <c r="T691" t="s">
        <v>47</v>
      </c>
      <c r="U691" t="s">
        <v>29</v>
      </c>
      <c r="V691" t="s">
        <v>30</v>
      </c>
      <c r="W691" t="s">
        <v>2379</v>
      </c>
      <c r="AB691" t="str">
        <f>VLOOKUP(A691,[2]registrasi!$B$2:$C$1500,2,FALSE)</f>
        <v>registrasi</v>
      </c>
      <c r="AC691">
        <f>VLOOKUP(D691,[3]PENDAFTAR!$C$2:$J$43,8,FALSE)</f>
        <v>600</v>
      </c>
      <c r="AD691" t="str">
        <f>VLOOKUP(A691,[2]nim!$A$2:$B$1500,2,FALSE)</f>
        <v>diterima</v>
      </c>
    </row>
    <row r="692" spans="1:30" x14ac:dyDescent="0.3">
      <c r="A692">
        <v>4220089132</v>
      </c>
      <c r="B692">
        <v>1</v>
      </c>
      <c r="D692" s="3">
        <v>3111022</v>
      </c>
      <c r="E692" t="str">
        <f>VLOOKUP(D692,[1]PRODI_2019!$D$2:$F$71,3,FALSE)</f>
        <v>Teknik Elektro</v>
      </c>
      <c r="F692" t="str">
        <f>VLOOKUP(D692,[1]PRODI_2019!$D$2:$L$71,9,FALSE)</f>
        <v>Teknik</v>
      </c>
      <c r="H692" t="str">
        <f>VLOOKUP(F692,Sheet1!$H$4:$I$11,2,FALSE)</f>
        <v>3_Teknik</v>
      </c>
      <c r="I692" t="s">
        <v>782</v>
      </c>
      <c r="J692" t="s">
        <v>26</v>
      </c>
      <c r="K692" t="s">
        <v>1338</v>
      </c>
      <c r="L692" t="s">
        <v>1841</v>
      </c>
      <c r="M692" t="s">
        <v>28</v>
      </c>
      <c r="N692" t="s">
        <v>2024</v>
      </c>
      <c r="O692" t="s">
        <v>29</v>
      </c>
      <c r="P692" t="s">
        <v>2050</v>
      </c>
      <c r="Q692" t="str">
        <f t="shared" si="20"/>
        <v>SMK</v>
      </c>
      <c r="R692" t="str">
        <f t="shared" si="21"/>
        <v>Swasta</v>
      </c>
      <c r="S692" t="s">
        <v>2381</v>
      </c>
      <c r="T692" t="s">
        <v>2024</v>
      </c>
      <c r="U692" t="s">
        <v>29</v>
      </c>
      <c r="V692" t="s">
        <v>35</v>
      </c>
      <c r="W692" t="s">
        <v>2379</v>
      </c>
      <c r="AB692" t="str">
        <f>VLOOKUP(A692,[2]registrasi!$B$2:$C$1500,2,FALSE)</f>
        <v>registrasi</v>
      </c>
      <c r="AC692">
        <f>VLOOKUP(D692,[3]PENDAFTAR!$C$2:$J$43,8,FALSE)</f>
        <v>402</v>
      </c>
      <c r="AD692" t="str">
        <f>VLOOKUP(A692,[2]nim!$A$2:$B$1500,2,FALSE)</f>
        <v>diterima</v>
      </c>
    </row>
    <row r="693" spans="1:30" x14ac:dyDescent="0.3">
      <c r="A693">
        <v>4220054593</v>
      </c>
      <c r="B693">
        <v>1</v>
      </c>
      <c r="D693" s="3">
        <v>3111045</v>
      </c>
      <c r="E693" t="str">
        <f>VLOOKUP(D693,[1]PRODI_2019!$D$2:$F$71,3,FALSE)</f>
        <v>Teknik Metalurgi</v>
      </c>
      <c r="F693" t="str">
        <f>VLOOKUP(D693,[1]PRODI_2019!$D$2:$L$71,9,FALSE)</f>
        <v>Teknik</v>
      </c>
      <c r="H693" t="str">
        <f>VLOOKUP(F693,Sheet1!$H$4:$I$11,2,FALSE)</f>
        <v>3_Teknik</v>
      </c>
      <c r="I693" t="s">
        <v>783</v>
      </c>
      <c r="J693" t="s">
        <v>34</v>
      </c>
      <c r="K693" t="s">
        <v>1338</v>
      </c>
      <c r="L693" t="s">
        <v>1855</v>
      </c>
      <c r="M693" t="s">
        <v>28</v>
      </c>
      <c r="N693" t="s">
        <v>2025</v>
      </c>
      <c r="O693" t="s">
        <v>29</v>
      </c>
      <c r="P693" t="s">
        <v>2091</v>
      </c>
      <c r="Q693" t="str">
        <f t="shared" si="20"/>
        <v>SMAN</v>
      </c>
      <c r="R693" t="str">
        <f t="shared" si="21"/>
        <v>Negeri</v>
      </c>
      <c r="S693" t="s">
        <v>2383</v>
      </c>
      <c r="T693" t="s">
        <v>2025</v>
      </c>
      <c r="U693" t="s">
        <v>29</v>
      </c>
      <c r="V693" t="s">
        <v>35</v>
      </c>
      <c r="W693" t="s">
        <v>2379</v>
      </c>
      <c r="AB693" t="str">
        <f>VLOOKUP(A693,[2]registrasi!$B$2:$C$1500,2,FALSE)</f>
        <v>registrasi</v>
      </c>
      <c r="AC693">
        <f>VLOOKUP(D693,[3]PENDAFTAR!$C$2:$J$43,8,FALSE)</f>
        <v>364</v>
      </c>
      <c r="AD693" t="str">
        <f>VLOOKUP(A693,[2]nim!$A$2:$B$1500,2,FALSE)</f>
        <v>diterima</v>
      </c>
    </row>
    <row r="694" spans="1:30" x14ac:dyDescent="0.3">
      <c r="A694">
        <v>4220055006</v>
      </c>
      <c r="B694">
        <v>1</v>
      </c>
      <c r="D694" s="3">
        <v>3112064</v>
      </c>
      <c r="E694" t="str">
        <f>VLOOKUP(D694,[1]PRODI_2019!$D$2:$F$71,3,FALSE)</f>
        <v>Ilmu Komunikasi</v>
      </c>
      <c r="F694" t="str">
        <f>VLOOKUP(D694,[1]PRODI_2019!$D$2:$L$71,9,FALSE)</f>
        <v>FISIP</v>
      </c>
      <c r="H694" t="str">
        <f>VLOOKUP(F694,Sheet1!$H$4:$I$11,2,FALSE)</f>
        <v>6_FISIP</v>
      </c>
      <c r="I694" t="s">
        <v>784</v>
      </c>
      <c r="J694" t="s">
        <v>34</v>
      </c>
      <c r="K694" t="s">
        <v>54</v>
      </c>
      <c r="L694" t="s">
        <v>1856</v>
      </c>
      <c r="M694" t="s">
        <v>28</v>
      </c>
      <c r="N694" t="s">
        <v>27</v>
      </c>
      <c r="O694" t="s">
        <v>29</v>
      </c>
      <c r="P694" t="s">
        <v>2187</v>
      </c>
      <c r="Q694" t="str">
        <f t="shared" si="20"/>
        <v>SMKN</v>
      </c>
      <c r="R694" t="str">
        <f t="shared" si="21"/>
        <v>Negeri</v>
      </c>
      <c r="S694" t="s">
        <v>2381</v>
      </c>
      <c r="T694" t="s">
        <v>27</v>
      </c>
      <c r="U694" t="s">
        <v>29</v>
      </c>
      <c r="V694" t="s">
        <v>30</v>
      </c>
      <c r="W694" t="s">
        <v>2379</v>
      </c>
      <c r="AB694" t="e">
        <f>VLOOKUP(A694,[2]registrasi!$B$2:$C$1500,2,FALSE)</f>
        <v>#N/A</v>
      </c>
      <c r="AC694">
        <f>VLOOKUP(D694,[3]PENDAFTAR!$C$2:$J$43,8,FALSE)</f>
        <v>2170</v>
      </c>
      <c r="AD694" t="e">
        <f>VLOOKUP(A694,[2]nim!$A$2:$B$1500,2,FALSE)</f>
        <v>#N/A</v>
      </c>
    </row>
    <row r="695" spans="1:30" x14ac:dyDescent="0.3">
      <c r="A695">
        <v>4220567279</v>
      </c>
      <c r="B695">
        <v>1</v>
      </c>
      <c r="D695" s="3">
        <v>3112025</v>
      </c>
      <c r="E695" t="str">
        <f>VLOOKUP(D695,[1]PRODI_2019!$D$2:$F$71,3,FALSE)</f>
        <v>Manajemen</v>
      </c>
      <c r="F695" t="str">
        <f>VLOOKUP(D695,[1]PRODI_2019!$D$2:$L$71,9,FALSE)</f>
        <v>FEB</v>
      </c>
      <c r="H695" t="str">
        <f>VLOOKUP(F695,Sheet1!$H$4:$I$11,2,FALSE)</f>
        <v>5_FEB</v>
      </c>
      <c r="I695" t="s">
        <v>785</v>
      </c>
      <c r="J695" t="s">
        <v>34</v>
      </c>
      <c r="K695" t="s">
        <v>1334</v>
      </c>
      <c r="L695" t="s">
        <v>1488</v>
      </c>
      <c r="M695" t="s">
        <v>28</v>
      </c>
      <c r="N695" t="s">
        <v>2024</v>
      </c>
      <c r="O695" t="s">
        <v>29</v>
      </c>
      <c r="P695" t="s">
        <v>2076</v>
      </c>
      <c r="Q695" t="str">
        <f t="shared" si="20"/>
        <v>SMAN</v>
      </c>
      <c r="R695" t="str">
        <f t="shared" si="21"/>
        <v>Negeri</v>
      </c>
      <c r="S695" t="s">
        <v>2383</v>
      </c>
      <c r="T695" t="s">
        <v>2024</v>
      </c>
      <c r="U695" t="s">
        <v>29</v>
      </c>
      <c r="V695" t="s">
        <v>35</v>
      </c>
      <c r="W695" t="s">
        <v>2379</v>
      </c>
      <c r="AB695" t="str">
        <f>VLOOKUP(A695,[2]registrasi!$B$2:$C$1500,2,FALSE)</f>
        <v>registrasi</v>
      </c>
      <c r="AC695">
        <f>VLOOKUP(D695,[3]PENDAFTAR!$C$2:$J$43,8,FALSE)</f>
        <v>2053</v>
      </c>
      <c r="AD695" t="str">
        <f>VLOOKUP(A695,[2]nim!$A$2:$B$1500,2,FALSE)</f>
        <v>diterima</v>
      </c>
    </row>
    <row r="696" spans="1:30" x14ac:dyDescent="0.3">
      <c r="A696">
        <v>4220612271</v>
      </c>
      <c r="B696">
        <v>1</v>
      </c>
      <c r="D696" s="3">
        <v>3112064</v>
      </c>
      <c r="E696" t="str">
        <f>VLOOKUP(D696,[1]PRODI_2019!$D$2:$F$71,3,FALSE)</f>
        <v>Ilmu Komunikasi</v>
      </c>
      <c r="F696" t="str">
        <f>VLOOKUP(D696,[1]PRODI_2019!$D$2:$L$71,9,FALSE)</f>
        <v>FISIP</v>
      </c>
      <c r="H696" t="str">
        <f>VLOOKUP(F696,Sheet1!$H$4:$I$11,2,FALSE)</f>
        <v>6_FISIP</v>
      </c>
      <c r="I696" t="s">
        <v>786</v>
      </c>
      <c r="J696" t="s">
        <v>34</v>
      </c>
      <c r="K696" t="s">
        <v>1402</v>
      </c>
      <c r="L696" t="s">
        <v>1716</v>
      </c>
      <c r="M696" t="s">
        <v>28</v>
      </c>
      <c r="N696" t="s">
        <v>2024</v>
      </c>
      <c r="O696" t="s">
        <v>29</v>
      </c>
      <c r="P696" t="s">
        <v>2090</v>
      </c>
      <c r="Q696" t="str">
        <f t="shared" si="20"/>
        <v>SMAN</v>
      </c>
      <c r="R696" t="str">
        <f t="shared" si="21"/>
        <v>Negeri</v>
      </c>
      <c r="S696" t="s">
        <v>2383</v>
      </c>
      <c r="T696" t="s">
        <v>2024</v>
      </c>
      <c r="U696" t="s">
        <v>29</v>
      </c>
      <c r="V696" t="s">
        <v>30</v>
      </c>
      <c r="W696" t="s">
        <v>2379</v>
      </c>
      <c r="AB696" t="str">
        <f>VLOOKUP(A696,[2]registrasi!$B$2:$C$1500,2,FALSE)</f>
        <v>registrasi</v>
      </c>
      <c r="AC696">
        <f>VLOOKUP(D696,[3]PENDAFTAR!$C$2:$J$43,8,FALSE)</f>
        <v>2170</v>
      </c>
      <c r="AD696" t="str">
        <f>VLOOKUP(A696,[2]nim!$A$2:$B$1500,2,FALSE)</f>
        <v>diterima</v>
      </c>
    </row>
    <row r="697" spans="1:30" x14ac:dyDescent="0.3">
      <c r="A697">
        <v>4220536552</v>
      </c>
      <c r="B697">
        <v>1</v>
      </c>
      <c r="D697" s="3">
        <v>3111165</v>
      </c>
      <c r="E697" t="str">
        <f>VLOOKUP(D697,[1]PRODI_2019!$D$2:$F$71,3,FALSE)</f>
        <v>Pendidikan IPA</v>
      </c>
      <c r="F697" t="str">
        <f>VLOOKUP(D697,[1]PRODI_2019!$D$2:$L$71,9,FALSE)</f>
        <v>FKIP</v>
      </c>
      <c r="H697" t="str">
        <f>VLOOKUP(F697,Sheet1!$H$4:$I$11,2,FALSE)</f>
        <v>2_FKIP</v>
      </c>
      <c r="I697" t="s">
        <v>787</v>
      </c>
      <c r="J697" t="s">
        <v>34</v>
      </c>
      <c r="K697" t="s">
        <v>1334</v>
      </c>
      <c r="L697" t="s">
        <v>1481</v>
      </c>
      <c r="M697" t="s">
        <v>28</v>
      </c>
      <c r="N697" t="s">
        <v>2023</v>
      </c>
      <c r="O697" t="s">
        <v>29</v>
      </c>
      <c r="P697" t="s">
        <v>2044</v>
      </c>
      <c r="Q697" t="str">
        <f t="shared" si="20"/>
        <v>SMAN</v>
      </c>
      <c r="R697" t="str">
        <f t="shared" si="21"/>
        <v>Negeri</v>
      </c>
      <c r="S697" t="s">
        <v>2383</v>
      </c>
      <c r="T697" t="s">
        <v>2023</v>
      </c>
      <c r="U697" t="s">
        <v>29</v>
      </c>
      <c r="V697" t="s">
        <v>35</v>
      </c>
      <c r="W697" t="s">
        <v>2379</v>
      </c>
      <c r="AB697" t="str">
        <f>VLOOKUP(A697,[2]registrasi!$B$2:$C$1500,2,FALSE)</f>
        <v>registrasi</v>
      </c>
      <c r="AC697">
        <f>VLOOKUP(D697,[3]PENDAFTAR!$C$2:$J$43,8,FALSE)</f>
        <v>263</v>
      </c>
      <c r="AD697" t="str">
        <f>VLOOKUP(A697,[2]nim!$A$2:$B$1500,2,FALSE)</f>
        <v>diterima</v>
      </c>
    </row>
    <row r="698" spans="1:30" x14ac:dyDescent="0.3">
      <c r="A698">
        <v>4220562065</v>
      </c>
      <c r="B698">
        <v>1</v>
      </c>
      <c r="D698" s="3">
        <v>3112017</v>
      </c>
      <c r="E698" t="str">
        <f>VLOOKUP(D698,[1]PRODI_2019!$D$2:$F$71,3,FALSE)</f>
        <v>Hukum (S1)</v>
      </c>
      <c r="F698" t="str">
        <f>VLOOKUP(D698,[1]PRODI_2019!$D$2:$L$71,9,FALSE)</f>
        <v>Hukum</v>
      </c>
      <c r="H698" t="str">
        <f>VLOOKUP(F698,Sheet1!$H$4:$I$11,2,FALSE)</f>
        <v>1_Hukum</v>
      </c>
      <c r="I698" t="s">
        <v>788</v>
      </c>
      <c r="J698" t="s">
        <v>34</v>
      </c>
      <c r="K698" t="s">
        <v>1334</v>
      </c>
      <c r="L698" t="s">
        <v>1857</v>
      </c>
      <c r="M698" t="s">
        <v>28</v>
      </c>
      <c r="N698" t="s">
        <v>2024</v>
      </c>
      <c r="O698" t="s">
        <v>29</v>
      </c>
      <c r="P698" t="s">
        <v>2075</v>
      </c>
      <c r="Q698" t="str">
        <f t="shared" si="20"/>
        <v>SMAN</v>
      </c>
      <c r="R698" t="str">
        <f t="shared" si="21"/>
        <v>Negeri</v>
      </c>
      <c r="S698" t="s">
        <v>2383</v>
      </c>
      <c r="T698" t="s">
        <v>2024</v>
      </c>
      <c r="U698" t="s">
        <v>29</v>
      </c>
      <c r="V698" t="s">
        <v>35</v>
      </c>
      <c r="W698" t="s">
        <v>2379</v>
      </c>
      <c r="AB698" t="str">
        <f>VLOOKUP(A698,[2]registrasi!$B$2:$C$1500,2,FALSE)</f>
        <v>registrasi</v>
      </c>
      <c r="AC698">
        <f>VLOOKUP(D698,[3]PENDAFTAR!$C$2:$J$43,8,FALSE)</f>
        <v>1259</v>
      </c>
      <c r="AD698" t="str">
        <f>VLOOKUP(A698,[2]nim!$A$2:$B$1500,2,FALSE)</f>
        <v>diterima</v>
      </c>
    </row>
    <row r="699" spans="1:30" x14ac:dyDescent="0.3">
      <c r="A699">
        <v>4220275225</v>
      </c>
      <c r="B699">
        <v>1</v>
      </c>
      <c r="D699" s="3">
        <v>3112017</v>
      </c>
      <c r="E699" t="str">
        <f>VLOOKUP(D699,[1]PRODI_2019!$D$2:$F$71,3,FALSE)</f>
        <v>Hukum (S1)</v>
      </c>
      <c r="F699" t="str">
        <f>VLOOKUP(D699,[1]PRODI_2019!$D$2:$L$71,9,FALSE)</f>
        <v>Hukum</v>
      </c>
      <c r="H699" t="str">
        <f>VLOOKUP(F699,Sheet1!$H$4:$I$11,2,FALSE)</f>
        <v>1_Hukum</v>
      </c>
      <c r="I699" t="s">
        <v>789</v>
      </c>
      <c r="J699" t="s">
        <v>34</v>
      </c>
      <c r="K699" t="s">
        <v>1337</v>
      </c>
      <c r="L699" t="s">
        <v>1800</v>
      </c>
      <c r="M699" t="s">
        <v>28</v>
      </c>
      <c r="N699" t="s">
        <v>2022</v>
      </c>
      <c r="O699" t="s">
        <v>29</v>
      </c>
      <c r="P699" t="s">
        <v>2069</v>
      </c>
      <c r="Q699" t="str">
        <f t="shared" si="20"/>
        <v>SMKN</v>
      </c>
      <c r="R699" t="str">
        <f t="shared" si="21"/>
        <v>Negeri</v>
      </c>
      <c r="S699" t="s">
        <v>2381</v>
      </c>
      <c r="T699" t="s">
        <v>2022</v>
      </c>
      <c r="U699" t="s">
        <v>29</v>
      </c>
      <c r="V699" t="s">
        <v>30</v>
      </c>
      <c r="W699" t="s">
        <v>2379</v>
      </c>
      <c r="AB699" t="str">
        <f>VLOOKUP(A699,[2]registrasi!$B$2:$C$1500,2,FALSE)</f>
        <v>registrasi</v>
      </c>
      <c r="AC699">
        <f>VLOOKUP(D699,[3]PENDAFTAR!$C$2:$J$43,8,FALSE)</f>
        <v>1259</v>
      </c>
      <c r="AD699" t="str">
        <f>VLOOKUP(A699,[2]nim!$A$2:$B$1500,2,FALSE)</f>
        <v>diterima</v>
      </c>
    </row>
    <row r="700" spans="1:30" x14ac:dyDescent="0.3">
      <c r="A700">
        <v>4220059539</v>
      </c>
      <c r="B700">
        <v>1</v>
      </c>
      <c r="D700" s="3">
        <v>3111165</v>
      </c>
      <c r="E700" t="str">
        <f>VLOOKUP(D700,[1]PRODI_2019!$D$2:$F$71,3,FALSE)</f>
        <v>Pendidikan IPA</v>
      </c>
      <c r="F700" t="str">
        <f>VLOOKUP(D700,[1]PRODI_2019!$D$2:$L$71,9,FALSE)</f>
        <v>FKIP</v>
      </c>
      <c r="H700" t="str">
        <f>VLOOKUP(F700,Sheet1!$H$4:$I$11,2,FALSE)</f>
        <v>2_FKIP</v>
      </c>
      <c r="I700" t="s">
        <v>790</v>
      </c>
      <c r="J700" t="s">
        <v>34</v>
      </c>
      <c r="K700" t="s">
        <v>1338</v>
      </c>
      <c r="L700" t="s">
        <v>1858</v>
      </c>
      <c r="M700" t="s">
        <v>28</v>
      </c>
      <c r="N700" t="s">
        <v>2024</v>
      </c>
      <c r="O700" t="s">
        <v>29</v>
      </c>
      <c r="P700" t="s">
        <v>2099</v>
      </c>
      <c r="Q700" t="str">
        <f t="shared" si="20"/>
        <v>SMAN</v>
      </c>
      <c r="R700" t="str">
        <f t="shared" si="21"/>
        <v>Negeri</v>
      </c>
      <c r="S700" t="s">
        <v>2383</v>
      </c>
      <c r="T700" t="s">
        <v>2024</v>
      </c>
      <c r="U700" t="s">
        <v>29</v>
      </c>
      <c r="V700" t="s">
        <v>35</v>
      </c>
      <c r="W700" t="s">
        <v>2379</v>
      </c>
      <c r="AB700" t="str">
        <f>VLOOKUP(A700,[2]registrasi!$B$2:$C$1500,2,FALSE)</f>
        <v>registrasi</v>
      </c>
      <c r="AC700">
        <f>VLOOKUP(D700,[3]PENDAFTAR!$C$2:$J$43,8,FALSE)</f>
        <v>263</v>
      </c>
      <c r="AD700" t="str">
        <f>VLOOKUP(A700,[2]nim!$A$2:$B$1500,2,FALSE)</f>
        <v>diterima</v>
      </c>
    </row>
    <row r="701" spans="1:30" x14ac:dyDescent="0.3">
      <c r="A701">
        <v>4220171383</v>
      </c>
      <c r="B701">
        <v>1</v>
      </c>
      <c r="D701" s="3">
        <v>3111061</v>
      </c>
      <c r="E701" t="str">
        <f>VLOOKUP(D701,[1]PRODI_2019!$D$2:$F$71,3,FALSE)</f>
        <v>Teknik Sipil</v>
      </c>
      <c r="F701" t="str">
        <f>VLOOKUP(D701,[1]PRODI_2019!$D$2:$L$71,9,FALSE)</f>
        <v>Teknik</v>
      </c>
      <c r="H701" t="str">
        <f>VLOOKUP(F701,Sheet1!$H$4:$I$11,2,FALSE)</f>
        <v>3_Teknik</v>
      </c>
      <c r="I701" t="s">
        <v>791</v>
      </c>
      <c r="J701" t="s">
        <v>26</v>
      </c>
      <c r="K701" t="s">
        <v>1334</v>
      </c>
      <c r="L701" t="s">
        <v>1705</v>
      </c>
      <c r="M701" t="s">
        <v>28</v>
      </c>
      <c r="N701" t="s">
        <v>2024</v>
      </c>
      <c r="O701" t="s">
        <v>29</v>
      </c>
      <c r="P701" t="s">
        <v>2051</v>
      </c>
      <c r="Q701" t="str">
        <f t="shared" si="20"/>
        <v>SMAN</v>
      </c>
      <c r="R701" t="str">
        <f t="shared" si="21"/>
        <v>Negeri</v>
      </c>
      <c r="S701" t="s">
        <v>2383</v>
      </c>
      <c r="T701" t="s">
        <v>2024</v>
      </c>
      <c r="U701" t="s">
        <v>29</v>
      </c>
      <c r="V701" t="s">
        <v>30</v>
      </c>
      <c r="W701" t="s">
        <v>2379</v>
      </c>
      <c r="AB701" t="str">
        <f>VLOOKUP(A701,[2]registrasi!$B$2:$C$1500,2,FALSE)</f>
        <v>registrasi</v>
      </c>
      <c r="AC701">
        <f>VLOOKUP(D701,[3]PENDAFTAR!$C$2:$J$43,8,FALSE)</f>
        <v>452</v>
      </c>
      <c r="AD701" t="str">
        <f>VLOOKUP(A701,[2]nim!$A$2:$B$1500,2,FALSE)</f>
        <v>diterima</v>
      </c>
    </row>
    <row r="702" spans="1:30" x14ac:dyDescent="0.3">
      <c r="A702">
        <v>4220598600</v>
      </c>
      <c r="B702">
        <v>1</v>
      </c>
      <c r="D702" s="3">
        <v>3111092</v>
      </c>
      <c r="E702" t="str">
        <f>VLOOKUP(D702,[1]PRODI_2019!$D$2:$F$71,3,FALSE)</f>
        <v>Ilmu Perikanan</v>
      </c>
      <c r="F702" t="str">
        <f>VLOOKUP(D702,[1]PRODI_2019!$D$2:$L$71,9,FALSE)</f>
        <v>Pertanian</v>
      </c>
      <c r="H702" t="str">
        <f>VLOOKUP(F702,Sheet1!$H$4:$I$11,2,FALSE)</f>
        <v>4_Pertanian</v>
      </c>
      <c r="I702" t="s">
        <v>792</v>
      </c>
      <c r="J702" t="s">
        <v>34</v>
      </c>
      <c r="K702" t="s">
        <v>1334</v>
      </c>
      <c r="L702" t="s">
        <v>1679</v>
      </c>
      <c r="M702" t="s">
        <v>28</v>
      </c>
      <c r="N702" t="s">
        <v>2025</v>
      </c>
      <c r="O702" t="s">
        <v>29</v>
      </c>
      <c r="P702" t="s">
        <v>2145</v>
      </c>
      <c r="Q702" t="str">
        <f t="shared" si="20"/>
        <v>SMAN</v>
      </c>
      <c r="R702" t="str">
        <f t="shared" si="21"/>
        <v>Negeri</v>
      </c>
      <c r="S702" t="s">
        <v>2383</v>
      </c>
      <c r="T702" t="s">
        <v>2025</v>
      </c>
      <c r="U702" t="s">
        <v>29</v>
      </c>
      <c r="V702" t="s">
        <v>30</v>
      </c>
      <c r="W702" t="s">
        <v>2379</v>
      </c>
      <c r="AB702" t="str">
        <f>VLOOKUP(A702,[2]registrasi!$B$2:$C$1500,2,FALSE)</f>
        <v>registrasi</v>
      </c>
      <c r="AC702">
        <f>VLOOKUP(D702,[3]PENDAFTAR!$C$2:$J$43,8,FALSE)</f>
        <v>187</v>
      </c>
      <c r="AD702" t="str">
        <f>VLOOKUP(A702,[2]nim!$A$2:$B$1500,2,FALSE)</f>
        <v>diterima</v>
      </c>
    </row>
    <row r="703" spans="1:30" x14ac:dyDescent="0.3">
      <c r="A703">
        <v>4220062494</v>
      </c>
      <c r="B703">
        <v>1</v>
      </c>
      <c r="D703" s="3">
        <v>3112106</v>
      </c>
      <c r="E703" t="str">
        <f>VLOOKUP(D703,[1]PRODI_2019!$D$2:$F$71,3,FALSE)</f>
        <v>Pendidikan Guru Sekolah Dasar</v>
      </c>
      <c r="F703" t="str">
        <f>VLOOKUP(D703,[1]PRODI_2019!$D$2:$L$71,9,FALSE)</f>
        <v>FKIP</v>
      </c>
      <c r="H703" t="str">
        <f>VLOOKUP(F703,Sheet1!$H$4:$I$11,2,FALSE)</f>
        <v>2_FKIP</v>
      </c>
      <c r="I703" t="s">
        <v>793</v>
      </c>
      <c r="J703" t="s">
        <v>34</v>
      </c>
      <c r="K703" t="s">
        <v>1334</v>
      </c>
      <c r="L703" t="s">
        <v>1859</v>
      </c>
      <c r="M703" t="s">
        <v>28</v>
      </c>
      <c r="N703" t="s">
        <v>2024</v>
      </c>
      <c r="O703" t="s">
        <v>29</v>
      </c>
      <c r="P703" t="s">
        <v>2063</v>
      </c>
      <c r="Q703" t="str">
        <f t="shared" si="20"/>
        <v>SMAN</v>
      </c>
      <c r="R703" t="str">
        <f t="shared" si="21"/>
        <v>Negeri</v>
      </c>
      <c r="S703" t="s">
        <v>2383</v>
      </c>
      <c r="T703" t="s">
        <v>2024</v>
      </c>
      <c r="U703" t="s">
        <v>29</v>
      </c>
      <c r="V703" t="s">
        <v>30</v>
      </c>
      <c r="W703" t="s">
        <v>2379</v>
      </c>
      <c r="AB703" t="str">
        <f>VLOOKUP(A703,[2]registrasi!$B$2:$C$1500,2,FALSE)</f>
        <v>registrasi</v>
      </c>
      <c r="AC703">
        <f>VLOOKUP(D703,[3]PENDAFTAR!$C$2:$J$43,8,FALSE)</f>
        <v>828</v>
      </c>
      <c r="AD703" t="str">
        <f>VLOOKUP(A703,[2]nim!$A$2:$B$1500,2,FALSE)</f>
        <v>diterima</v>
      </c>
    </row>
    <row r="704" spans="1:30" x14ac:dyDescent="0.3">
      <c r="A704">
        <v>4220062568</v>
      </c>
      <c r="B704">
        <v>1</v>
      </c>
      <c r="D704" s="3">
        <v>3112064</v>
      </c>
      <c r="E704" t="str">
        <f>VLOOKUP(D704,[1]PRODI_2019!$D$2:$F$71,3,FALSE)</f>
        <v>Ilmu Komunikasi</v>
      </c>
      <c r="F704" t="str">
        <f>VLOOKUP(D704,[1]PRODI_2019!$D$2:$L$71,9,FALSE)</f>
        <v>FISIP</v>
      </c>
      <c r="H704" t="str">
        <f>VLOOKUP(F704,Sheet1!$H$4:$I$11,2,FALSE)</f>
        <v>6_FISIP</v>
      </c>
      <c r="I704" t="s">
        <v>794</v>
      </c>
      <c r="J704" t="s">
        <v>34</v>
      </c>
      <c r="K704" t="s">
        <v>55</v>
      </c>
      <c r="L704" t="s">
        <v>1860</v>
      </c>
      <c r="M704" t="s">
        <v>28</v>
      </c>
      <c r="N704" t="s">
        <v>27</v>
      </c>
      <c r="O704" t="s">
        <v>29</v>
      </c>
      <c r="P704" t="s">
        <v>2054</v>
      </c>
      <c r="Q704" t="str">
        <f t="shared" si="20"/>
        <v>SMKN</v>
      </c>
      <c r="R704" t="str">
        <f t="shared" si="21"/>
        <v>Negeri</v>
      </c>
      <c r="S704" t="s">
        <v>2381</v>
      </c>
      <c r="T704" t="s">
        <v>27</v>
      </c>
      <c r="U704" t="s">
        <v>29</v>
      </c>
      <c r="V704" t="s">
        <v>30</v>
      </c>
      <c r="W704" t="s">
        <v>2378</v>
      </c>
      <c r="AB704" t="str">
        <f>VLOOKUP(A704,[2]registrasi!$B$2:$C$1500,2,FALSE)</f>
        <v>registrasi</v>
      </c>
      <c r="AC704">
        <f>VLOOKUP(D704,[3]PENDAFTAR!$C$2:$J$43,8,FALSE)</f>
        <v>2170</v>
      </c>
      <c r="AD704" t="str">
        <f>VLOOKUP(A704,[2]nim!$A$2:$B$1500,2,FALSE)</f>
        <v>diterima</v>
      </c>
    </row>
    <row r="705" spans="1:30" x14ac:dyDescent="0.3">
      <c r="A705">
        <v>4220062982</v>
      </c>
      <c r="B705">
        <v>1</v>
      </c>
      <c r="D705" s="3">
        <v>3112176</v>
      </c>
      <c r="E705" t="str">
        <f>VLOOKUP(D705,[1]PRODI_2019!$D$2:$F$71,3,FALSE)</f>
        <v>Bimbingan dan Konseling</v>
      </c>
      <c r="F705" t="str">
        <f>VLOOKUP(D705,[1]PRODI_2019!$D$2:$L$71,9,FALSE)</f>
        <v>FKIP</v>
      </c>
      <c r="H705" t="str">
        <f>VLOOKUP(F705,Sheet1!$H$4:$I$11,2,FALSE)</f>
        <v>2_FKIP</v>
      </c>
      <c r="I705" t="s">
        <v>795</v>
      </c>
      <c r="J705" t="s">
        <v>34</v>
      </c>
      <c r="K705" t="s">
        <v>1340</v>
      </c>
      <c r="L705" t="s">
        <v>1465</v>
      </c>
      <c r="M705" t="s">
        <v>28</v>
      </c>
      <c r="N705" t="s">
        <v>2023</v>
      </c>
      <c r="O705" t="s">
        <v>29</v>
      </c>
      <c r="P705" t="s">
        <v>2066</v>
      </c>
      <c r="Q705" t="str">
        <f t="shared" si="20"/>
        <v>MAN</v>
      </c>
      <c r="R705" t="str">
        <f t="shared" si="21"/>
        <v>Negeri</v>
      </c>
      <c r="S705" t="s">
        <v>2382</v>
      </c>
      <c r="T705" t="s">
        <v>2023</v>
      </c>
      <c r="U705" t="s">
        <v>29</v>
      </c>
      <c r="V705" t="s">
        <v>35</v>
      </c>
      <c r="W705" t="s">
        <v>2379</v>
      </c>
      <c r="AB705" t="str">
        <f>VLOOKUP(A705,[2]registrasi!$B$2:$C$1500,2,FALSE)</f>
        <v>registrasi</v>
      </c>
      <c r="AC705">
        <f>VLOOKUP(D705,[3]PENDAFTAR!$C$2:$J$43,8,FALSE)</f>
        <v>802</v>
      </c>
      <c r="AD705" t="str">
        <f>VLOOKUP(A705,[2]nim!$A$2:$B$1500,2,FALSE)</f>
        <v>diterima</v>
      </c>
    </row>
    <row r="706" spans="1:30" x14ac:dyDescent="0.3">
      <c r="A706">
        <v>4220063454</v>
      </c>
      <c r="B706">
        <v>1</v>
      </c>
      <c r="D706" s="3">
        <v>3112122</v>
      </c>
      <c r="E706" t="str">
        <f>VLOOKUP(D706,[1]PRODI_2019!$D$2:$F$71,3,FALSE)</f>
        <v>Ekonomi Syariah</v>
      </c>
      <c r="F706" t="str">
        <f>VLOOKUP(D706,[1]PRODI_2019!$D$2:$L$71,9,FALSE)</f>
        <v>FEB</v>
      </c>
      <c r="H706" t="str">
        <f>VLOOKUP(F706,Sheet1!$H$4:$I$11,2,FALSE)</f>
        <v>5_FEB</v>
      </c>
      <c r="I706" t="s">
        <v>796</v>
      </c>
      <c r="J706" t="s">
        <v>34</v>
      </c>
      <c r="K706" t="s">
        <v>55</v>
      </c>
      <c r="L706" t="s">
        <v>1861</v>
      </c>
      <c r="M706" t="s">
        <v>28</v>
      </c>
      <c r="N706" t="s">
        <v>37</v>
      </c>
      <c r="O706" t="s">
        <v>29</v>
      </c>
      <c r="P706" t="s">
        <v>2301</v>
      </c>
      <c r="Q706" t="str">
        <f t="shared" si="20"/>
        <v>SMKS</v>
      </c>
      <c r="R706" t="str">
        <f t="shared" si="21"/>
        <v>Swasta</v>
      </c>
      <c r="S706" t="s">
        <v>2381</v>
      </c>
      <c r="T706" t="s">
        <v>37</v>
      </c>
      <c r="U706" t="s">
        <v>29</v>
      </c>
      <c r="V706" t="s">
        <v>35</v>
      </c>
      <c r="W706" t="s">
        <v>2379</v>
      </c>
      <c r="AB706" t="str">
        <f>VLOOKUP(A706,[2]registrasi!$B$2:$C$1500,2,FALSE)</f>
        <v>registrasi</v>
      </c>
      <c r="AC706">
        <f>VLOOKUP(D706,[3]PENDAFTAR!$C$2:$J$43,8,FALSE)</f>
        <v>432</v>
      </c>
      <c r="AD706" t="str">
        <f>VLOOKUP(A706,[2]nim!$A$2:$B$1500,2,FALSE)</f>
        <v>diterima</v>
      </c>
    </row>
    <row r="707" spans="1:30" x14ac:dyDescent="0.3">
      <c r="A707">
        <v>4220474098</v>
      </c>
      <c r="B707">
        <v>1</v>
      </c>
      <c r="D707" s="3">
        <v>3112072</v>
      </c>
      <c r="E707" t="str">
        <f>VLOOKUP(D707,[1]PRODI_2019!$D$2:$F$71,3,FALSE)</f>
        <v>Pendidikan Non Formal</v>
      </c>
      <c r="F707" t="str">
        <f>VLOOKUP(D707,[1]PRODI_2019!$D$2:$L$71,9,FALSE)</f>
        <v>FKIP</v>
      </c>
      <c r="H707" t="str">
        <f>VLOOKUP(F707,Sheet1!$H$4:$I$11,2,FALSE)</f>
        <v>2_FKIP</v>
      </c>
      <c r="I707" t="s">
        <v>797</v>
      </c>
      <c r="J707" t="s">
        <v>34</v>
      </c>
      <c r="K707" t="s">
        <v>1375</v>
      </c>
      <c r="L707" t="s">
        <v>1443</v>
      </c>
      <c r="M707" t="s">
        <v>28</v>
      </c>
      <c r="N707" t="s">
        <v>2024</v>
      </c>
      <c r="O707" t="s">
        <v>29</v>
      </c>
      <c r="P707" t="s">
        <v>2172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2383</v>
      </c>
      <c r="T707" t="s">
        <v>2024</v>
      </c>
      <c r="U707" t="s">
        <v>29</v>
      </c>
      <c r="V707" t="s">
        <v>30</v>
      </c>
      <c r="W707" t="s">
        <v>2379</v>
      </c>
      <c r="AB707" t="str">
        <f>VLOOKUP(A707,[2]registrasi!$B$2:$C$1500,2,FALSE)</f>
        <v>registrasi</v>
      </c>
      <c r="AC707">
        <f>VLOOKUP(D707,[3]PENDAFTAR!$C$2:$J$43,8,FALSE)</f>
        <v>109</v>
      </c>
      <c r="AD707" t="str">
        <f>VLOOKUP(A707,[2]nim!$A$2:$B$1500,2,FALSE)</f>
        <v>diterima</v>
      </c>
    </row>
    <row r="708" spans="1:30" x14ac:dyDescent="0.3">
      <c r="A708">
        <v>4220598742</v>
      </c>
      <c r="B708">
        <v>1</v>
      </c>
      <c r="D708" s="3">
        <v>3111111</v>
      </c>
      <c r="E708" t="str">
        <f>VLOOKUP(D708,[1]PRODI_2019!$D$2:$F$71,3,FALSE)</f>
        <v>Pendidikan Matematika</v>
      </c>
      <c r="F708" t="str">
        <f>VLOOKUP(D708,[1]PRODI_2019!$D$2:$L$71,9,FALSE)</f>
        <v>FKIP</v>
      </c>
      <c r="H708" t="str">
        <f>VLOOKUP(F708,Sheet1!$H$4:$I$11,2,FALSE)</f>
        <v>2_FKIP</v>
      </c>
      <c r="I708" t="s">
        <v>798</v>
      </c>
      <c r="J708" t="s">
        <v>34</v>
      </c>
      <c r="K708" t="s">
        <v>54</v>
      </c>
      <c r="L708" t="s">
        <v>1480</v>
      </c>
      <c r="M708" t="s">
        <v>28</v>
      </c>
      <c r="N708" t="s">
        <v>27</v>
      </c>
      <c r="O708" t="s">
        <v>29</v>
      </c>
      <c r="P708" t="s">
        <v>2240</v>
      </c>
      <c r="Q708" t="str">
        <f t="shared" si="22"/>
        <v>SMAN</v>
      </c>
      <c r="R708" t="str">
        <f t="shared" si="23"/>
        <v>Negeri</v>
      </c>
      <c r="S708" t="s">
        <v>2383</v>
      </c>
      <c r="T708" t="s">
        <v>27</v>
      </c>
      <c r="U708" t="s">
        <v>29</v>
      </c>
      <c r="V708" t="s">
        <v>30</v>
      </c>
      <c r="W708" t="s">
        <v>2379</v>
      </c>
      <c r="AB708" t="str">
        <f>VLOOKUP(A708,[2]registrasi!$B$2:$C$1500,2,FALSE)</f>
        <v>registrasi</v>
      </c>
      <c r="AC708">
        <f>VLOOKUP(D708,[3]PENDAFTAR!$C$2:$J$43,8,FALSE)</f>
        <v>352</v>
      </c>
      <c r="AD708" t="str">
        <f>VLOOKUP(A708,[2]nim!$A$2:$B$1500,2,FALSE)</f>
        <v>diterima</v>
      </c>
    </row>
    <row r="709" spans="1:30" x14ac:dyDescent="0.3">
      <c r="A709">
        <v>4220486221</v>
      </c>
      <c r="B709">
        <v>1</v>
      </c>
      <c r="D709" s="3">
        <v>3112145</v>
      </c>
      <c r="E709" t="str">
        <f>VLOOKUP(D709,[1]PRODI_2019!$D$2:$F$71,3,FALSE)</f>
        <v>Pendidikan Sejarah</v>
      </c>
      <c r="F709" t="str">
        <f>VLOOKUP(D709,[1]PRODI_2019!$D$2:$L$71,9,FALSE)</f>
        <v>FKIP</v>
      </c>
      <c r="H709" t="str">
        <f>VLOOKUP(F709,Sheet1!$H$4:$I$11,2,FALSE)</f>
        <v>2_FKIP</v>
      </c>
      <c r="I709" t="s">
        <v>799</v>
      </c>
      <c r="J709" t="s">
        <v>34</v>
      </c>
      <c r="K709" t="s">
        <v>55</v>
      </c>
      <c r="L709" t="s">
        <v>1804</v>
      </c>
      <c r="M709" t="s">
        <v>28</v>
      </c>
      <c r="N709" t="s">
        <v>27</v>
      </c>
      <c r="O709" t="s">
        <v>29</v>
      </c>
      <c r="P709" t="s">
        <v>2227</v>
      </c>
      <c r="Q709" t="str">
        <f t="shared" si="22"/>
        <v>SMAN</v>
      </c>
      <c r="R709" t="str">
        <f t="shared" si="23"/>
        <v>Negeri</v>
      </c>
      <c r="S709" t="s">
        <v>2383</v>
      </c>
      <c r="T709" t="s">
        <v>27</v>
      </c>
      <c r="U709" t="s">
        <v>29</v>
      </c>
      <c r="V709" t="s">
        <v>30</v>
      </c>
      <c r="W709" t="s">
        <v>2379</v>
      </c>
      <c r="AB709" t="str">
        <f>VLOOKUP(A709,[2]registrasi!$B$2:$C$1500,2,FALSE)</f>
        <v>registrasi</v>
      </c>
      <c r="AC709">
        <f>VLOOKUP(D709,[3]PENDAFTAR!$C$2:$J$43,8,FALSE)</f>
        <v>208</v>
      </c>
      <c r="AD709" t="e">
        <f>VLOOKUP(A709,[2]nim!$A$2:$B$1500,2,FALSE)</f>
        <v>#N/A</v>
      </c>
    </row>
    <row r="710" spans="1:30" x14ac:dyDescent="0.3">
      <c r="A710">
        <v>4220065064</v>
      </c>
      <c r="B710">
        <v>1</v>
      </c>
      <c r="D710" s="3">
        <v>3111173</v>
      </c>
      <c r="E710" t="str">
        <f>VLOOKUP(D710,[1]PRODI_2019!$D$2:$F$71,3,FALSE)</f>
        <v>Teknologi Pangan</v>
      </c>
      <c r="F710" t="str">
        <f>VLOOKUP(D710,[1]PRODI_2019!$D$2:$L$71,9,FALSE)</f>
        <v>Pertanian</v>
      </c>
      <c r="H710" t="str">
        <f>VLOOKUP(F710,Sheet1!$H$4:$I$11,2,FALSE)</f>
        <v>4_Pertanian</v>
      </c>
      <c r="I710" t="s">
        <v>800</v>
      </c>
      <c r="J710" t="s">
        <v>34</v>
      </c>
      <c r="K710" t="s">
        <v>1334</v>
      </c>
      <c r="L710" t="s">
        <v>1783</v>
      </c>
      <c r="M710" t="s">
        <v>28</v>
      </c>
      <c r="N710" t="s">
        <v>2024</v>
      </c>
      <c r="O710" t="s">
        <v>29</v>
      </c>
      <c r="P710" t="s">
        <v>2094</v>
      </c>
      <c r="Q710" t="str">
        <f t="shared" si="22"/>
        <v>MAS</v>
      </c>
      <c r="R710" t="str">
        <f t="shared" si="23"/>
        <v>Swasta</v>
      </c>
      <c r="S710" t="s">
        <v>2382</v>
      </c>
      <c r="T710" t="s">
        <v>2024</v>
      </c>
      <c r="U710" t="s">
        <v>29</v>
      </c>
      <c r="V710" t="s">
        <v>30</v>
      </c>
      <c r="W710" t="s">
        <v>2379</v>
      </c>
      <c r="AB710" t="str">
        <f>VLOOKUP(A710,[2]registrasi!$B$2:$C$1500,2,FALSE)</f>
        <v>registrasi</v>
      </c>
      <c r="AC710">
        <f>VLOOKUP(D710,[3]PENDAFTAR!$C$2:$J$43,8,FALSE)</f>
        <v>541</v>
      </c>
      <c r="AD710" t="str">
        <f>VLOOKUP(A710,[2]nim!$A$2:$B$1500,2,FALSE)</f>
        <v>diterima</v>
      </c>
    </row>
    <row r="711" spans="1:30" x14ac:dyDescent="0.3">
      <c r="A711">
        <v>4220586384</v>
      </c>
      <c r="B711">
        <v>1</v>
      </c>
      <c r="D711" s="3">
        <v>3111076</v>
      </c>
      <c r="E711" t="str">
        <f>VLOOKUP(D711,[1]PRODI_2019!$D$2:$F$71,3,FALSE)</f>
        <v>Agribisnis</v>
      </c>
      <c r="F711" t="str">
        <f>VLOOKUP(D711,[1]PRODI_2019!$D$2:$L$71,9,FALSE)</f>
        <v>Pertanian</v>
      </c>
      <c r="H711" t="str">
        <f>VLOOKUP(F711,Sheet1!$H$4:$I$11,2,FALSE)</f>
        <v>4_Pertanian</v>
      </c>
      <c r="I711" t="s">
        <v>801</v>
      </c>
      <c r="J711" t="s">
        <v>34</v>
      </c>
      <c r="K711" t="s">
        <v>54</v>
      </c>
      <c r="L711" t="s">
        <v>1862</v>
      </c>
      <c r="M711" t="s">
        <v>2018</v>
      </c>
      <c r="N711" t="s">
        <v>47</v>
      </c>
      <c r="O711" t="s">
        <v>29</v>
      </c>
      <c r="P711" t="s">
        <v>2241</v>
      </c>
      <c r="Q711" t="str">
        <f t="shared" si="22"/>
        <v>SMAS</v>
      </c>
      <c r="R711" t="str">
        <f t="shared" si="23"/>
        <v>Swasta</v>
      </c>
      <c r="S711" t="s">
        <v>2383</v>
      </c>
      <c r="T711" t="s">
        <v>47</v>
      </c>
      <c r="U711" t="s">
        <v>29</v>
      </c>
      <c r="V711" t="s">
        <v>30</v>
      </c>
      <c r="W711" t="s">
        <v>2379</v>
      </c>
      <c r="AB711" t="str">
        <f>VLOOKUP(A711,[2]registrasi!$B$2:$C$1500,2,FALSE)</f>
        <v>registrasi</v>
      </c>
      <c r="AC711">
        <f>VLOOKUP(D711,[3]PENDAFTAR!$C$2:$J$43,8,FALSE)</f>
        <v>794</v>
      </c>
      <c r="AD711" t="str">
        <f>VLOOKUP(A711,[2]nim!$A$2:$B$1500,2,FALSE)</f>
        <v>diterima</v>
      </c>
    </row>
    <row r="712" spans="1:30" x14ac:dyDescent="0.3">
      <c r="A712">
        <v>4220466744</v>
      </c>
      <c r="B712">
        <v>1</v>
      </c>
      <c r="D712" s="3">
        <v>3111022</v>
      </c>
      <c r="E712" t="str">
        <f>VLOOKUP(D712,[1]PRODI_2019!$D$2:$F$71,3,FALSE)</f>
        <v>Teknik Elektro</v>
      </c>
      <c r="F712" t="str">
        <f>VLOOKUP(D712,[1]PRODI_2019!$D$2:$L$71,9,FALSE)</f>
        <v>Teknik</v>
      </c>
      <c r="H712" t="str">
        <f>VLOOKUP(F712,Sheet1!$H$4:$I$11,2,FALSE)</f>
        <v>3_Teknik</v>
      </c>
      <c r="I712" t="s">
        <v>802</v>
      </c>
      <c r="J712" t="s">
        <v>34</v>
      </c>
      <c r="K712" t="s">
        <v>1337</v>
      </c>
      <c r="L712" t="s">
        <v>1580</v>
      </c>
      <c r="M712" t="s">
        <v>28</v>
      </c>
      <c r="N712" t="s">
        <v>2022</v>
      </c>
      <c r="O712" t="s">
        <v>29</v>
      </c>
      <c r="P712" t="s">
        <v>2069</v>
      </c>
      <c r="Q712" t="str">
        <f t="shared" si="22"/>
        <v>SMKN</v>
      </c>
      <c r="R712" t="str">
        <f t="shared" si="23"/>
        <v>Negeri</v>
      </c>
      <c r="S712" t="s">
        <v>2381</v>
      </c>
      <c r="T712" t="s">
        <v>2022</v>
      </c>
      <c r="U712" t="s">
        <v>29</v>
      </c>
      <c r="V712" t="s">
        <v>30</v>
      </c>
      <c r="W712" t="s">
        <v>2379</v>
      </c>
      <c r="AB712" t="e">
        <f>VLOOKUP(A712,[2]registrasi!$B$2:$C$1500,2,FALSE)</f>
        <v>#N/A</v>
      </c>
      <c r="AC712">
        <f>VLOOKUP(D712,[3]PENDAFTAR!$C$2:$J$43,8,FALSE)</f>
        <v>402</v>
      </c>
      <c r="AD712" t="e">
        <f>VLOOKUP(A712,[2]nim!$A$2:$B$1500,2,FALSE)</f>
        <v>#N/A</v>
      </c>
    </row>
    <row r="713" spans="1:30" x14ac:dyDescent="0.3">
      <c r="A713">
        <v>4220543280</v>
      </c>
      <c r="B713">
        <v>1</v>
      </c>
      <c r="D713" s="3">
        <v>3112017</v>
      </c>
      <c r="E713" t="str">
        <f>VLOOKUP(D713,[1]PRODI_2019!$D$2:$F$71,3,FALSE)</f>
        <v>Hukum (S1)</v>
      </c>
      <c r="F713" t="str">
        <f>VLOOKUP(D713,[1]PRODI_2019!$D$2:$L$71,9,FALSE)</f>
        <v>Hukum</v>
      </c>
      <c r="H713" t="str">
        <f>VLOOKUP(F713,Sheet1!$H$4:$I$11,2,FALSE)</f>
        <v>1_Hukum</v>
      </c>
      <c r="I713" t="s">
        <v>803</v>
      </c>
      <c r="J713" t="s">
        <v>34</v>
      </c>
      <c r="K713" t="s">
        <v>1338</v>
      </c>
      <c r="L713" t="s">
        <v>1863</v>
      </c>
      <c r="M713" t="s">
        <v>28</v>
      </c>
      <c r="N713" t="s">
        <v>2025</v>
      </c>
      <c r="O713" t="s">
        <v>29</v>
      </c>
      <c r="P713" t="s">
        <v>2222</v>
      </c>
      <c r="Q713" t="str">
        <f t="shared" si="22"/>
        <v>SMAN</v>
      </c>
      <c r="R713" t="str">
        <f t="shared" si="23"/>
        <v>Negeri</v>
      </c>
      <c r="S713" t="s">
        <v>2383</v>
      </c>
      <c r="T713" t="s">
        <v>2025</v>
      </c>
      <c r="U713" t="s">
        <v>29</v>
      </c>
      <c r="V713" t="s">
        <v>30</v>
      </c>
      <c r="W713" t="s">
        <v>2379</v>
      </c>
      <c r="AB713" t="str">
        <f>VLOOKUP(A713,[2]registrasi!$B$2:$C$1500,2,FALSE)</f>
        <v>registrasi</v>
      </c>
      <c r="AC713">
        <f>VLOOKUP(D713,[3]PENDAFTAR!$C$2:$J$43,8,FALSE)</f>
        <v>1259</v>
      </c>
      <c r="AD713" t="e">
        <f>VLOOKUP(A713,[2]nim!$A$2:$B$1500,2,FALSE)</f>
        <v>#N/A</v>
      </c>
    </row>
    <row r="714" spans="1:30" x14ac:dyDescent="0.3">
      <c r="A714">
        <v>4220270520</v>
      </c>
      <c r="B714">
        <v>1</v>
      </c>
      <c r="D714" s="3">
        <v>3112033</v>
      </c>
      <c r="E714" t="str">
        <f>VLOOKUP(D714,[1]PRODI_2019!$D$2:$F$71,3,FALSE)</f>
        <v>Akuntansi</v>
      </c>
      <c r="F714" t="str">
        <f>VLOOKUP(D714,[1]PRODI_2019!$D$2:$L$71,9,FALSE)</f>
        <v>FEB</v>
      </c>
      <c r="H714" t="str">
        <f>VLOOKUP(F714,Sheet1!$H$4:$I$11,2,FALSE)</f>
        <v>5_FEB</v>
      </c>
      <c r="I714" t="s">
        <v>804</v>
      </c>
      <c r="J714" t="s">
        <v>34</v>
      </c>
      <c r="K714" t="s">
        <v>52</v>
      </c>
      <c r="L714" t="s">
        <v>1864</v>
      </c>
      <c r="M714" t="s">
        <v>28</v>
      </c>
      <c r="N714" t="s">
        <v>40</v>
      </c>
      <c r="O714" t="s">
        <v>29</v>
      </c>
      <c r="P714" t="s">
        <v>2302</v>
      </c>
      <c r="Q714" t="str">
        <f t="shared" si="22"/>
        <v>SMAS</v>
      </c>
      <c r="R714" t="str">
        <f t="shared" si="23"/>
        <v>Swasta</v>
      </c>
      <c r="S714" t="s">
        <v>2383</v>
      </c>
      <c r="T714" t="s">
        <v>40</v>
      </c>
      <c r="U714" t="s">
        <v>29</v>
      </c>
      <c r="V714" t="s">
        <v>35</v>
      </c>
      <c r="W714" t="s">
        <v>2378</v>
      </c>
      <c r="AB714" t="str">
        <f>VLOOKUP(A714,[2]registrasi!$B$2:$C$1500,2,FALSE)</f>
        <v>registrasi</v>
      </c>
      <c r="AC714">
        <f>VLOOKUP(D714,[3]PENDAFTAR!$C$2:$J$43,8,FALSE)</f>
        <v>1038</v>
      </c>
      <c r="AD714" t="str">
        <f>VLOOKUP(A714,[2]nim!$A$2:$B$1500,2,FALSE)</f>
        <v>diterima</v>
      </c>
    </row>
    <row r="715" spans="1:30" x14ac:dyDescent="0.3">
      <c r="A715">
        <v>4220071279</v>
      </c>
      <c r="B715">
        <v>1</v>
      </c>
      <c r="D715" s="3">
        <v>3111061</v>
      </c>
      <c r="E715" t="str">
        <f>VLOOKUP(D715,[1]PRODI_2019!$D$2:$F$71,3,FALSE)</f>
        <v>Teknik Sipil</v>
      </c>
      <c r="F715" t="str">
        <f>VLOOKUP(D715,[1]PRODI_2019!$D$2:$L$71,9,FALSE)</f>
        <v>Teknik</v>
      </c>
      <c r="H715" t="str">
        <f>VLOOKUP(F715,Sheet1!$H$4:$I$11,2,FALSE)</f>
        <v>3_Teknik</v>
      </c>
      <c r="I715" t="s">
        <v>805</v>
      </c>
      <c r="J715" t="s">
        <v>34</v>
      </c>
      <c r="K715" t="s">
        <v>1336</v>
      </c>
      <c r="L715" t="s">
        <v>1734</v>
      </c>
      <c r="M715" t="s">
        <v>28</v>
      </c>
      <c r="N715" t="s">
        <v>2023</v>
      </c>
      <c r="O715" t="s">
        <v>29</v>
      </c>
      <c r="P715" t="s">
        <v>2037</v>
      </c>
      <c r="Q715" t="str">
        <f t="shared" si="22"/>
        <v>SMAN</v>
      </c>
      <c r="R715" t="str">
        <f t="shared" si="23"/>
        <v>Negeri</v>
      </c>
      <c r="S715" t="s">
        <v>2383</v>
      </c>
      <c r="T715" t="s">
        <v>2023</v>
      </c>
      <c r="U715" t="s">
        <v>29</v>
      </c>
      <c r="V715" t="s">
        <v>30</v>
      </c>
      <c r="W715" t="s">
        <v>2379</v>
      </c>
      <c r="AB715" t="str">
        <f>VLOOKUP(A715,[2]registrasi!$B$2:$C$1500,2,FALSE)</f>
        <v>registrasi</v>
      </c>
      <c r="AC715">
        <f>VLOOKUP(D715,[3]PENDAFTAR!$C$2:$J$43,8,FALSE)</f>
        <v>452</v>
      </c>
      <c r="AD715" t="str">
        <f>VLOOKUP(A715,[2]nim!$A$2:$B$1500,2,FALSE)</f>
        <v>diterima</v>
      </c>
    </row>
    <row r="716" spans="1:30" x14ac:dyDescent="0.3">
      <c r="A716">
        <v>4220071943</v>
      </c>
      <c r="B716">
        <v>1</v>
      </c>
      <c r="D716" s="3">
        <v>3112153</v>
      </c>
      <c r="E716" t="str">
        <f>VLOOKUP(D716,[1]PRODI_2019!$D$2:$F$71,3,FALSE)</f>
        <v>Pendidikan Pancasila dan Kewarganegaraan</v>
      </c>
      <c r="F716" t="str">
        <f>VLOOKUP(D716,[1]PRODI_2019!$D$2:$L$71,9,FALSE)</f>
        <v>FKIP</v>
      </c>
      <c r="H716" t="str">
        <f>VLOOKUP(F716,Sheet1!$H$4:$I$11,2,FALSE)</f>
        <v>2_FKIP</v>
      </c>
      <c r="I716" t="s">
        <v>806</v>
      </c>
      <c r="J716" t="s">
        <v>34</v>
      </c>
      <c r="K716" t="s">
        <v>54</v>
      </c>
      <c r="L716" t="s">
        <v>1664</v>
      </c>
      <c r="M716" t="s">
        <v>28</v>
      </c>
      <c r="N716" t="s">
        <v>2022</v>
      </c>
      <c r="O716" t="s">
        <v>29</v>
      </c>
      <c r="P716" t="s">
        <v>2147</v>
      </c>
      <c r="Q716" t="str">
        <f t="shared" si="22"/>
        <v>SMKN</v>
      </c>
      <c r="R716" t="str">
        <f t="shared" si="23"/>
        <v>Negeri</v>
      </c>
      <c r="S716" t="s">
        <v>2381</v>
      </c>
      <c r="T716" t="s">
        <v>2022</v>
      </c>
      <c r="U716" t="s">
        <v>29</v>
      </c>
      <c r="V716" t="s">
        <v>35</v>
      </c>
      <c r="W716" t="s">
        <v>2378</v>
      </c>
      <c r="AB716" t="str">
        <f>VLOOKUP(A716,[2]registrasi!$B$2:$C$1500,2,FALSE)</f>
        <v>registrasi</v>
      </c>
      <c r="AC716">
        <f>VLOOKUP(D716,[3]PENDAFTAR!$C$2:$J$43,8,FALSE)</f>
        <v>200</v>
      </c>
      <c r="AD716" t="str">
        <f>VLOOKUP(A716,[2]nim!$A$2:$B$1500,2,FALSE)</f>
        <v>diterima</v>
      </c>
    </row>
    <row r="717" spans="1:30" x14ac:dyDescent="0.3">
      <c r="A717">
        <v>4220618204</v>
      </c>
      <c r="B717">
        <v>1</v>
      </c>
      <c r="D717" s="3">
        <v>3112114</v>
      </c>
      <c r="E717" t="str">
        <f>VLOOKUP(D717,[1]PRODI_2019!$D$2:$F$71,3,FALSE)</f>
        <v>Pendidikan Guru Pendidikan Anak Usia Dini</v>
      </c>
      <c r="F717" t="str">
        <f>VLOOKUP(D717,[1]PRODI_2019!$D$2:$L$71,9,FALSE)</f>
        <v>FKIP</v>
      </c>
      <c r="H717" t="str">
        <f>VLOOKUP(F717,Sheet1!$H$4:$I$11,2,FALSE)</f>
        <v>2_FKIP</v>
      </c>
      <c r="I717" t="s">
        <v>807</v>
      </c>
      <c r="J717" t="s">
        <v>34</v>
      </c>
      <c r="K717" t="s">
        <v>54</v>
      </c>
      <c r="L717" t="s">
        <v>1447</v>
      </c>
      <c r="M717" t="s">
        <v>28</v>
      </c>
      <c r="N717" t="s">
        <v>27</v>
      </c>
      <c r="O717" t="s">
        <v>29</v>
      </c>
      <c r="P717" t="s">
        <v>2303</v>
      </c>
      <c r="Q717" t="str">
        <f t="shared" si="22"/>
        <v>SMK</v>
      </c>
      <c r="R717" t="str">
        <f t="shared" si="23"/>
        <v>Swasta</v>
      </c>
      <c r="S717" t="s">
        <v>2381</v>
      </c>
      <c r="T717" t="s">
        <v>27</v>
      </c>
      <c r="U717" t="s">
        <v>29</v>
      </c>
      <c r="V717" t="s">
        <v>30</v>
      </c>
      <c r="W717" t="s">
        <v>2378</v>
      </c>
      <c r="AB717" t="str">
        <f>VLOOKUP(A717,[2]registrasi!$B$2:$C$1500,2,FALSE)</f>
        <v>registrasi</v>
      </c>
      <c r="AC717">
        <f>VLOOKUP(D717,[3]PENDAFTAR!$C$2:$J$43,8,FALSE)</f>
        <v>271</v>
      </c>
      <c r="AD717" t="str">
        <f>VLOOKUP(A717,[2]nim!$A$2:$B$1500,2,FALSE)</f>
        <v>diterima</v>
      </c>
    </row>
    <row r="718" spans="1:30" x14ac:dyDescent="0.3">
      <c r="A718">
        <v>4220510404</v>
      </c>
      <c r="B718">
        <v>1</v>
      </c>
      <c r="D718" s="3">
        <v>3112072</v>
      </c>
      <c r="E718" t="str">
        <f>VLOOKUP(D718,[1]PRODI_2019!$D$2:$F$71,3,FALSE)</f>
        <v>Pendidikan Non Formal</v>
      </c>
      <c r="F718" t="str">
        <f>VLOOKUP(D718,[1]PRODI_2019!$D$2:$L$71,9,FALSE)</f>
        <v>FKIP</v>
      </c>
      <c r="H718" t="str">
        <f>VLOOKUP(F718,Sheet1!$H$4:$I$11,2,FALSE)</f>
        <v>2_FKIP</v>
      </c>
      <c r="I718" t="s">
        <v>808</v>
      </c>
      <c r="J718" t="s">
        <v>34</v>
      </c>
      <c r="K718" t="s">
        <v>1334</v>
      </c>
      <c r="L718" t="s">
        <v>1480</v>
      </c>
      <c r="M718" t="s">
        <v>28</v>
      </c>
      <c r="N718" t="s">
        <v>2024</v>
      </c>
      <c r="O718" t="s">
        <v>29</v>
      </c>
      <c r="P718" t="s">
        <v>2118</v>
      </c>
      <c r="Q718" t="str">
        <f t="shared" si="22"/>
        <v>SMK</v>
      </c>
      <c r="R718" t="str">
        <f t="shared" si="23"/>
        <v>Swasta</v>
      </c>
      <c r="S718" t="s">
        <v>2381</v>
      </c>
      <c r="T718" t="s">
        <v>2024</v>
      </c>
      <c r="U718" t="s">
        <v>29</v>
      </c>
      <c r="V718" t="s">
        <v>30</v>
      </c>
      <c r="W718" t="s">
        <v>2378</v>
      </c>
      <c r="AB718" t="str">
        <f>VLOOKUP(A718,[2]registrasi!$B$2:$C$1500,2,FALSE)</f>
        <v>registrasi</v>
      </c>
      <c r="AC718">
        <f>VLOOKUP(D718,[3]PENDAFTAR!$C$2:$J$43,8,FALSE)</f>
        <v>109</v>
      </c>
      <c r="AD718" t="str">
        <f>VLOOKUP(A718,[2]nim!$A$2:$B$1500,2,FALSE)</f>
        <v>diterima</v>
      </c>
    </row>
    <row r="719" spans="1:30" x14ac:dyDescent="0.3">
      <c r="A719">
        <v>4220568775</v>
      </c>
      <c r="B719">
        <v>1</v>
      </c>
      <c r="D719" s="3">
        <v>3112114</v>
      </c>
      <c r="E719" t="str">
        <f>VLOOKUP(D719,[1]PRODI_2019!$D$2:$F$71,3,FALSE)</f>
        <v>Pendidikan Guru Pendidikan Anak Usia Dini</v>
      </c>
      <c r="F719" t="str">
        <f>VLOOKUP(D719,[1]PRODI_2019!$D$2:$L$71,9,FALSE)</f>
        <v>FKIP</v>
      </c>
      <c r="H719" t="str">
        <f>VLOOKUP(F719,Sheet1!$H$4:$I$11,2,FALSE)</f>
        <v>2_FKIP</v>
      </c>
      <c r="I719" t="s">
        <v>809</v>
      </c>
      <c r="J719" t="s">
        <v>34</v>
      </c>
      <c r="K719" t="s">
        <v>1334</v>
      </c>
      <c r="L719" t="s">
        <v>1561</v>
      </c>
      <c r="M719" t="s">
        <v>28</v>
      </c>
      <c r="N719" t="s">
        <v>2024</v>
      </c>
      <c r="O719" t="s">
        <v>29</v>
      </c>
      <c r="P719" t="s">
        <v>2094</v>
      </c>
      <c r="Q719" t="str">
        <f t="shared" si="22"/>
        <v>MAS</v>
      </c>
      <c r="R719" t="str">
        <f t="shared" si="23"/>
        <v>Swasta</v>
      </c>
      <c r="S719" t="s">
        <v>2382</v>
      </c>
      <c r="T719" t="s">
        <v>2024</v>
      </c>
      <c r="U719" t="s">
        <v>29</v>
      </c>
      <c r="V719" t="s">
        <v>30</v>
      </c>
      <c r="W719" t="s">
        <v>2379</v>
      </c>
      <c r="AB719" t="str">
        <f>VLOOKUP(A719,[2]registrasi!$B$2:$C$1500,2,FALSE)</f>
        <v>registrasi</v>
      </c>
      <c r="AC719">
        <f>VLOOKUP(D719,[3]PENDAFTAR!$C$2:$J$43,8,FALSE)</f>
        <v>271</v>
      </c>
      <c r="AD719" t="str">
        <f>VLOOKUP(A719,[2]nim!$A$2:$B$1500,2,FALSE)</f>
        <v>diterima</v>
      </c>
    </row>
    <row r="720" spans="1:30" x14ac:dyDescent="0.3">
      <c r="A720">
        <v>4220557852</v>
      </c>
      <c r="B720">
        <v>1</v>
      </c>
      <c r="D720" s="3">
        <v>3111215</v>
      </c>
      <c r="E720" t="str">
        <f>VLOOKUP(D720,[1]PRODI_2019!$D$2:$F$71,3,FALSE)</f>
        <v>Informatika</v>
      </c>
      <c r="F720" t="str">
        <f>VLOOKUP(D720,[1]PRODI_2019!$D$2:$L$71,9,FALSE)</f>
        <v>Teknik</v>
      </c>
      <c r="H720" t="str">
        <f>VLOOKUP(F720,Sheet1!$H$4:$I$11,2,FALSE)</f>
        <v>3_Teknik</v>
      </c>
      <c r="I720" t="s">
        <v>810</v>
      </c>
      <c r="J720" t="s">
        <v>34</v>
      </c>
      <c r="K720" t="s">
        <v>1338</v>
      </c>
      <c r="L720" t="s">
        <v>1865</v>
      </c>
      <c r="M720" t="s">
        <v>28</v>
      </c>
      <c r="N720" t="s">
        <v>2025</v>
      </c>
      <c r="O720" t="s">
        <v>29</v>
      </c>
      <c r="P720" t="s">
        <v>2123</v>
      </c>
      <c r="Q720" t="str">
        <f t="shared" si="22"/>
        <v>SMKS</v>
      </c>
      <c r="R720" t="str">
        <f t="shared" si="23"/>
        <v>Swasta</v>
      </c>
      <c r="S720" t="s">
        <v>2381</v>
      </c>
      <c r="T720" t="s">
        <v>2025</v>
      </c>
      <c r="U720" t="s">
        <v>29</v>
      </c>
      <c r="V720" t="s">
        <v>30</v>
      </c>
      <c r="W720" t="s">
        <v>2379</v>
      </c>
      <c r="AB720" t="str">
        <f>VLOOKUP(A720,[2]registrasi!$B$2:$C$1500,2,FALSE)</f>
        <v>registrasi</v>
      </c>
      <c r="AC720">
        <f>VLOOKUP(D720,[3]PENDAFTAR!$C$2:$J$43,8,FALSE)</f>
        <v>1335</v>
      </c>
      <c r="AD720" t="e">
        <f>VLOOKUP(A720,[2]nim!$A$2:$B$1500,2,FALSE)</f>
        <v>#N/A</v>
      </c>
    </row>
    <row r="721" spans="1:30" x14ac:dyDescent="0.3">
      <c r="A721">
        <v>4220624445</v>
      </c>
      <c r="B721">
        <v>1</v>
      </c>
      <c r="D721" s="3">
        <v>3111084</v>
      </c>
      <c r="E721" t="str">
        <f>VLOOKUP(D721,[1]PRODI_2019!$D$2:$F$71,3,FALSE)</f>
        <v>Agroekoteknologi</v>
      </c>
      <c r="F721" t="str">
        <f>VLOOKUP(D721,[1]PRODI_2019!$D$2:$L$71,9,FALSE)</f>
        <v>Pertanian</v>
      </c>
      <c r="H721" t="str">
        <f>VLOOKUP(F721,Sheet1!$H$4:$I$11,2,FALSE)</f>
        <v>4_Pertanian</v>
      </c>
      <c r="I721" t="s">
        <v>811</v>
      </c>
      <c r="J721" t="s">
        <v>34</v>
      </c>
      <c r="K721" t="s">
        <v>52</v>
      </c>
      <c r="L721" t="s">
        <v>1866</v>
      </c>
      <c r="M721" t="s">
        <v>28</v>
      </c>
      <c r="N721" t="s">
        <v>40</v>
      </c>
      <c r="O721" t="s">
        <v>29</v>
      </c>
      <c r="P721" t="s">
        <v>2229</v>
      </c>
      <c r="Q721" t="str">
        <f t="shared" si="22"/>
        <v>SMAS</v>
      </c>
      <c r="R721" t="str">
        <f t="shared" si="23"/>
        <v>Swasta</v>
      </c>
      <c r="S721" t="s">
        <v>2383</v>
      </c>
      <c r="T721" t="s">
        <v>40</v>
      </c>
      <c r="U721" t="s">
        <v>29</v>
      </c>
      <c r="V721" t="s">
        <v>30</v>
      </c>
      <c r="W721" t="s">
        <v>2379</v>
      </c>
      <c r="AB721" t="str">
        <f>VLOOKUP(A721,[2]registrasi!$B$2:$C$1500,2,FALSE)</f>
        <v>registrasi</v>
      </c>
      <c r="AC721">
        <f>VLOOKUP(D721,[3]PENDAFTAR!$C$2:$J$43,8,FALSE)</f>
        <v>390</v>
      </c>
      <c r="AD721" t="str">
        <f>VLOOKUP(A721,[2]nim!$A$2:$B$1500,2,FALSE)</f>
        <v>diterima</v>
      </c>
    </row>
    <row r="722" spans="1:30" x14ac:dyDescent="0.3">
      <c r="A722">
        <v>4220075183</v>
      </c>
      <c r="B722">
        <v>1</v>
      </c>
      <c r="D722" s="3">
        <v>3112161</v>
      </c>
      <c r="E722" t="str">
        <f>VLOOKUP(D722,[1]PRODI_2019!$D$2:$F$71,3,FALSE)</f>
        <v>Pendidikan Seni Pertunjukan</v>
      </c>
      <c r="F722" t="str">
        <f>VLOOKUP(D722,[1]PRODI_2019!$D$2:$L$71,9,FALSE)</f>
        <v>FKIP</v>
      </c>
      <c r="H722" t="str">
        <f>VLOOKUP(F722,Sheet1!$H$4:$I$11,2,FALSE)</f>
        <v>2_FKIP</v>
      </c>
      <c r="I722" t="s">
        <v>812</v>
      </c>
      <c r="J722" t="s">
        <v>34</v>
      </c>
      <c r="K722" t="s">
        <v>1403</v>
      </c>
      <c r="L722" t="s">
        <v>1867</v>
      </c>
      <c r="M722" t="s">
        <v>28</v>
      </c>
      <c r="N722" t="s">
        <v>37</v>
      </c>
      <c r="O722" t="s">
        <v>29</v>
      </c>
      <c r="P722" t="s">
        <v>2304</v>
      </c>
      <c r="Q722" t="str">
        <f t="shared" si="22"/>
        <v>SMAN</v>
      </c>
      <c r="R722" t="str">
        <f t="shared" si="23"/>
        <v>Negeri</v>
      </c>
      <c r="S722" t="s">
        <v>2383</v>
      </c>
      <c r="T722" t="s">
        <v>37</v>
      </c>
      <c r="U722" t="s">
        <v>29</v>
      </c>
      <c r="V722" t="s">
        <v>30</v>
      </c>
      <c r="W722" t="s">
        <v>2379</v>
      </c>
      <c r="AB722" t="str">
        <f>VLOOKUP(A722,[2]registrasi!$B$2:$C$1500,2,FALSE)</f>
        <v>registrasi</v>
      </c>
      <c r="AC722">
        <f>VLOOKUP(D722,[3]PENDAFTAR!$C$2:$J$43,8,FALSE)</f>
        <v>33</v>
      </c>
      <c r="AD722" t="e">
        <f>VLOOKUP(A722,[2]nim!$A$2:$B$1500,2,FALSE)</f>
        <v>#N/A</v>
      </c>
    </row>
    <row r="723" spans="1:30" x14ac:dyDescent="0.3">
      <c r="A723">
        <v>4220075595</v>
      </c>
      <c r="B723">
        <v>1</v>
      </c>
      <c r="D723" s="3">
        <v>3111061</v>
      </c>
      <c r="E723" t="str">
        <f>VLOOKUP(D723,[1]PRODI_2019!$D$2:$F$71,3,FALSE)</f>
        <v>Teknik Sipil</v>
      </c>
      <c r="F723" t="str">
        <f>VLOOKUP(D723,[1]PRODI_2019!$D$2:$L$71,9,FALSE)</f>
        <v>Teknik</v>
      </c>
      <c r="H723" t="str">
        <f>VLOOKUP(F723,Sheet1!$H$4:$I$11,2,FALSE)</f>
        <v>3_Teknik</v>
      </c>
      <c r="I723" t="s">
        <v>813</v>
      </c>
      <c r="J723" t="s">
        <v>34</v>
      </c>
      <c r="K723" t="s">
        <v>1334</v>
      </c>
      <c r="L723" t="s">
        <v>1868</v>
      </c>
      <c r="M723" t="s">
        <v>28</v>
      </c>
      <c r="N723" t="s">
        <v>2024</v>
      </c>
      <c r="O723" t="s">
        <v>29</v>
      </c>
      <c r="P723" t="s">
        <v>2051</v>
      </c>
      <c r="Q723" t="str">
        <f t="shared" si="22"/>
        <v>SMAN</v>
      </c>
      <c r="R723" t="str">
        <f t="shared" si="23"/>
        <v>Negeri</v>
      </c>
      <c r="S723" t="s">
        <v>2383</v>
      </c>
      <c r="T723" t="s">
        <v>2024</v>
      </c>
      <c r="U723" t="s">
        <v>29</v>
      </c>
      <c r="V723" t="s">
        <v>35</v>
      </c>
      <c r="W723" t="s">
        <v>2379</v>
      </c>
      <c r="AB723" t="str">
        <f>VLOOKUP(A723,[2]registrasi!$B$2:$C$1500,2,FALSE)</f>
        <v>registrasi</v>
      </c>
      <c r="AC723">
        <f>VLOOKUP(D723,[3]PENDAFTAR!$C$2:$J$43,8,FALSE)</f>
        <v>452</v>
      </c>
      <c r="AD723" t="str">
        <f>VLOOKUP(A723,[2]nim!$A$2:$B$1500,2,FALSE)</f>
        <v>diterima</v>
      </c>
    </row>
    <row r="724" spans="1:30" x14ac:dyDescent="0.3">
      <c r="A724">
        <v>4220568929</v>
      </c>
      <c r="B724">
        <v>1</v>
      </c>
      <c r="D724" s="3">
        <v>3111092</v>
      </c>
      <c r="E724" t="str">
        <f>VLOOKUP(D724,[1]PRODI_2019!$D$2:$F$71,3,FALSE)</f>
        <v>Ilmu Perikanan</v>
      </c>
      <c r="F724" t="str">
        <f>VLOOKUP(D724,[1]PRODI_2019!$D$2:$L$71,9,FALSE)</f>
        <v>Pertanian</v>
      </c>
      <c r="H724" t="str">
        <f>VLOOKUP(F724,Sheet1!$H$4:$I$11,2,FALSE)</f>
        <v>4_Pertanian</v>
      </c>
      <c r="I724" t="s">
        <v>814</v>
      </c>
      <c r="J724" t="s">
        <v>34</v>
      </c>
      <c r="K724" t="s">
        <v>1338</v>
      </c>
      <c r="L724" t="s">
        <v>1869</v>
      </c>
      <c r="M724" t="s">
        <v>28</v>
      </c>
      <c r="N724" t="s">
        <v>2025</v>
      </c>
      <c r="O724" t="s">
        <v>29</v>
      </c>
      <c r="P724" t="s">
        <v>2091</v>
      </c>
      <c r="Q724" t="str">
        <f t="shared" si="22"/>
        <v>SMAN</v>
      </c>
      <c r="R724" t="str">
        <f t="shared" si="23"/>
        <v>Negeri</v>
      </c>
      <c r="S724" t="s">
        <v>2383</v>
      </c>
      <c r="T724" t="s">
        <v>2025</v>
      </c>
      <c r="U724" t="s">
        <v>29</v>
      </c>
      <c r="V724" t="s">
        <v>35</v>
      </c>
      <c r="W724" t="s">
        <v>2379</v>
      </c>
      <c r="AB724" t="str">
        <f>VLOOKUP(A724,[2]registrasi!$B$2:$C$1500,2,FALSE)</f>
        <v>registrasi</v>
      </c>
      <c r="AC724">
        <f>VLOOKUP(D724,[3]PENDAFTAR!$C$2:$J$43,8,FALSE)</f>
        <v>187</v>
      </c>
      <c r="AD724" t="str">
        <f>VLOOKUP(A724,[2]nim!$A$2:$B$1500,2,FALSE)</f>
        <v>diterima</v>
      </c>
    </row>
    <row r="725" spans="1:30" x14ac:dyDescent="0.3">
      <c r="A725">
        <v>4220076157</v>
      </c>
      <c r="B725">
        <v>1</v>
      </c>
      <c r="D725" s="3">
        <v>3111173</v>
      </c>
      <c r="E725" t="str">
        <f>VLOOKUP(D725,[1]PRODI_2019!$D$2:$F$71,3,FALSE)</f>
        <v>Teknologi Pangan</v>
      </c>
      <c r="F725" t="str">
        <f>VLOOKUP(D725,[1]PRODI_2019!$D$2:$L$71,9,FALSE)</f>
        <v>Pertanian</v>
      </c>
      <c r="H725" t="str">
        <f>VLOOKUP(F725,Sheet1!$H$4:$I$11,2,FALSE)</f>
        <v>4_Pertanian</v>
      </c>
      <c r="I725" t="s">
        <v>815</v>
      </c>
      <c r="J725" t="s">
        <v>34</v>
      </c>
      <c r="K725" t="s">
        <v>55</v>
      </c>
      <c r="L725" t="s">
        <v>1870</v>
      </c>
      <c r="M725" t="s">
        <v>28</v>
      </c>
      <c r="N725" t="s">
        <v>27</v>
      </c>
      <c r="O725" t="s">
        <v>29</v>
      </c>
      <c r="P725" t="s">
        <v>2079</v>
      </c>
      <c r="Q725" t="str">
        <f t="shared" si="22"/>
        <v>SMKN</v>
      </c>
      <c r="R725" t="str">
        <f t="shared" si="23"/>
        <v>Negeri</v>
      </c>
      <c r="S725" t="s">
        <v>2381</v>
      </c>
      <c r="T725" t="s">
        <v>27</v>
      </c>
      <c r="U725" t="s">
        <v>29</v>
      </c>
      <c r="V725" t="s">
        <v>30</v>
      </c>
      <c r="W725" t="s">
        <v>2379</v>
      </c>
      <c r="AB725" t="str">
        <f>VLOOKUP(A725,[2]registrasi!$B$2:$C$1500,2,FALSE)</f>
        <v>registrasi</v>
      </c>
      <c r="AC725">
        <f>VLOOKUP(D725,[3]PENDAFTAR!$C$2:$J$43,8,FALSE)</f>
        <v>541</v>
      </c>
      <c r="AD725" t="e">
        <f>VLOOKUP(A725,[2]nim!$A$2:$B$1500,2,FALSE)</f>
        <v>#N/A</v>
      </c>
    </row>
    <row r="726" spans="1:30" x14ac:dyDescent="0.3">
      <c r="A726">
        <v>4220644877</v>
      </c>
      <c r="B726">
        <v>1</v>
      </c>
      <c r="D726" s="3">
        <v>3112153</v>
      </c>
      <c r="E726" t="str">
        <f>VLOOKUP(D726,[1]PRODI_2019!$D$2:$F$71,3,FALSE)</f>
        <v>Pendidikan Pancasila dan Kewarganegaraan</v>
      </c>
      <c r="F726" t="str">
        <f>VLOOKUP(D726,[1]PRODI_2019!$D$2:$L$71,9,FALSE)</f>
        <v>FKIP</v>
      </c>
      <c r="H726" t="str">
        <f>VLOOKUP(F726,Sheet1!$H$4:$I$11,2,FALSE)</f>
        <v>2_FKIP</v>
      </c>
      <c r="I726" t="s">
        <v>816</v>
      </c>
      <c r="J726" t="s">
        <v>26</v>
      </c>
      <c r="K726" t="s">
        <v>1404</v>
      </c>
      <c r="L726" t="s">
        <v>1577</v>
      </c>
      <c r="M726" t="s">
        <v>28</v>
      </c>
      <c r="N726" t="s">
        <v>2023</v>
      </c>
      <c r="O726" t="s">
        <v>29</v>
      </c>
      <c r="P726" t="s">
        <v>2182</v>
      </c>
      <c r="Q726" t="str">
        <f t="shared" si="22"/>
        <v>SMAN</v>
      </c>
      <c r="R726" t="str">
        <f t="shared" si="23"/>
        <v>Negeri</v>
      </c>
      <c r="S726" t="s">
        <v>2383</v>
      </c>
      <c r="T726" t="s">
        <v>2023</v>
      </c>
      <c r="U726" t="s">
        <v>29</v>
      </c>
      <c r="V726" t="s">
        <v>30</v>
      </c>
      <c r="W726" t="s">
        <v>2378</v>
      </c>
      <c r="AB726" t="str">
        <f>VLOOKUP(A726,[2]registrasi!$B$2:$C$1500,2,FALSE)</f>
        <v>registrasi</v>
      </c>
      <c r="AC726">
        <f>VLOOKUP(D726,[3]PENDAFTAR!$C$2:$J$43,8,FALSE)</f>
        <v>200</v>
      </c>
      <c r="AD726" t="str">
        <f>VLOOKUP(A726,[2]nim!$A$2:$B$1500,2,FALSE)</f>
        <v>diterima</v>
      </c>
    </row>
    <row r="727" spans="1:30" x14ac:dyDescent="0.3">
      <c r="A727">
        <v>4220521995</v>
      </c>
      <c r="B727">
        <v>1</v>
      </c>
      <c r="D727" s="3">
        <v>3111157</v>
      </c>
      <c r="E727" t="str">
        <f>VLOOKUP(D727,[1]PRODI_2019!$D$2:$F$71,3,FALSE)</f>
        <v>Pendidikan Kimia</v>
      </c>
      <c r="F727" t="str">
        <f>VLOOKUP(D727,[1]PRODI_2019!$D$2:$L$71,9,FALSE)</f>
        <v>FKIP</v>
      </c>
      <c r="H727" t="str">
        <f>VLOOKUP(F727,Sheet1!$H$4:$I$11,2,FALSE)</f>
        <v>2_FKIP</v>
      </c>
      <c r="I727" t="s">
        <v>817</v>
      </c>
      <c r="J727" t="s">
        <v>34</v>
      </c>
      <c r="K727" t="s">
        <v>52</v>
      </c>
      <c r="L727" t="s">
        <v>1597</v>
      </c>
      <c r="M727" t="s">
        <v>28</v>
      </c>
      <c r="N727" t="s">
        <v>40</v>
      </c>
      <c r="O727" t="s">
        <v>29</v>
      </c>
      <c r="P727" t="s">
        <v>2268</v>
      </c>
      <c r="Q727" t="str">
        <f t="shared" si="22"/>
        <v>SMAN</v>
      </c>
      <c r="R727" t="str">
        <f t="shared" si="23"/>
        <v>Negeri</v>
      </c>
      <c r="S727" t="s">
        <v>2383</v>
      </c>
      <c r="T727" t="s">
        <v>40</v>
      </c>
      <c r="U727" t="s">
        <v>29</v>
      </c>
      <c r="V727" t="s">
        <v>35</v>
      </c>
      <c r="W727" t="s">
        <v>2379</v>
      </c>
      <c r="AB727" t="str">
        <f>VLOOKUP(A727,[2]registrasi!$B$2:$C$1500,2,FALSE)</f>
        <v>registrasi</v>
      </c>
      <c r="AC727">
        <f>VLOOKUP(D727,[3]PENDAFTAR!$C$2:$J$43,8,FALSE)</f>
        <v>162</v>
      </c>
      <c r="AD727" t="str">
        <f>VLOOKUP(A727,[2]nim!$A$2:$B$1500,2,FALSE)</f>
        <v>diterima</v>
      </c>
    </row>
    <row r="728" spans="1:30" x14ac:dyDescent="0.3">
      <c r="A728">
        <v>4220078349</v>
      </c>
      <c r="B728">
        <v>1</v>
      </c>
      <c r="D728" s="3">
        <v>3111223</v>
      </c>
      <c r="E728" t="str">
        <f>VLOOKUP(D728,[1]PRODI_2019!$D$2:$F$71,3,FALSE)</f>
        <v>Keperawatan</v>
      </c>
      <c r="F728" t="str">
        <f>VLOOKUP(D728,[1]PRODI_2019!$D$2:$L$71,9,FALSE)</f>
        <v>Kedokteran</v>
      </c>
      <c r="H728" t="str">
        <f>VLOOKUP(F728,Sheet1!$H$4:$I$11,2,FALSE)</f>
        <v>8_Kedokteran</v>
      </c>
      <c r="I728" t="s">
        <v>818</v>
      </c>
      <c r="J728" t="s">
        <v>34</v>
      </c>
      <c r="K728" t="s">
        <v>54</v>
      </c>
      <c r="L728" t="s">
        <v>1506</v>
      </c>
      <c r="M728" t="s">
        <v>2018</v>
      </c>
      <c r="N728" t="s">
        <v>37</v>
      </c>
      <c r="O728" t="s">
        <v>29</v>
      </c>
      <c r="P728" t="s">
        <v>2133</v>
      </c>
      <c r="Q728" t="str">
        <f t="shared" si="22"/>
        <v>SMK</v>
      </c>
      <c r="R728" t="str">
        <f t="shared" si="23"/>
        <v>Swasta</v>
      </c>
      <c r="S728" t="s">
        <v>2381</v>
      </c>
      <c r="T728" t="s">
        <v>37</v>
      </c>
      <c r="U728" t="s">
        <v>29</v>
      </c>
      <c r="V728" t="s">
        <v>35</v>
      </c>
      <c r="W728" t="s">
        <v>2379</v>
      </c>
      <c r="AB728" t="str">
        <f>VLOOKUP(A728,[2]registrasi!$B$2:$C$1500,2,FALSE)</f>
        <v>registrasi</v>
      </c>
      <c r="AC728">
        <f>VLOOKUP(D728,[3]PENDAFTAR!$C$2:$J$43,8,FALSE)</f>
        <v>1008</v>
      </c>
      <c r="AD728" t="e">
        <f>VLOOKUP(A728,[2]nim!$A$2:$B$1500,2,FALSE)</f>
        <v>#N/A</v>
      </c>
    </row>
    <row r="729" spans="1:30" x14ac:dyDescent="0.3">
      <c r="A729">
        <v>4220006821</v>
      </c>
      <c r="B729">
        <v>1</v>
      </c>
      <c r="D729" s="3">
        <v>3112064</v>
      </c>
      <c r="E729" t="str">
        <f>VLOOKUP(D729,[1]PRODI_2019!$D$2:$F$71,3,FALSE)</f>
        <v>Ilmu Komunikasi</v>
      </c>
      <c r="F729" t="str">
        <f>VLOOKUP(D729,[1]PRODI_2019!$D$2:$L$71,9,FALSE)</f>
        <v>FISIP</v>
      </c>
      <c r="H729" t="str">
        <f>VLOOKUP(F729,Sheet1!$H$4:$I$11,2,FALSE)</f>
        <v>6_FISIP</v>
      </c>
      <c r="I729" t="s">
        <v>819</v>
      </c>
      <c r="J729" t="s">
        <v>34</v>
      </c>
      <c r="K729" t="s">
        <v>1342</v>
      </c>
      <c r="L729" t="s">
        <v>1688</v>
      </c>
      <c r="M729" t="s">
        <v>28</v>
      </c>
      <c r="N729" t="s">
        <v>2024</v>
      </c>
      <c r="O729" t="s">
        <v>29</v>
      </c>
      <c r="P729" t="s">
        <v>2055</v>
      </c>
      <c r="Q729" t="str">
        <f t="shared" si="22"/>
        <v>SMAN</v>
      </c>
      <c r="R729" t="str">
        <f t="shared" si="23"/>
        <v>Negeri</v>
      </c>
      <c r="S729" t="s">
        <v>2383</v>
      </c>
      <c r="T729" t="s">
        <v>2024</v>
      </c>
      <c r="U729" t="s">
        <v>29</v>
      </c>
      <c r="V729" t="s">
        <v>35</v>
      </c>
      <c r="W729" t="s">
        <v>2379</v>
      </c>
      <c r="AB729" t="str">
        <f>VLOOKUP(A729,[2]registrasi!$B$2:$C$1500,2,FALSE)</f>
        <v>registrasi</v>
      </c>
      <c r="AC729">
        <f>VLOOKUP(D729,[3]PENDAFTAR!$C$2:$J$43,8,FALSE)</f>
        <v>2170</v>
      </c>
      <c r="AD729" t="str">
        <f>VLOOKUP(A729,[2]nim!$A$2:$B$1500,2,FALSE)</f>
        <v>diterima</v>
      </c>
    </row>
    <row r="730" spans="1:30" x14ac:dyDescent="0.3">
      <c r="A730">
        <v>4220079143</v>
      </c>
      <c r="B730">
        <v>1</v>
      </c>
      <c r="D730" s="3">
        <v>3111223</v>
      </c>
      <c r="E730" t="str">
        <f>VLOOKUP(D730,[1]PRODI_2019!$D$2:$F$71,3,FALSE)</f>
        <v>Keperawatan</v>
      </c>
      <c r="F730" t="str">
        <f>VLOOKUP(D730,[1]PRODI_2019!$D$2:$L$71,9,FALSE)</f>
        <v>Kedokteran</v>
      </c>
      <c r="H730" t="str">
        <f>VLOOKUP(F730,Sheet1!$H$4:$I$11,2,FALSE)</f>
        <v>8_Kedokteran</v>
      </c>
      <c r="I730" t="s">
        <v>820</v>
      </c>
      <c r="J730" t="s">
        <v>34</v>
      </c>
      <c r="K730" t="s">
        <v>1335</v>
      </c>
      <c r="L730" t="s">
        <v>1871</v>
      </c>
      <c r="M730" t="s">
        <v>28</v>
      </c>
      <c r="N730" t="s">
        <v>37</v>
      </c>
      <c r="O730" t="s">
        <v>29</v>
      </c>
      <c r="P730" t="s">
        <v>2133</v>
      </c>
      <c r="Q730" t="str">
        <f t="shared" si="22"/>
        <v>SMK</v>
      </c>
      <c r="R730" t="str">
        <f t="shared" si="23"/>
        <v>Swasta</v>
      </c>
      <c r="S730" t="s">
        <v>2381</v>
      </c>
      <c r="T730" t="s">
        <v>37</v>
      </c>
      <c r="U730" t="s">
        <v>29</v>
      </c>
      <c r="V730" t="s">
        <v>30</v>
      </c>
      <c r="W730" t="s">
        <v>2379</v>
      </c>
      <c r="AB730" t="e">
        <f>VLOOKUP(A730,[2]registrasi!$B$2:$C$1500,2,FALSE)</f>
        <v>#N/A</v>
      </c>
      <c r="AC730">
        <f>VLOOKUP(D730,[3]PENDAFTAR!$C$2:$J$43,8,FALSE)</f>
        <v>1008</v>
      </c>
      <c r="AD730" t="e">
        <f>VLOOKUP(A730,[2]nim!$A$2:$B$1500,2,FALSE)</f>
        <v>#N/A</v>
      </c>
    </row>
    <row r="731" spans="1:30" x14ac:dyDescent="0.3">
      <c r="A731">
        <v>4220079213</v>
      </c>
      <c r="B731">
        <v>1</v>
      </c>
      <c r="D731" s="3">
        <v>3111076</v>
      </c>
      <c r="E731" t="str">
        <f>VLOOKUP(D731,[1]PRODI_2019!$D$2:$F$71,3,FALSE)</f>
        <v>Agribisnis</v>
      </c>
      <c r="F731" t="str">
        <f>VLOOKUP(D731,[1]PRODI_2019!$D$2:$L$71,9,FALSE)</f>
        <v>Pertanian</v>
      </c>
      <c r="H731" t="str">
        <f>VLOOKUP(F731,Sheet1!$H$4:$I$11,2,FALSE)</f>
        <v>4_Pertanian</v>
      </c>
      <c r="I731" t="s">
        <v>821</v>
      </c>
      <c r="J731" t="s">
        <v>34</v>
      </c>
      <c r="K731" t="s">
        <v>1338</v>
      </c>
      <c r="L731" t="s">
        <v>1797</v>
      </c>
      <c r="M731" t="s">
        <v>28</v>
      </c>
      <c r="N731" t="s">
        <v>2024</v>
      </c>
      <c r="O731" t="s">
        <v>29</v>
      </c>
      <c r="P731" t="s">
        <v>2149</v>
      </c>
      <c r="Q731" t="str">
        <f t="shared" si="22"/>
        <v>SMAN</v>
      </c>
      <c r="R731" t="str">
        <f t="shared" si="23"/>
        <v>Negeri</v>
      </c>
      <c r="S731" t="s">
        <v>2383</v>
      </c>
      <c r="T731" t="s">
        <v>2024</v>
      </c>
      <c r="U731" t="s">
        <v>29</v>
      </c>
      <c r="V731" t="s">
        <v>30</v>
      </c>
      <c r="W731" t="s">
        <v>2379</v>
      </c>
      <c r="AB731" t="str">
        <f>VLOOKUP(A731,[2]registrasi!$B$2:$C$1500,2,FALSE)</f>
        <v>registrasi</v>
      </c>
      <c r="AC731">
        <f>VLOOKUP(D731,[3]PENDAFTAR!$C$2:$J$43,8,FALSE)</f>
        <v>794</v>
      </c>
      <c r="AD731" t="str">
        <f>VLOOKUP(A731,[2]nim!$A$2:$B$1500,2,FALSE)</f>
        <v>diterima</v>
      </c>
    </row>
    <row r="732" spans="1:30" x14ac:dyDescent="0.3">
      <c r="A732">
        <v>4220618473</v>
      </c>
      <c r="B732">
        <v>1</v>
      </c>
      <c r="D732" s="3">
        <v>3111053</v>
      </c>
      <c r="E732" t="str">
        <f>VLOOKUP(D732,[1]PRODI_2019!$D$2:$F$71,3,FALSE)</f>
        <v>Teknik Kimia</v>
      </c>
      <c r="F732" t="str">
        <f>VLOOKUP(D732,[1]PRODI_2019!$D$2:$L$71,9,FALSE)</f>
        <v>Teknik</v>
      </c>
      <c r="H732" t="str">
        <f>VLOOKUP(F732,Sheet1!$H$4:$I$11,2,FALSE)</f>
        <v>3_Teknik</v>
      </c>
      <c r="I732" t="s">
        <v>822</v>
      </c>
      <c r="J732" t="s">
        <v>34</v>
      </c>
      <c r="K732" t="s">
        <v>1335</v>
      </c>
      <c r="L732" t="s">
        <v>1811</v>
      </c>
      <c r="M732" t="s">
        <v>2018</v>
      </c>
      <c r="N732" t="s">
        <v>27</v>
      </c>
      <c r="O732" t="s">
        <v>29</v>
      </c>
      <c r="P732" t="s">
        <v>2058</v>
      </c>
      <c r="Q732" t="str">
        <f t="shared" si="22"/>
        <v>SMAS</v>
      </c>
      <c r="R732" t="str">
        <f t="shared" si="23"/>
        <v>Swasta</v>
      </c>
      <c r="S732" t="s">
        <v>2383</v>
      </c>
      <c r="T732" t="s">
        <v>27</v>
      </c>
      <c r="U732" t="s">
        <v>29</v>
      </c>
      <c r="V732" t="s">
        <v>30</v>
      </c>
      <c r="W732" t="s">
        <v>2378</v>
      </c>
      <c r="AB732" t="str">
        <f>VLOOKUP(A732,[2]registrasi!$B$2:$C$1500,2,FALSE)</f>
        <v>registrasi</v>
      </c>
      <c r="AC732">
        <f>VLOOKUP(D732,[3]PENDAFTAR!$C$2:$J$43,8,FALSE)</f>
        <v>366</v>
      </c>
      <c r="AD732" t="str">
        <f>VLOOKUP(A732,[2]nim!$A$2:$B$1500,2,FALSE)</f>
        <v>diterima</v>
      </c>
    </row>
    <row r="733" spans="1:30" x14ac:dyDescent="0.3">
      <c r="A733">
        <v>4220525471</v>
      </c>
      <c r="B733">
        <v>1</v>
      </c>
      <c r="D733" s="3">
        <v>3112056</v>
      </c>
      <c r="E733" t="str">
        <f>VLOOKUP(D733,[1]PRODI_2019!$D$2:$F$71,3,FALSE)</f>
        <v>Administrasi Publik</v>
      </c>
      <c r="F733" t="str">
        <f>VLOOKUP(D733,[1]PRODI_2019!$D$2:$L$71,9,FALSE)</f>
        <v>FISIP</v>
      </c>
      <c r="H733" t="str">
        <f>VLOOKUP(F733,Sheet1!$H$4:$I$11,2,FALSE)</f>
        <v>6_FISIP</v>
      </c>
      <c r="I733" t="s">
        <v>823</v>
      </c>
      <c r="J733" t="s">
        <v>34</v>
      </c>
      <c r="K733" t="s">
        <v>55</v>
      </c>
      <c r="L733" t="s">
        <v>1744</v>
      </c>
      <c r="M733" t="s">
        <v>28</v>
      </c>
      <c r="N733" t="s">
        <v>37</v>
      </c>
      <c r="O733" t="s">
        <v>29</v>
      </c>
      <c r="P733" t="s">
        <v>2168</v>
      </c>
      <c r="Q733" t="str">
        <f t="shared" si="22"/>
        <v>SMKN</v>
      </c>
      <c r="R733" t="str">
        <f t="shared" si="23"/>
        <v>Negeri</v>
      </c>
      <c r="S733" t="s">
        <v>2381</v>
      </c>
      <c r="T733" t="s">
        <v>37</v>
      </c>
      <c r="U733" t="s">
        <v>29</v>
      </c>
      <c r="V733" t="s">
        <v>30</v>
      </c>
      <c r="W733" t="s">
        <v>2379</v>
      </c>
      <c r="AB733" t="str">
        <f>VLOOKUP(A733,[2]registrasi!$B$2:$C$1500,2,FALSE)</f>
        <v>registrasi</v>
      </c>
      <c r="AC733">
        <f>VLOOKUP(D733,[3]PENDAFTAR!$C$2:$J$43,8,FALSE)</f>
        <v>1118</v>
      </c>
      <c r="AD733" t="str">
        <f>VLOOKUP(A733,[2]nim!$A$2:$B$1500,2,FALSE)</f>
        <v>diterima</v>
      </c>
    </row>
    <row r="734" spans="1:30" x14ac:dyDescent="0.3">
      <c r="A734">
        <v>4220321524</v>
      </c>
      <c r="B734">
        <v>1</v>
      </c>
      <c r="D734" s="3">
        <v>3111215</v>
      </c>
      <c r="E734" t="str">
        <f>VLOOKUP(D734,[1]PRODI_2019!$D$2:$F$71,3,FALSE)</f>
        <v>Informatika</v>
      </c>
      <c r="F734" t="str">
        <f>VLOOKUP(D734,[1]PRODI_2019!$D$2:$L$71,9,FALSE)</f>
        <v>Teknik</v>
      </c>
      <c r="H734" t="str">
        <f>VLOOKUP(F734,Sheet1!$H$4:$I$11,2,FALSE)</f>
        <v>3_Teknik</v>
      </c>
      <c r="I734" t="s">
        <v>824</v>
      </c>
      <c r="J734" t="s">
        <v>26</v>
      </c>
      <c r="K734" t="s">
        <v>55</v>
      </c>
      <c r="L734" t="s">
        <v>1872</v>
      </c>
      <c r="M734" t="s">
        <v>28</v>
      </c>
      <c r="N734" t="s">
        <v>2024</v>
      </c>
      <c r="O734" t="s">
        <v>29</v>
      </c>
      <c r="P734" t="s">
        <v>2085</v>
      </c>
      <c r="Q734" t="str">
        <f t="shared" si="22"/>
        <v>MAS</v>
      </c>
      <c r="R734" t="str">
        <f t="shared" si="23"/>
        <v>Swasta</v>
      </c>
      <c r="S734" t="s">
        <v>2382</v>
      </c>
      <c r="T734" t="s">
        <v>2024</v>
      </c>
      <c r="U734" t="s">
        <v>29</v>
      </c>
      <c r="V734" t="s">
        <v>30</v>
      </c>
      <c r="W734" t="s">
        <v>2379</v>
      </c>
      <c r="AB734" t="str">
        <f>VLOOKUP(A734,[2]registrasi!$B$2:$C$1500,2,FALSE)</f>
        <v>registrasi</v>
      </c>
      <c r="AC734">
        <f>VLOOKUP(D734,[3]PENDAFTAR!$C$2:$J$43,8,FALSE)</f>
        <v>1335</v>
      </c>
      <c r="AD734" t="str">
        <f>VLOOKUP(A734,[2]nim!$A$2:$B$1500,2,FALSE)</f>
        <v>diterima</v>
      </c>
    </row>
    <row r="735" spans="1:30" x14ac:dyDescent="0.3">
      <c r="A735">
        <v>4220081627</v>
      </c>
      <c r="B735">
        <v>1</v>
      </c>
      <c r="D735" s="3">
        <v>3111076</v>
      </c>
      <c r="E735" t="str">
        <f>VLOOKUP(D735,[1]PRODI_2019!$D$2:$F$71,3,FALSE)</f>
        <v>Agribisnis</v>
      </c>
      <c r="F735" t="str">
        <f>VLOOKUP(D735,[1]PRODI_2019!$D$2:$L$71,9,FALSE)</f>
        <v>Pertanian</v>
      </c>
      <c r="H735" t="str">
        <f>VLOOKUP(F735,Sheet1!$H$4:$I$11,2,FALSE)</f>
        <v>4_Pertanian</v>
      </c>
      <c r="I735" t="s">
        <v>825</v>
      </c>
      <c r="J735" t="s">
        <v>34</v>
      </c>
      <c r="K735" t="s">
        <v>54</v>
      </c>
      <c r="L735" t="s">
        <v>1873</v>
      </c>
      <c r="M735" t="s">
        <v>28</v>
      </c>
      <c r="N735" t="s">
        <v>27</v>
      </c>
      <c r="O735" t="s">
        <v>29</v>
      </c>
      <c r="P735" t="s">
        <v>2232</v>
      </c>
      <c r="Q735" t="str">
        <f t="shared" si="22"/>
        <v>SMAN</v>
      </c>
      <c r="R735" t="str">
        <f t="shared" si="23"/>
        <v>Negeri</v>
      </c>
      <c r="S735" t="s">
        <v>2383</v>
      </c>
      <c r="T735" t="s">
        <v>27</v>
      </c>
      <c r="U735" t="s">
        <v>29</v>
      </c>
      <c r="V735" t="s">
        <v>30</v>
      </c>
      <c r="W735" t="s">
        <v>2378</v>
      </c>
      <c r="AB735" t="str">
        <f>VLOOKUP(A735,[2]registrasi!$B$2:$C$1500,2,FALSE)</f>
        <v>registrasi</v>
      </c>
      <c r="AC735">
        <f>VLOOKUP(D735,[3]PENDAFTAR!$C$2:$J$43,8,FALSE)</f>
        <v>794</v>
      </c>
      <c r="AD735" t="str">
        <f>VLOOKUP(A735,[2]nim!$A$2:$B$1500,2,FALSE)</f>
        <v>diterima</v>
      </c>
    </row>
    <row r="736" spans="1:30" x14ac:dyDescent="0.3">
      <c r="A736">
        <v>4220587787</v>
      </c>
      <c r="B736">
        <v>1</v>
      </c>
      <c r="D736" s="3">
        <v>3112145</v>
      </c>
      <c r="E736" t="str">
        <f>VLOOKUP(D736,[1]PRODI_2019!$D$2:$F$71,3,FALSE)</f>
        <v>Pendidikan Sejarah</v>
      </c>
      <c r="F736" t="str">
        <f>VLOOKUP(D736,[1]PRODI_2019!$D$2:$L$71,9,FALSE)</f>
        <v>FKIP</v>
      </c>
      <c r="H736" t="str">
        <f>VLOOKUP(F736,Sheet1!$H$4:$I$11,2,FALSE)</f>
        <v>2_FKIP</v>
      </c>
      <c r="I736" t="s">
        <v>826</v>
      </c>
      <c r="J736" t="s">
        <v>34</v>
      </c>
      <c r="K736" t="s">
        <v>1405</v>
      </c>
      <c r="L736" t="s">
        <v>1459</v>
      </c>
      <c r="M736" t="s">
        <v>28</v>
      </c>
      <c r="N736" t="s">
        <v>37</v>
      </c>
      <c r="O736" t="s">
        <v>29</v>
      </c>
      <c r="P736" t="s">
        <v>2305</v>
      </c>
      <c r="Q736" t="str">
        <f t="shared" si="22"/>
        <v>SMAS</v>
      </c>
      <c r="R736" t="str">
        <f t="shared" si="23"/>
        <v>Swasta</v>
      </c>
      <c r="S736" t="s">
        <v>2383</v>
      </c>
      <c r="T736" t="s">
        <v>37</v>
      </c>
      <c r="U736" t="s">
        <v>29</v>
      </c>
      <c r="V736" t="s">
        <v>30</v>
      </c>
      <c r="W736" t="s">
        <v>2379</v>
      </c>
      <c r="AB736" t="str">
        <f>VLOOKUP(A736,[2]registrasi!$B$2:$C$1500,2,FALSE)</f>
        <v>registrasi</v>
      </c>
      <c r="AC736">
        <f>VLOOKUP(D736,[3]PENDAFTAR!$C$2:$J$43,8,FALSE)</f>
        <v>208</v>
      </c>
      <c r="AD736" t="str">
        <f>VLOOKUP(A736,[2]nim!$A$2:$B$1500,2,FALSE)</f>
        <v>diterima</v>
      </c>
    </row>
    <row r="737" spans="1:30" x14ac:dyDescent="0.3">
      <c r="A737">
        <v>4220487798</v>
      </c>
      <c r="B737">
        <v>1</v>
      </c>
      <c r="D737" s="3">
        <v>3112064</v>
      </c>
      <c r="E737" t="str">
        <f>VLOOKUP(D737,[1]PRODI_2019!$D$2:$F$71,3,FALSE)</f>
        <v>Ilmu Komunikasi</v>
      </c>
      <c r="F737" t="str">
        <f>VLOOKUP(D737,[1]PRODI_2019!$D$2:$L$71,9,FALSE)</f>
        <v>FISIP</v>
      </c>
      <c r="H737" t="str">
        <f>VLOOKUP(F737,Sheet1!$H$4:$I$11,2,FALSE)</f>
        <v>6_FISIP</v>
      </c>
      <c r="I737" t="s">
        <v>827</v>
      </c>
      <c r="J737" t="s">
        <v>34</v>
      </c>
      <c r="K737" t="s">
        <v>1338</v>
      </c>
      <c r="L737" t="s">
        <v>1788</v>
      </c>
      <c r="M737" t="s">
        <v>28</v>
      </c>
      <c r="N737" t="s">
        <v>2025</v>
      </c>
      <c r="O737" t="s">
        <v>29</v>
      </c>
      <c r="P737" t="s">
        <v>2222</v>
      </c>
      <c r="Q737" t="str">
        <f t="shared" si="22"/>
        <v>SMAN</v>
      </c>
      <c r="R737" t="str">
        <f t="shared" si="23"/>
        <v>Negeri</v>
      </c>
      <c r="S737" t="s">
        <v>2383</v>
      </c>
      <c r="T737" t="s">
        <v>2025</v>
      </c>
      <c r="U737" t="s">
        <v>29</v>
      </c>
      <c r="V737" t="s">
        <v>30</v>
      </c>
      <c r="W737" t="s">
        <v>2379</v>
      </c>
      <c r="AB737" t="str">
        <f>VLOOKUP(A737,[2]registrasi!$B$2:$C$1500,2,FALSE)</f>
        <v>registrasi</v>
      </c>
      <c r="AC737">
        <f>VLOOKUP(D737,[3]PENDAFTAR!$C$2:$J$43,8,FALSE)</f>
        <v>2170</v>
      </c>
      <c r="AD737" t="str">
        <f>VLOOKUP(A737,[2]nim!$A$2:$B$1500,2,FALSE)</f>
        <v>diterima</v>
      </c>
    </row>
    <row r="738" spans="1:30" x14ac:dyDescent="0.3">
      <c r="A738">
        <v>4220587788</v>
      </c>
      <c r="B738">
        <v>1</v>
      </c>
      <c r="D738" s="3">
        <v>3111103</v>
      </c>
      <c r="E738" t="str">
        <f>VLOOKUP(D738,[1]PRODI_2019!$D$2:$F$71,3,FALSE)</f>
        <v>Pendidikan Biologi</v>
      </c>
      <c r="F738" t="str">
        <f>VLOOKUP(D738,[1]PRODI_2019!$D$2:$L$71,9,FALSE)</f>
        <v>FKIP</v>
      </c>
      <c r="H738" t="str">
        <f>VLOOKUP(F738,Sheet1!$H$4:$I$11,2,FALSE)</f>
        <v>2_FKIP</v>
      </c>
      <c r="I738" t="s">
        <v>828</v>
      </c>
      <c r="J738" t="s">
        <v>34</v>
      </c>
      <c r="K738" t="s">
        <v>1359</v>
      </c>
      <c r="L738" t="s">
        <v>1493</v>
      </c>
      <c r="M738" t="s">
        <v>28</v>
      </c>
      <c r="N738" t="s">
        <v>37</v>
      </c>
      <c r="O738" t="s">
        <v>29</v>
      </c>
      <c r="P738" t="s">
        <v>2305</v>
      </c>
      <c r="Q738" t="str">
        <f t="shared" si="22"/>
        <v>SMAS</v>
      </c>
      <c r="R738" t="str">
        <f t="shared" si="23"/>
        <v>Swasta</v>
      </c>
      <c r="S738" t="s">
        <v>2383</v>
      </c>
      <c r="T738" t="s">
        <v>37</v>
      </c>
      <c r="U738" t="s">
        <v>29</v>
      </c>
      <c r="V738" t="s">
        <v>30</v>
      </c>
      <c r="W738" t="s">
        <v>2379</v>
      </c>
      <c r="AB738" t="str">
        <f>VLOOKUP(A738,[2]registrasi!$B$2:$C$1500,2,FALSE)</f>
        <v>registrasi</v>
      </c>
      <c r="AC738">
        <f>VLOOKUP(D738,[3]PENDAFTAR!$C$2:$J$43,8,FALSE)</f>
        <v>451</v>
      </c>
      <c r="AD738" t="str">
        <f>VLOOKUP(A738,[2]nim!$A$2:$B$1500,2,FALSE)</f>
        <v>diterima</v>
      </c>
    </row>
    <row r="739" spans="1:30" x14ac:dyDescent="0.3">
      <c r="A739">
        <v>4220522513</v>
      </c>
      <c r="B739">
        <v>1</v>
      </c>
      <c r="D739" s="3">
        <v>3112017</v>
      </c>
      <c r="E739" t="str">
        <f>VLOOKUP(D739,[1]PRODI_2019!$D$2:$F$71,3,FALSE)</f>
        <v>Hukum (S1)</v>
      </c>
      <c r="F739" t="str">
        <f>VLOOKUP(D739,[1]PRODI_2019!$D$2:$L$71,9,FALSE)</f>
        <v>Hukum</v>
      </c>
      <c r="H739" t="str">
        <f>VLOOKUP(F739,Sheet1!$H$4:$I$11,2,FALSE)</f>
        <v>1_Hukum</v>
      </c>
      <c r="I739" t="s">
        <v>829</v>
      </c>
      <c r="J739" t="s">
        <v>34</v>
      </c>
      <c r="K739" t="s">
        <v>1339</v>
      </c>
      <c r="L739" t="s">
        <v>1874</v>
      </c>
      <c r="M739" t="s">
        <v>28</v>
      </c>
      <c r="N739" t="s">
        <v>2022</v>
      </c>
      <c r="O739" t="s">
        <v>29</v>
      </c>
      <c r="P739" t="s">
        <v>2045</v>
      </c>
      <c r="Q739" t="str">
        <f t="shared" si="22"/>
        <v>SMAN</v>
      </c>
      <c r="R739" t="str">
        <f t="shared" si="23"/>
        <v>Negeri</v>
      </c>
      <c r="S739" t="s">
        <v>2383</v>
      </c>
      <c r="T739" t="s">
        <v>2022</v>
      </c>
      <c r="U739" t="s">
        <v>29</v>
      </c>
      <c r="V739" t="s">
        <v>30</v>
      </c>
      <c r="W739" t="s">
        <v>2379</v>
      </c>
      <c r="AB739" t="str">
        <f>VLOOKUP(A739,[2]registrasi!$B$2:$C$1500,2,FALSE)</f>
        <v>registrasi</v>
      </c>
      <c r="AC739">
        <f>VLOOKUP(D739,[3]PENDAFTAR!$C$2:$J$43,8,FALSE)</f>
        <v>1259</v>
      </c>
      <c r="AD739" t="str">
        <f>VLOOKUP(A739,[2]nim!$A$2:$B$1500,2,FALSE)</f>
        <v>diterima</v>
      </c>
    </row>
    <row r="740" spans="1:30" x14ac:dyDescent="0.3">
      <c r="A740">
        <v>4220086111</v>
      </c>
      <c r="B740">
        <v>1</v>
      </c>
      <c r="D740" s="3">
        <v>3112184</v>
      </c>
      <c r="E740" t="str">
        <f>VLOOKUP(D740,[1]PRODI_2019!$D$2:$F$71,3,FALSE)</f>
        <v>Pendidikan Khusus</v>
      </c>
      <c r="F740" t="str">
        <f>VLOOKUP(D740,[1]PRODI_2019!$D$2:$L$71,9,FALSE)</f>
        <v>FKIP</v>
      </c>
      <c r="H740" t="str">
        <f>VLOOKUP(F740,Sheet1!$H$4:$I$11,2,FALSE)</f>
        <v>2_FKIP</v>
      </c>
      <c r="I740" t="s">
        <v>830</v>
      </c>
      <c r="J740" t="s">
        <v>34</v>
      </c>
      <c r="K740" t="s">
        <v>1332</v>
      </c>
      <c r="L740" t="s">
        <v>1875</v>
      </c>
      <c r="M740" t="s">
        <v>28</v>
      </c>
      <c r="N740" t="s">
        <v>2022</v>
      </c>
      <c r="O740" t="s">
        <v>29</v>
      </c>
      <c r="P740" t="s">
        <v>2036</v>
      </c>
      <c r="Q740" t="str">
        <f t="shared" si="22"/>
        <v>MAN</v>
      </c>
      <c r="R740" t="str">
        <f t="shared" si="23"/>
        <v>Negeri</v>
      </c>
      <c r="S740" t="s">
        <v>2382</v>
      </c>
      <c r="T740" t="s">
        <v>2022</v>
      </c>
      <c r="U740" t="s">
        <v>29</v>
      </c>
      <c r="V740" t="s">
        <v>35</v>
      </c>
      <c r="W740" t="s">
        <v>2379</v>
      </c>
      <c r="AB740" t="str">
        <f>VLOOKUP(A740,[2]registrasi!$B$2:$C$1500,2,FALSE)</f>
        <v>registrasi</v>
      </c>
      <c r="AC740">
        <f>VLOOKUP(D740,[3]PENDAFTAR!$C$2:$J$43,8,FALSE)</f>
        <v>89</v>
      </c>
      <c r="AD740" t="str">
        <f>VLOOKUP(A740,[2]nim!$A$2:$B$1500,2,FALSE)</f>
        <v>diterima</v>
      </c>
    </row>
    <row r="741" spans="1:30" x14ac:dyDescent="0.3">
      <c r="A741">
        <v>4220583071</v>
      </c>
      <c r="B741">
        <v>1</v>
      </c>
      <c r="D741" s="3">
        <v>3112161</v>
      </c>
      <c r="E741" t="str">
        <f>VLOOKUP(D741,[1]PRODI_2019!$D$2:$F$71,3,FALSE)</f>
        <v>Pendidikan Seni Pertunjukan</v>
      </c>
      <c r="F741" t="str">
        <f>VLOOKUP(D741,[1]PRODI_2019!$D$2:$L$71,9,FALSE)</f>
        <v>FKIP</v>
      </c>
      <c r="H741" t="str">
        <f>VLOOKUP(F741,Sheet1!$H$4:$I$11,2,FALSE)</f>
        <v>2_FKIP</v>
      </c>
      <c r="I741" t="s">
        <v>234</v>
      </c>
      <c r="J741" t="s">
        <v>34</v>
      </c>
      <c r="K741" t="s">
        <v>1332</v>
      </c>
      <c r="L741" t="s">
        <v>1569</v>
      </c>
      <c r="M741" t="s">
        <v>28</v>
      </c>
      <c r="N741" t="s">
        <v>2022</v>
      </c>
      <c r="O741" t="s">
        <v>29</v>
      </c>
      <c r="P741" t="s">
        <v>2045</v>
      </c>
      <c r="Q741" t="str">
        <f t="shared" si="22"/>
        <v>SMAN</v>
      </c>
      <c r="R741" t="str">
        <f t="shared" si="23"/>
        <v>Negeri</v>
      </c>
      <c r="S741" t="s">
        <v>2383</v>
      </c>
      <c r="T741" t="s">
        <v>2022</v>
      </c>
      <c r="U741" t="s">
        <v>29</v>
      </c>
      <c r="V741" t="s">
        <v>30</v>
      </c>
      <c r="W741" t="s">
        <v>2379</v>
      </c>
      <c r="AB741" t="str">
        <f>VLOOKUP(A741,[2]registrasi!$B$2:$C$1500,2,FALSE)</f>
        <v>registrasi</v>
      </c>
      <c r="AC741">
        <f>VLOOKUP(D741,[3]PENDAFTAR!$C$2:$J$43,8,FALSE)</f>
        <v>33</v>
      </c>
      <c r="AD741" t="str">
        <f>VLOOKUP(A741,[2]nim!$A$2:$B$1500,2,FALSE)</f>
        <v>diterima</v>
      </c>
    </row>
    <row r="742" spans="1:30" x14ac:dyDescent="0.3">
      <c r="A742">
        <v>4220401920</v>
      </c>
      <c r="B742">
        <v>1</v>
      </c>
      <c r="D742" s="3">
        <v>3112017</v>
      </c>
      <c r="E742" t="str">
        <f>VLOOKUP(D742,[1]PRODI_2019!$D$2:$F$71,3,FALSE)</f>
        <v>Hukum (S1)</v>
      </c>
      <c r="F742" t="str">
        <f>VLOOKUP(D742,[1]PRODI_2019!$D$2:$L$71,9,FALSE)</f>
        <v>Hukum</v>
      </c>
      <c r="H742" t="str">
        <f>VLOOKUP(F742,Sheet1!$H$4:$I$11,2,FALSE)</f>
        <v>1_Hukum</v>
      </c>
      <c r="I742" t="s">
        <v>831</v>
      </c>
      <c r="J742" t="s">
        <v>34</v>
      </c>
      <c r="K742" t="s">
        <v>1338</v>
      </c>
      <c r="L742" t="s">
        <v>1876</v>
      </c>
      <c r="M742" t="s">
        <v>28</v>
      </c>
      <c r="N742" t="s">
        <v>2025</v>
      </c>
      <c r="O742" t="s">
        <v>29</v>
      </c>
      <c r="P742" t="s">
        <v>2222</v>
      </c>
      <c r="Q742" t="str">
        <f t="shared" si="22"/>
        <v>SMAN</v>
      </c>
      <c r="R742" t="str">
        <f t="shared" si="23"/>
        <v>Negeri</v>
      </c>
      <c r="S742" t="s">
        <v>2383</v>
      </c>
      <c r="T742" t="s">
        <v>2025</v>
      </c>
      <c r="U742" t="s">
        <v>29</v>
      </c>
      <c r="V742" t="s">
        <v>30</v>
      </c>
      <c r="W742" t="s">
        <v>2379</v>
      </c>
      <c r="AB742" t="str">
        <f>VLOOKUP(A742,[2]registrasi!$B$2:$C$1500,2,FALSE)</f>
        <v>registrasi</v>
      </c>
      <c r="AC742">
        <f>VLOOKUP(D742,[3]PENDAFTAR!$C$2:$J$43,8,FALSE)</f>
        <v>1259</v>
      </c>
      <c r="AD742" t="str">
        <f>VLOOKUP(A742,[2]nim!$A$2:$B$1500,2,FALSE)</f>
        <v>diterima</v>
      </c>
    </row>
    <row r="743" spans="1:30" x14ac:dyDescent="0.3">
      <c r="A743">
        <v>4220088059</v>
      </c>
      <c r="B743">
        <v>1</v>
      </c>
      <c r="D743" s="3">
        <v>3111084</v>
      </c>
      <c r="E743" t="str">
        <f>VLOOKUP(D743,[1]PRODI_2019!$D$2:$F$71,3,FALSE)</f>
        <v>Agroekoteknologi</v>
      </c>
      <c r="F743" t="str">
        <f>VLOOKUP(D743,[1]PRODI_2019!$D$2:$L$71,9,FALSE)</f>
        <v>Pertanian</v>
      </c>
      <c r="H743" t="str">
        <f>VLOOKUP(F743,Sheet1!$H$4:$I$11,2,FALSE)</f>
        <v>4_Pertanian</v>
      </c>
      <c r="I743" t="s">
        <v>832</v>
      </c>
      <c r="J743" t="s">
        <v>26</v>
      </c>
      <c r="K743" t="s">
        <v>1340</v>
      </c>
      <c r="L743" t="s">
        <v>1877</v>
      </c>
      <c r="M743" t="s">
        <v>28</v>
      </c>
      <c r="N743" t="s">
        <v>2023</v>
      </c>
      <c r="O743" t="s">
        <v>29</v>
      </c>
      <c r="P743" t="s">
        <v>2199</v>
      </c>
      <c r="Q743" t="str">
        <f t="shared" si="22"/>
        <v>SMAN</v>
      </c>
      <c r="R743" t="str">
        <f t="shared" si="23"/>
        <v>Negeri</v>
      </c>
      <c r="S743" t="s">
        <v>2383</v>
      </c>
      <c r="T743" t="s">
        <v>2023</v>
      </c>
      <c r="U743" t="s">
        <v>29</v>
      </c>
      <c r="V743" t="s">
        <v>30</v>
      </c>
      <c r="W743" t="s">
        <v>2378</v>
      </c>
      <c r="AB743" t="str">
        <f>VLOOKUP(A743,[2]registrasi!$B$2:$C$1500,2,FALSE)</f>
        <v>registrasi</v>
      </c>
      <c r="AC743">
        <f>VLOOKUP(D743,[3]PENDAFTAR!$C$2:$J$43,8,FALSE)</f>
        <v>390</v>
      </c>
      <c r="AD743" t="str">
        <f>VLOOKUP(A743,[2]nim!$A$2:$B$1500,2,FALSE)</f>
        <v>diterima</v>
      </c>
    </row>
    <row r="744" spans="1:30" x14ac:dyDescent="0.3">
      <c r="A744">
        <v>4220088111</v>
      </c>
      <c r="B744">
        <v>1</v>
      </c>
      <c r="D744" s="3">
        <v>3112176</v>
      </c>
      <c r="E744" t="str">
        <f>VLOOKUP(D744,[1]PRODI_2019!$D$2:$F$71,3,FALSE)</f>
        <v>Bimbingan dan Konseling</v>
      </c>
      <c r="F744" t="str">
        <f>VLOOKUP(D744,[1]PRODI_2019!$D$2:$L$71,9,FALSE)</f>
        <v>FKIP</v>
      </c>
      <c r="H744" t="str">
        <f>VLOOKUP(F744,Sheet1!$H$4:$I$11,2,FALSE)</f>
        <v>2_FKIP</v>
      </c>
      <c r="I744" t="s">
        <v>833</v>
      </c>
      <c r="J744" t="s">
        <v>34</v>
      </c>
      <c r="K744" t="s">
        <v>1338</v>
      </c>
      <c r="L744" t="s">
        <v>1685</v>
      </c>
      <c r="M744" t="s">
        <v>28</v>
      </c>
      <c r="N744" t="s">
        <v>2024</v>
      </c>
      <c r="O744" t="s">
        <v>29</v>
      </c>
      <c r="P744" t="s">
        <v>2160</v>
      </c>
      <c r="Q744" t="str">
        <f t="shared" si="22"/>
        <v>SMAN</v>
      </c>
      <c r="R744" t="str">
        <f t="shared" si="23"/>
        <v>Negeri</v>
      </c>
      <c r="S744" t="s">
        <v>2383</v>
      </c>
      <c r="T744" t="s">
        <v>2024</v>
      </c>
      <c r="U744" t="s">
        <v>29</v>
      </c>
      <c r="V744" t="s">
        <v>35</v>
      </c>
      <c r="W744" t="s">
        <v>2378</v>
      </c>
      <c r="AB744" t="str">
        <f>VLOOKUP(A744,[2]registrasi!$B$2:$C$1500,2,FALSE)</f>
        <v>registrasi</v>
      </c>
      <c r="AC744">
        <f>VLOOKUP(D744,[3]PENDAFTAR!$C$2:$J$43,8,FALSE)</f>
        <v>802</v>
      </c>
      <c r="AD744" t="str">
        <f>VLOOKUP(A744,[2]nim!$A$2:$B$1500,2,FALSE)</f>
        <v>diterima</v>
      </c>
    </row>
    <row r="745" spans="1:30" x14ac:dyDescent="0.3">
      <c r="A745">
        <v>4220088634</v>
      </c>
      <c r="B745">
        <v>1</v>
      </c>
      <c r="D745" s="3">
        <v>3111053</v>
      </c>
      <c r="E745" t="str">
        <f>VLOOKUP(D745,[1]PRODI_2019!$D$2:$F$71,3,FALSE)</f>
        <v>Teknik Kimia</v>
      </c>
      <c r="F745" t="str">
        <f>VLOOKUP(D745,[1]PRODI_2019!$D$2:$L$71,9,FALSE)</f>
        <v>Teknik</v>
      </c>
      <c r="H745" t="str">
        <f>VLOOKUP(F745,Sheet1!$H$4:$I$11,2,FALSE)</f>
        <v>3_Teknik</v>
      </c>
      <c r="I745" t="s">
        <v>834</v>
      </c>
      <c r="J745" t="s">
        <v>34</v>
      </c>
      <c r="K745" t="s">
        <v>1334</v>
      </c>
      <c r="L745" t="s">
        <v>1853</v>
      </c>
      <c r="M745" t="s">
        <v>28</v>
      </c>
      <c r="N745" t="s">
        <v>2024</v>
      </c>
      <c r="O745" t="s">
        <v>29</v>
      </c>
      <c r="P745" t="s">
        <v>2050</v>
      </c>
      <c r="Q745" t="str">
        <f t="shared" si="22"/>
        <v>SMK</v>
      </c>
      <c r="R745" t="str">
        <f t="shared" si="23"/>
        <v>Swasta</v>
      </c>
      <c r="S745" t="s">
        <v>2381</v>
      </c>
      <c r="T745" t="s">
        <v>2024</v>
      </c>
      <c r="U745" t="s">
        <v>29</v>
      </c>
      <c r="V745" t="s">
        <v>30</v>
      </c>
      <c r="W745" t="s">
        <v>2379</v>
      </c>
      <c r="AB745" t="str">
        <f>VLOOKUP(A745,[2]registrasi!$B$2:$C$1500,2,FALSE)</f>
        <v>registrasi</v>
      </c>
      <c r="AC745">
        <f>VLOOKUP(D745,[3]PENDAFTAR!$C$2:$J$43,8,FALSE)</f>
        <v>366</v>
      </c>
      <c r="AD745" t="str">
        <f>VLOOKUP(A745,[2]nim!$A$2:$B$1500,2,FALSE)</f>
        <v>diterima</v>
      </c>
    </row>
    <row r="746" spans="1:30" x14ac:dyDescent="0.3">
      <c r="A746">
        <v>4220350834</v>
      </c>
      <c r="B746">
        <v>1</v>
      </c>
      <c r="D746" s="3">
        <v>3112017</v>
      </c>
      <c r="E746" t="str">
        <f>VLOOKUP(D746,[1]PRODI_2019!$D$2:$F$71,3,FALSE)</f>
        <v>Hukum (S1)</v>
      </c>
      <c r="F746" t="str">
        <f>VLOOKUP(D746,[1]PRODI_2019!$D$2:$L$71,9,FALSE)</f>
        <v>Hukum</v>
      </c>
      <c r="H746" t="str">
        <f>VLOOKUP(F746,Sheet1!$H$4:$I$11,2,FALSE)</f>
        <v>1_Hukum</v>
      </c>
      <c r="I746" t="s">
        <v>835</v>
      </c>
      <c r="J746" t="s">
        <v>26</v>
      </c>
      <c r="K746" t="s">
        <v>1334</v>
      </c>
      <c r="L746" t="s">
        <v>1878</v>
      </c>
      <c r="M746" t="s">
        <v>28</v>
      </c>
      <c r="N746" t="s">
        <v>2025</v>
      </c>
      <c r="O746" t="s">
        <v>29</v>
      </c>
      <c r="P746" t="s">
        <v>2222</v>
      </c>
      <c r="Q746" t="str">
        <f t="shared" si="22"/>
        <v>SMAN</v>
      </c>
      <c r="R746" t="str">
        <f t="shared" si="23"/>
        <v>Negeri</v>
      </c>
      <c r="S746" t="s">
        <v>2383</v>
      </c>
      <c r="T746" t="s">
        <v>2025</v>
      </c>
      <c r="U746" t="s">
        <v>29</v>
      </c>
      <c r="V746" t="s">
        <v>30</v>
      </c>
      <c r="W746" t="s">
        <v>2379</v>
      </c>
      <c r="AB746" t="str">
        <f>VLOOKUP(A746,[2]registrasi!$B$2:$C$1500,2,FALSE)</f>
        <v>registrasi</v>
      </c>
      <c r="AC746">
        <f>VLOOKUP(D746,[3]PENDAFTAR!$C$2:$J$43,8,FALSE)</f>
        <v>1259</v>
      </c>
      <c r="AD746" t="str">
        <f>VLOOKUP(A746,[2]nim!$A$2:$B$1500,2,FALSE)</f>
        <v>diterima</v>
      </c>
    </row>
    <row r="747" spans="1:30" x14ac:dyDescent="0.3">
      <c r="A747">
        <v>4220089286</v>
      </c>
      <c r="B747">
        <v>1</v>
      </c>
      <c r="D747" s="3">
        <v>3112017</v>
      </c>
      <c r="E747" t="str">
        <f>VLOOKUP(D747,[1]PRODI_2019!$D$2:$F$71,3,FALSE)</f>
        <v>Hukum (S1)</v>
      </c>
      <c r="F747" t="str">
        <f>VLOOKUP(D747,[1]PRODI_2019!$D$2:$L$71,9,FALSE)</f>
        <v>Hukum</v>
      </c>
      <c r="H747" t="str">
        <f>VLOOKUP(F747,Sheet1!$H$4:$I$11,2,FALSE)</f>
        <v>1_Hukum</v>
      </c>
      <c r="I747" t="s">
        <v>836</v>
      </c>
      <c r="J747" t="s">
        <v>34</v>
      </c>
      <c r="K747" t="s">
        <v>1337</v>
      </c>
      <c r="L747" t="s">
        <v>1530</v>
      </c>
      <c r="M747" t="s">
        <v>28</v>
      </c>
      <c r="N747" t="s">
        <v>2022</v>
      </c>
      <c r="O747" t="s">
        <v>29</v>
      </c>
      <c r="P747" t="s">
        <v>2291</v>
      </c>
      <c r="Q747" t="str">
        <f t="shared" si="22"/>
        <v>SMAN</v>
      </c>
      <c r="R747" t="str">
        <f t="shared" si="23"/>
        <v>Negeri</v>
      </c>
      <c r="S747" t="s">
        <v>2383</v>
      </c>
      <c r="T747" t="s">
        <v>2022</v>
      </c>
      <c r="U747" t="s">
        <v>29</v>
      </c>
      <c r="V747" t="s">
        <v>30</v>
      </c>
      <c r="W747" t="s">
        <v>2379</v>
      </c>
      <c r="AB747" t="str">
        <f>VLOOKUP(A747,[2]registrasi!$B$2:$C$1500,2,FALSE)</f>
        <v>registrasi</v>
      </c>
      <c r="AC747">
        <f>VLOOKUP(D747,[3]PENDAFTAR!$C$2:$J$43,8,FALSE)</f>
        <v>1259</v>
      </c>
      <c r="AD747" t="str">
        <f>VLOOKUP(A747,[2]nim!$A$2:$B$1500,2,FALSE)</f>
        <v>diterima</v>
      </c>
    </row>
    <row r="748" spans="1:30" x14ac:dyDescent="0.3">
      <c r="A748">
        <v>4220600194</v>
      </c>
      <c r="B748">
        <v>1</v>
      </c>
      <c r="D748" s="3">
        <v>3112064</v>
      </c>
      <c r="E748" t="str">
        <f>VLOOKUP(D748,[1]PRODI_2019!$D$2:$F$71,3,FALSE)</f>
        <v>Ilmu Komunikasi</v>
      </c>
      <c r="F748" t="str">
        <f>VLOOKUP(D748,[1]PRODI_2019!$D$2:$L$71,9,FALSE)</f>
        <v>FISIP</v>
      </c>
      <c r="H748" t="str">
        <f>VLOOKUP(F748,Sheet1!$H$4:$I$11,2,FALSE)</f>
        <v>6_FISIP</v>
      </c>
      <c r="I748" t="s">
        <v>837</v>
      </c>
      <c r="J748" t="s">
        <v>34</v>
      </c>
      <c r="K748" t="s">
        <v>55</v>
      </c>
      <c r="L748" t="s">
        <v>1879</v>
      </c>
      <c r="M748" t="s">
        <v>28</v>
      </c>
      <c r="N748" t="s">
        <v>37</v>
      </c>
      <c r="O748" t="s">
        <v>29</v>
      </c>
      <c r="P748" t="s">
        <v>2306</v>
      </c>
      <c r="Q748" t="str">
        <f t="shared" si="22"/>
        <v>SMAN</v>
      </c>
      <c r="R748" t="str">
        <f t="shared" si="23"/>
        <v>Negeri</v>
      </c>
      <c r="S748" t="s">
        <v>2383</v>
      </c>
      <c r="T748" t="s">
        <v>37</v>
      </c>
      <c r="U748" t="s">
        <v>29</v>
      </c>
      <c r="V748" t="s">
        <v>30</v>
      </c>
      <c r="W748" t="s">
        <v>2379</v>
      </c>
      <c r="AB748" t="str">
        <f>VLOOKUP(A748,[2]registrasi!$B$2:$C$1500,2,FALSE)</f>
        <v>registrasi</v>
      </c>
      <c r="AC748">
        <f>VLOOKUP(D748,[3]PENDAFTAR!$C$2:$J$43,8,FALSE)</f>
        <v>2170</v>
      </c>
      <c r="AD748" t="str">
        <f>VLOOKUP(A748,[2]nim!$A$2:$B$1500,2,FALSE)</f>
        <v>diterima</v>
      </c>
    </row>
    <row r="749" spans="1:30" x14ac:dyDescent="0.3">
      <c r="A749">
        <v>4220570084</v>
      </c>
      <c r="B749">
        <v>1</v>
      </c>
      <c r="D749" s="3">
        <v>3111037</v>
      </c>
      <c r="E749" t="str">
        <f>VLOOKUP(D749,[1]PRODI_2019!$D$2:$F$71,3,FALSE)</f>
        <v>Teknik Industri</v>
      </c>
      <c r="F749" t="str">
        <f>VLOOKUP(D749,[1]PRODI_2019!$D$2:$L$71,9,FALSE)</f>
        <v>Teknik</v>
      </c>
      <c r="H749" t="str">
        <f>VLOOKUP(F749,Sheet1!$H$4:$I$11,2,FALSE)</f>
        <v>3_Teknik</v>
      </c>
      <c r="I749" t="s">
        <v>838</v>
      </c>
      <c r="J749" t="s">
        <v>26</v>
      </c>
      <c r="K749" t="s">
        <v>55</v>
      </c>
      <c r="L749" t="s">
        <v>1880</v>
      </c>
      <c r="M749" t="s">
        <v>28</v>
      </c>
      <c r="N749" t="s">
        <v>2024</v>
      </c>
      <c r="O749" t="s">
        <v>29</v>
      </c>
      <c r="P749" t="s">
        <v>2085</v>
      </c>
      <c r="Q749" t="str">
        <f t="shared" si="22"/>
        <v>MAS</v>
      </c>
      <c r="R749" t="str">
        <f t="shared" si="23"/>
        <v>Swasta</v>
      </c>
      <c r="S749" t="s">
        <v>2382</v>
      </c>
      <c r="T749" t="s">
        <v>2024</v>
      </c>
      <c r="U749" t="s">
        <v>29</v>
      </c>
      <c r="V749" t="s">
        <v>30</v>
      </c>
      <c r="W749" t="s">
        <v>2379</v>
      </c>
      <c r="AB749" t="str">
        <f>VLOOKUP(A749,[2]registrasi!$B$2:$C$1500,2,FALSE)</f>
        <v>registrasi</v>
      </c>
      <c r="AC749">
        <f>VLOOKUP(D749,[3]PENDAFTAR!$C$2:$J$43,8,FALSE)</f>
        <v>1099</v>
      </c>
      <c r="AD749" t="str">
        <f>VLOOKUP(A749,[2]nim!$A$2:$B$1500,2,FALSE)</f>
        <v>diterima</v>
      </c>
    </row>
    <row r="750" spans="1:30" x14ac:dyDescent="0.3">
      <c r="A750">
        <v>4220418279</v>
      </c>
      <c r="B750">
        <v>1</v>
      </c>
      <c r="D750" s="3">
        <v>3112161</v>
      </c>
      <c r="E750" t="str">
        <f>VLOOKUP(D750,[1]PRODI_2019!$D$2:$F$71,3,FALSE)</f>
        <v>Pendidikan Seni Pertunjukan</v>
      </c>
      <c r="F750" t="str">
        <f>VLOOKUP(D750,[1]PRODI_2019!$D$2:$L$71,9,FALSE)</f>
        <v>FKIP</v>
      </c>
      <c r="H750" t="str">
        <f>VLOOKUP(F750,Sheet1!$H$4:$I$11,2,FALSE)</f>
        <v>2_FKIP</v>
      </c>
      <c r="I750" t="s">
        <v>839</v>
      </c>
      <c r="J750" t="s">
        <v>34</v>
      </c>
      <c r="K750" t="s">
        <v>1338</v>
      </c>
      <c r="L750" t="s">
        <v>1793</v>
      </c>
      <c r="M750" t="s">
        <v>28</v>
      </c>
      <c r="N750" t="s">
        <v>2025</v>
      </c>
      <c r="O750" t="s">
        <v>29</v>
      </c>
      <c r="P750" t="s">
        <v>2119</v>
      </c>
      <c r="Q750" t="str">
        <f t="shared" si="22"/>
        <v>SMAN</v>
      </c>
      <c r="R750" t="str">
        <f t="shared" si="23"/>
        <v>Negeri</v>
      </c>
      <c r="S750" t="s">
        <v>2383</v>
      </c>
      <c r="T750" t="s">
        <v>2025</v>
      </c>
      <c r="U750" t="s">
        <v>29</v>
      </c>
      <c r="V750" t="s">
        <v>30</v>
      </c>
      <c r="W750" t="s">
        <v>2379</v>
      </c>
      <c r="AB750" t="str">
        <f>VLOOKUP(A750,[2]registrasi!$B$2:$C$1500,2,FALSE)</f>
        <v>registrasi</v>
      </c>
      <c r="AC750">
        <f>VLOOKUP(D750,[3]PENDAFTAR!$C$2:$J$43,8,FALSE)</f>
        <v>33</v>
      </c>
      <c r="AD750" t="str">
        <f>VLOOKUP(A750,[2]nim!$A$2:$B$1500,2,FALSE)</f>
        <v>diterima</v>
      </c>
    </row>
    <row r="751" spans="1:30" x14ac:dyDescent="0.3">
      <c r="A751">
        <v>4220499918</v>
      </c>
      <c r="B751">
        <v>1</v>
      </c>
      <c r="D751" s="3">
        <v>3111126</v>
      </c>
      <c r="E751" t="str">
        <f>VLOOKUP(D751,[1]PRODI_2019!$D$2:$F$71,3,FALSE)</f>
        <v>Pendidikan Vokasional Teknik Elektro</v>
      </c>
      <c r="F751" t="str">
        <f>VLOOKUP(D751,[1]PRODI_2019!$D$2:$L$71,9,FALSE)</f>
        <v>FKIP</v>
      </c>
      <c r="H751" t="str">
        <f>VLOOKUP(F751,Sheet1!$H$4:$I$11,2,FALSE)</f>
        <v>2_FKIP</v>
      </c>
      <c r="I751" t="s">
        <v>840</v>
      </c>
      <c r="J751" t="s">
        <v>34</v>
      </c>
      <c r="K751" t="s">
        <v>55</v>
      </c>
      <c r="L751" t="s">
        <v>1881</v>
      </c>
      <c r="M751" t="s">
        <v>28</v>
      </c>
      <c r="N751" t="s">
        <v>37</v>
      </c>
      <c r="O751" t="s">
        <v>29</v>
      </c>
      <c r="P751" t="s">
        <v>2057</v>
      </c>
      <c r="Q751" t="str">
        <f t="shared" si="22"/>
        <v>SMKN</v>
      </c>
      <c r="R751" t="str">
        <f t="shared" si="23"/>
        <v>Negeri</v>
      </c>
      <c r="S751" t="s">
        <v>2381</v>
      </c>
      <c r="T751" t="s">
        <v>37</v>
      </c>
      <c r="U751" t="s">
        <v>29</v>
      </c>
      <c r="V751" t="s">
        <v>30</v>
      </c>
      <c r="W751" t="s">
        <v>2379</v>
      </c>
      <c r="AB751" t="str">
        <f>VLOOKUP(A751,[2]registrasi!$B$2:$C$1500,2,FALSE)</f>
        <v>registrasi</v>
      </c>
      <c r="AC751">
        <f>VLOOKUP(D751,[3]PENDAFTAR!$C$2:$J$43,8,FALSE)</f>
        <v>68</v>
      </c>
      <c r="AD751" t="str">
        <f>VLOOKUP(A751,[2]nim!$A$2:$B$1500,2,FALSE)</f>
        <v>diterima</v>
      </c>
    </row>
    <row r="752" spans="1:30" x14ac:dyDescent="0.3">
      <c r="A752">
        <v>4220550281</v>
      </c>
      <c r="B752">
        <v>1</v>
      </c>
      <c r="D752" s="3">
        <v>3111092</v>
      </c>
      <c r="E752" t="str">
        <f>VLOOKUP(D752,[1]PRODI_2019!$D$2:$F$71,3,FALSE)</f>
        <v>Ilmu Perikanan</v>
      </c>
      <c r="F752" t="str">
        <f>VLOOKUP(D752,[1]PRODI_2019!$D$2:$L$71,9,FALSE)</f>
        <v>Pertanian</v>
      </c>
      <c r="H752" t="str">
        <f>VLOOKUP(F752,Sheet1!$H$4:$I$11,2,FALSE)</f>
        <v>4_Pertanian</v>
      </c>
      <c r="I752" t="s">
        <v>841</v>
      </c>
      <c r="J752" t="s">
        <v>26</v>
      </c>
      <c r="K752" t="s">
        <v>1406</v>
      </c>
      <c r="L752" t="s">
        <v>1501</v>
      </c>
      <c r="M752" t="s">
        <v>2018</v>
      </c>
      <c r="N752" t="s">
        <v>37</v>
      </c>
      <c r="O752" t="s">
        <v>29</v>
      </c>
      <c r="P752" t="s">
        <v>2237</v>
      </c>
      <c r="Q752" t="str">
        <f t="shared" si="22"/>
        <v>SMAS</v>
      </c>
      <c r="R752" t="str">
        <f t="shared" si="23"/>
        <v>Swasta</v>
      </c>
      <c r="S752" t="s">
        <v>2383</v>
      </c>
      <c r="T752" t="s">
        <v>37</v>
      </c>
      <c r="U752" t="s">
        <v>29</v>
      </c>
      <c r="V752" t="s">
        <v>30</v>
      </c>
      <c r="W752" t="s">
        <v>2378</v>
      </c>
      <c r="AB752" t="str">
        <f>VLOOKUP(A752,[2]registrasi!$B$2:$C$1500,2,FALSE)</f>
        <v>registrasi</v>
      </c>
      <c r="AC752">
        <f>VLOOKUP(D752,[3]PENDAFTAR!$C$2:$J$43,8,FALSE)</f>
        <v>187</v>
      </c>
      <c r="AD752" t="e">
        <f>VLOOKUP(A752,[2]nim!$A$2:$B$1500,2,FALSE)</f>
        <v>#N/A</v>
      </c>
    </row>
    <row r="753" spans="1:30" x14ac:dyDescent="0.3">
      <c r="A753">
        <v>4220596933</v>
      </c>
      <c r="B753">
        <v>1</v>
      </c>
      <c r="D753" s="3">
        <v>3111231</v>
      </c>
      <c r="E753" t="str">
        <f>VLOOKUP(D753,[1]PRODI_2019!$D$2:$F$71,3,FALSE)</f>
        <v>Ilmu Kelautan</v>
      </c>
      <c r="F753" t="str">
        <f>VLOOKUP(D753,[1]PRODI_2019!$D$2:$L$71,9,FALSE)</f>
        <v>Pertanian</v>
      </c>
      <c r="H753" t="str">
        <f>VLOOKUP(F753,Sheet1!$H$4:$I$11,2,FALSE)</f>
        <v>4_Pertanian</v>
      </c>
      <c r="I753" t="s">
        <v>842</v>
      </c>
      <c r="J753" t="s">
        <v>34</v>
      </c>
      <c r="K753" t="s">
        <v>55</v>
      </c>
      <c r="L753" t="s">
        <v>1726</v>
      </c>
      <c r="M753" t="s">
        <v>28</v>
      </c>
      <c r="N753" t="s">
        <v>37</v>
      </c>
      <c r="O753" t="s">
        <v>29</v>
      </c>
      <c r="P753" t="s">
        <v>2266</v>
      </c>
      <c r="Q753" t="str">
        <f t="shared" si="22"/>
        <v>SMAS</v>
      </c>
      <c r="R753" t="str">
        <f t="shared" si="23"/>
        <v>Swasta</v>
      </c>
      <c r="S753" t="s">
        <v>2383</v>
      </c>
      <c r="T753" t="s">
        <v>37</v>
      </c>
      <c r="U753" t="s">
        <v>29</v>
      </c>
      <c r="V753" t="s">
        <v>30</v>
      </c>
      <c r="W753" t="s">
        <v>2378</v>
      </c>
      <c r="AB753" t="str">
        <f>VLOOKUP(A753,[2]registrasi!$B$2:$C$1500,2,FALSE)</f>
        <v>registrasi</v>
      </c>
      <c r="AC753">
        <f>VLOOKUP(D753,[3]PENDAFTAR!$C$2:$J$43,8,FALSE)</f>
        <v>74</v>
      </c>
      <c r="AD753" t="str">
        <f>VLOOKUP(A753,[2]nim!$A$2:$B$1500,2,FALSE)</f>
        <v>diterima</v>
      </c>
    </row>
    <row r="754" spans="1:30" x14ac:dyDescent="0.3">
      <c r="A754">
        <v>4220500116</v>
      </c>
      <c r="B754">
        <v>1</v>
      </c>
      <c r="D754" s="3">
        <v>3111092</v>
      </c>
      <c r="E754" t="str">
        <f>VLOOKUP(D754,[1]PRODI_2019!$D$2:$F$71,3,FALSE)</f>
        <v>Ilmu Perikanan</v>
      </c>
      <c r="F754" t="str">
        <f>VLOOKUP(D754,[1]PRODI_2019!$D$2:$L$71,9,FALSE)</f>
        <v>Pertanian</v>
      </c>
      <c r="H754" t="str">
        <f>VLOOKUP(F754,Sheet1!$H$4:$I$11,2,FALSE)</f>
        <v>4_Pertanian</v>
      </c>
      <c r="I754" t="s">
        <v>843</v>
      </c>
      <c r="J754" t="s">
        <v>34</v>
      </c>
      <c r="K754" t="s">
        <v>1334</v>
      </c>
      <c r="L754" t="s">
        <v>1882</v>
      </c>
      <c r="M754" t="s">
        <v>28</v>
      </c>
      <c r="N754" t="s">
        <v>2023</v>
      </c>
      <c r="O754" t="s">
        <v>29</v>
      </c>
      <c r="P754" t="s">
        <v>2098</v>
      </c>
      <c r="Q754" t="str">
        <f t="shared" si="22"/>
        <v>SMKN</v>
      </c>
      <c r="R754" t="str">
        <f t="shared" si="23"/>
        <v>Negeri</v>
      </c>
      <c r="S754" t="s">
        <v>2381</v>
      </c>
      <c r="T754" t="s">
        <v>2023</v>
      </c>
      <c r="U754" t="s">
        <v>29</v>
      </c>
      <c r="V754" t="s">
        <v>35</v>
      </c>
      <c r="W754" t="s">
        <v>2378</v>
      </c>
      <c r="AB754" t="str">
        <f>VLOOKUP(A754,[2]registrasi!$B$2:$C$1500,2,FALSE)</f>
        <v>registrasi</v>
      </c>
      <c r="AC754">
        <f>VLOOKUP(D754,[3]PENDAFTAR!$C$2:$J$43,8,FALSE)</f>
        <v>187</v>
      </c>
      <c r="AD754" t="str">
        <f>VLOOKUP(A754,[2]nim!$A$2:$B$1500,2,FALSE)</f>
        <v>diterima</v>
      </c>
    </row>
    <row r="755" spans="1:30" x14ac:dyDescent="0.3">
      <c r="A755">
        <v>4220534416</v>
      </c>
      <c r="B755">
        <v>1</v>
      </c>
      <c r="D755" s="3">
        <v>3112137</v>
      </c>
      <c r="E755" t="str">
        <f>VLOOKUP(D755,[1]PRODI_2019!$D$2:$F$71,3,FALSE)</f>
        <v>Pendidikan Sosiologi</v>
      </c>
      <c r="F755" t="str">
        <f>VLOOKUP(D755,[1]PRODI_2019!$D$2:$L$71,9,FALSE)</f>
        <v>FKIP</v>
      </c>
      <c r="H755" t="str">
        <f>VLOOKUP(F755,Sheet1!$H$4:$I$11,2,FALSE)</f>
        <v>2_FKIP</v>
      </c>
      <c r="I755" t="s">
        <v>844</v>
      </c>
      <c r="J755" t="s">
        <v>34</v>
      </c>
      <c r="K755" t="s">
        <v>1338</v>
      </c>
      <c r="L755" t="s">
        <v>1681</v>
      </c>
      <c r="M755" t="s">
        <v>28</v>
      </c>
      <c r="N755" t="s">
        <v>2024</v>
      </c>
      <c r="O755" t="s">
        <v>29</v>
      </c>
      <c r="P755" t="s">
        <v>2160</v>
      </c>
      <c r="Q755" t="str">
        <f t="shared" si="22"/>
        <v>SMAN</v>
      </c>
      <c r="R755" t="str">
        <f t="shared" si="23"/>
        <v>Negeri</v>
      </c>
      <c r="S755" t="s">
        <v>2383</v>
      </c>
      <c r="T755" t="s">
        <v>2024</v>
      </c>
      <c r="U755" t="s">
        <v>29</v>
      </c>
      <c r="V755" t="s">
        <v>30</v>
      </c>
      <c r="W755" t="s">
        <v>2378</v>
      </c>
      <c r="AB755" t="str">
        <f>VLOOKUP(A755,[2]registrasi!$B$2:$C$1500,2,FALSE)</f>
        <v>registrasi</v>
      </c>
      <c r="AC755">
        <f>VLOOKUP(D755,[3]PENDAFTAR!$C$2:$J$43,8,FALSE)</f>
        <v>394</v>
      </c>
      <c r="AD755" t="str">
        <f>VLOOKUP(A755,[2]nim!$A$2:$B$1500,2,FALSE)</f>
        <v>diterima</v>
      </c>
    </row>
    <row r="756" spans="1:30" x14ac:dyDescent="0.3">
      <c r="A756">
        <v>4220477171</v>
      </c>
      <c r="B756">
        <v>1</v>
      </c>
      <c r="D756" s="3">
        <v>3112033</v>
      </c>
      <c r="E756" t="str">
        <f>VLOOKUP(D756,[1]PRODI_2019!$D$2:$F$71,3,FALSE)</f>
        <v>Akuntansi</v>
      </c>
      <c r="F756" t="str">
        <f>VLOOKUP(D756,[1]PRODI_2019!$D$2:$L$71,9,FALSE)</f>
        <v>FEB</v>
      </c>
      <c r="H756" t="str">
        <f>VLOOKUP(F756,Sheet1!$H$4:$I$11,2,FALSE)</f>
        <v>5_FEB</v>
      </c>
      <c r="I756" t="s">
        <v>845</v>
      </c>
      <c r="J756" t="s">
        <v>34</v>
      </c>
      <c r="K756" t="s">
        <v>1338</v>
      </c>
      <c r="L756" t="s">
        <v>1626</v>
      </c>
      <c r="M756" t="s">
        <v>28</v>
      </c>
      <c r="N756" t="s">
        <v>2025</v>
      </c>
      <c r="O756" t="s">
        <v>29</v>
      </c>
      <c r="P756" t="s">
        <v>2222</v>
      </c>
      <c r="Q756" t="str">
        <f t="shared" si="22"/>
        <v>SMAN</v>
      </c>
      <c r="R756" t="str">
        <f t="shared" si="23"/>
        <v>Negeri</v>
      </c>
      <c r="S756" t="s">
        <v>2383</v>
      </c>
      <c r="T756" t="s">
        <v>2025</v>
      </c>
      <c r="U756" t="s">
        <v>29</v>
      </c>
      <c r="V756" t="s">
        <v>35</v>
      </c>
      <c r="W756" t="s">
        <v>2379</v>
      </c>
      <c r="AB756" t="str">
        <f>VLOOKUP(A756,[2]registrasi!$B$2:$C$1500,2,FALSE)</f>
        <v>registrasi</v>
      </c>
      <c r="AC756">
        <f>VLOOKUP(D756,[3]PENDAFTAR!$C$2:$J$43,8,FALSE)</f>
        <v>1038</v>
      </c>
      <c r="AD756" t="str">
        <f>VLOOKUP(A756,[2]nim!$A$2:$B$1500,2,FALSE)</f>
        <v>diterima</v>
      </c>
    </row>
    <row r="757" spans="1:30" x14ac:dyDescent="0.3">
      <c r="A757">
        <v>4220523544</v>
      </c>
      <c r="B757">
        <v>1</v>
      </c>
      <c r="D757" s="3">
        <v>3111022</v>
      </c>
      <c r="E757" t="str">
        <f>VLOOKUP(D757,[1]PRODI_2019!$D$2:$F$71,3,FALSE)</f>
        <v>Teknik Elektro</v>
      </c>
      <c r="F757" t="str">
        <f>VLOOKUP(D757,[1]PRODI_2019!$D$2:$L$71,9,FALSE)</f>
        <v>Teknik</v>
      </c>
      <c r="H757" t="str">
        <f>VLOOKUP(F757,Sheet1!$H$4:$I$11,2,FALSE)</f>
        <v>3_Teknik</v>
      </c>
      <c r="I757" t="s">
        <v>846</v>
      </c>
      <c r="J757" t="s">
        <v>26</v>
      </c>
      <c r="K757" t="s">
        <v>1338</v>
      </c>
      <c r="L757" t="s">
        <v>1781</v>
      </c>
      <c r="M757" t="s">
        <v>28</v>
      </c>
      <c r="N757" t="s">
        <v>2025</v>
      </c>
      <c r="O757" t="s">
        <v>29</v>
      </c>
      <c r="P757" t="s">
        <v>2046</v>
      </c>
      <c r="Q757" t="str">
        <f t="shared" si="22"/>
        <v>SMKN</v>
      </c>
      <c r="R757" t="str">
        <f t="shared" si="23"/>
        <v>Negeri</v>
      </c>
      <c r="S757" t="s">
        <v>2381</v>
      </c>
      <c r="T757" t="s">
        <v>2025</v>
      </c>
      <c r="U757" t="s">
        <v>29</v>
      </c>
      <c r="V757" t="s">
        <v>30</v>
      </c>
      <c r="W757" t="s">
        <v>2379</v>
      </c>
      <c r="AB757" t="str">
        <f>VLOOKUP(A757,[2]registrasi!$B$2:$C$1500,2,FALSE)</f>
        <v>registrasi</v>
      </c>
      <c r="AC757">
        <f>VLOOKUP(D757,[3]PENDAFTAR!$C$2:$J$43,8,FALSE)</f>
        <v>402</v>
      </c>
      <c r="AD757" t="str">
        <f>VLOOKUP(A757,[2]nim!$A$2:$B$1500,2,FALSE)</f>
        <v>diterima</v>
      </c>
    </row>
    <row r="758" spans="1:30" x14ac:dyDescent="0.3">
      <c r="A758">
        <v>4220560204</v>
      </c>
      <c r="B758">
        <v>1</v>
      </c>
      <c r="D758" s="3">
        <v>3112017</v>
      </c>
      <c r="E758" t="str">
        <f>VLOOKUP(D758,[1]PRODI_2019!$D$2:$F$71,3,FALSE)</f>
        <v>Hukum (S1)</v>
      </c>
      <c r="F758" t="str">
        <f>VLOOKUP(D758,[1]PRODI_2019!$D$2:$L$71,9,FALSE)</f>
        <v>Hukum</v>
      </c>
      <c r="H758" t="str">
        <f>VLOOKUP(F758,Sheet1!$H$4:$I$11,2,FALSE)</f>
        <v>1_Hukum</v>
      </c>
      <c r="I758" t="s">
        <v>847</v>
      </c>
      <c r="J758" t="s">
        <v>34</v>
      </c>
      <c r="K758" t="s">
        <v>1338</v>
      </c>
      <c r="L758" t="s">
        <v>1883</v>
      </c>
      <c r="M758" t="s">
        <v>28</v>
      </c>
      <c r="N758" t="s">
        <v>2025</v>
      </c>
      <c r="O758" t="s">
        <v>29</v>
      </c>
      <c r="P758" t="s">
        <v>2053</v>
      </c>
      <c r="Q758" t="str">
        <f t="shared" si="22"/>
        <v>SMAN</v>
      </c>
      <c r="R758" t="str">
        <f t="shared" si="23"/>
        <v>Negeri</v>
      </c>
      <c r="S758" t="s">
        <v>2383</v>
      </c>
      <c r="T758" t="s">
        <v>2025</v>
      </c>
      <c r="U758" t="s">
        <v>29</v>
      </c>
      <c r="V758" t="s">
        <v>30</v>
      </c>
      <c r="W758" t="s">
        <v>2379</v>
      </c>
      <c r="AB758" t="str">
        <f>VLOOKUP(A758,[2]registrasi!$B$2:$C$1500,2,FALSE)</f>
        <v>registrasi</v>
      </c>
      <c r="AC758">
        <f>VLOOKUP(D758,[3]PENDAFTAR!$C$2:$J$43,8,FALSE)</f>
        <v>1259</v>
      </c>
      <c r="AD758" t="str">
        <f>VLOOKUP(A758,[2]nim!$A$2:$B$1500,2,FALSE)</f>
        <v>diterima</v>
      </c>
    </row>
    <row r="759" spans="1:30" x14ac:dyDescent="0.3">
      <c r="A759">
        <v>4220097242</v>
      </c>
      <c r="B759">
        <v>1</v>
      </c>
      <c r="D759" s="3">
        <v>3112145</v>
      </c>
      <c r="E759" t="str">
        <f>VLOOKUP(D759,[1]PRODI_2019!$D$2:$F$71,3,FALSE)</f>
        <v>Pendidikan Sejarah</v>
      </c>
      <c r="F759" t="str">
        <f>VLOOKUP(D759,[1]PRODI_2019!$D$2:$L$71,9,FALSE)</f>
        <v>FKIP</v>
      </c>
      <c r="H759" t="str">
        <f>VLOOKUP(F759,Sheet1!$H$4:$I$11,2,FALSE)</f>
        <v>2_FKIP</v>
      </c>
      <c r="I759" t="s">
        <v>848</v>
      </c>
      <c r="J759" t="s">
        <v>34</v>
      </c>
      <c r="K759" t="s">
        <v>1334</v>
      </c>
      <c r="L759" t="s">
        <v>1765</v>
      </c>
      <c r="M759" t="s">
        <v>28</v>
      </c>
      <c r="N759" t="s">
        <v>2025</v>
      </c>
      <c r="O759" t="s">
        <v>29</v>
      </c>
      <c r="P759" t="s">
        <v>2205</v>
      </c>
      <c r="Q759" t="str">
        <f t="shared" si="22"/>
        <v>SMAN</v>
      </c>
      <c r="R759" t="str">
        <f t="shared" si="23"/>
        <v>Negeri</v>
      </c>
      <c r="S759" t="s">
        <v>2383</v>
      </c>
      <c r="T759" t="s">
        <v>2025</v>
      </c>
      <c r="U759" t="s">
        <v>29</v>
      </c>
      <c r="V759" t="s">
        <v>35</v>
      </c>
      <c r="W759" t="s">
        <v>2378</v>
      </c>
      <c r="AB759" t="str">
        <f>VLOOKUP(A759,[2]registrasi!$B$2:$C$1500,2,FALSE)</f>
        <v>registrasi</v>
      </c>
      <c r="AC759">
        <f>VLOOKUP(D759,[3]PENDAFTAR!$C$2:$J$43,8,FALSE)</f>
        <v>208</v>
      </c>
      <c r="AD759" t="str">
        <f>VLOOKUP(A759,[2]nim!$A$2:$B$1500,2,FALSE)</f>
        <v>diterima</v>
      </c>
    </row>
    <row r="760" spans="1:30" x14ac:dyDescent="0.3">
      <c r="A760">
        <v>4220426266</v>
      </c>
      <c r="B760">
        <v>1</v>
      </c>
      <c r="D760" s="3">
        <v>3112192</v>
      </c>
      <c r="E760" t="str">
        <f>VLOOKUP(D760,[1]PRODI_2019!$D$2:$F$71,3,FALSE)</f>
        <v>Ilmu Pemerintahan</v>
      </c>
      <c r="F760" t="str">
        <f>VLOOKUP(D760,[1]PRODI_2019!$D$2:$L$71,9,FALSE)</f>
        <v>FISIP</v>
      </c>
      <c r="H760" t="str">
        <f>VLOOKUP(F760,Sheet1!$H$4:$I$11,2,FALSE)</f>
        <v>6_FISIP</v>
      </c>
      <c r="I760" t="s">
        <v>849</v>
      </c>
      <c r="J760" t="s">
        <v>34</v>
      </c>
      <c r="K760" t="s">
        <v>1336</v>
      </c>
      <c r="L760" t="s">
        <v>1556</v>
      </c>
      <c r="M760" t="s">
        <v>28</v>
      </c>
      <c r="N760" t="s">
        <v>2023</v>
      </c>
      <c r="O760" t="s">
        <v>29</v>
      </c>
      <c r="P760" t="s">
        <v>2037</v>
      </c>
      <c r="Q760" t="str">
        <f t="shared" si="22"/>
        <v>SMAN</v>
      </c>
      <c r="R760" t="str">
        <f t="shared" si="23"/>
        <v>Negeri</v>
      </c>
      <c r="S760" t="s">
        <v>2383</v>
      </c>
      <c r="T760" t="s">
        <v>2023</v>
      </c>
      <c r="U760" t="s">
        <v>29</v>
      </c>
      <c r="V760" t="s">
        <v>35</v>
      </c>
      <c r="W760" t="s">
        <v>2379</v>
      </c>
      <c r="AB760" t="str">
        <f>VLOOKUP(A760,[2]registrasi!$B$2:$C$1500,2,FALSE)</f>
        <v>registrasi</v>
      </c>
      <c r="AC760">
        <f>VLOOKUP(D760,[3]PENDAFTAR!$C$2:$J$43,8,FALSE)</f>
        <v>600</v>
      </c>
      <c r="AD760" t="str">
        <f>VLOOKUP(A760,[2]nim!$A$2:$B$1500,2,FALSE)</f>
        <v>diterima</v>
      </c>
    </row>
    <row r="761" spans="1:30" x14ac:dyDescent="0.3">
      <c r="A761">
        <v>4220098881</v>
      </c>
      <c r="B761">
        <v>1</v>
      </c>
      <c r="D761" s="3">
        <v>3112017</v>
      </c>
      <c r="E761" t="str">
        <f>VLOOKUP(D761,[1]PRODI_2019!$D$2:$F$71,3,FALSE)</f>
        <v>Hukum (S1)</v>
      </c>
      <c r="F761" t="str">
        <f>VLOOKUP(D761,[1]PRODI_2019!$D$2:$L$71,9,FALSE)</f>
        <v>Hukum</v>
      </c>
      <c r="H761" t="str">
        <f>VLOOKUP(F761,Sheet1!$H$4:$I$11,2,FALSE)</f>
        <v>1_Hukum</v>
      </c>
      <c r="I761" t="s">
        <v>850</v>
      </c>
      <c r="J761" t="s">
        <v>34</v>
      </c>
      <c r="K761" t="s">
        <v>1338</v>
      </c>
      <c r="L761" t="s">
        <v>1541</v>
      </c>
      <c r="M761" t="s">
        <v>28</v>
      </c>
      <c r="N761" t="s">
        <v>2024</v>
      </c>
      <c r="O761" t="s">
        <v>29</v>
      </c>
      <c r="P761" t="s">
        <v>2112</v>
      </c>
      <c r="Q761" t="str">
        <f t="shared" si="22"/>
        <v>SMKN</v>
      </c>
      <c r="R761" t="str">
        <f t="shared" si="23"/>
        <v>Negeri</v>
      </c>
      <c r="S761" t="s">
        <v>2381</v>
      </c>
      <c r="T761" t="s">
        <v>2024</v>
      </c>
      <c r="U761" t="s">
        <v>29</v>
      </c>
      <c r="V761" t="s">
        <v>35</v>
      </c>
      <c r="W761" t="s">
        <v>2379</v>
      </c>
      <c r="AB761" t="str">
        <f>VLOOKUP(A761,[2]registrasi!$B$2:$C$1500,2,FALSE)</f>
        <v>registrasi</v>
      </c>
      <c r="AC761">
        <f>VLOOKUP(D761,[3]PENDAFTAR!$C$2:$J$43,8,FALSE)</f>
        <v>1259</v>
      </c>
      <c r="AD761" t="str">
        <f>VLOOKUP(A761,[2]nim!$A$2:$B$1500,2,FALSE)</f>
        <v>diterima</v>
      </c>
    </row>
    <row r="762" spans="1:30" x14ac:dyDescent="0.3">
      <c r="A762">
        <v>4220099373</v>
      </c>
      <c r="B762">
        <v>1</v>
      </c>
      <c r="D762" s="3">
        <v>3112056</v>
      </c>
      <c r="E762" t="str">
        <f>VLOOKUP(D762,[1]PRODI_2019!$D$2:$F$71,3,FALSE)</f>
        <v>Administrasi Publik</v>
      </c>
      <c r="F762" t="str">
        <f>VLOOKUP(D762,[1]PRODI_2019!$D$2:$L$71,9,FALSE)</f>
        <v>FISIP</v>
      </c>
      <c r="H762" t="str">
        <f>VLOOKUP(F762,Sheet1!$H$4:$I$11,2,FALSE)</f>
        <v>6_FISIP</v>
      </c>
      <c r="I762" t="s">
        <v>851</v>
      </c>
      <c r="J762" t="s">
        <v>34</v>
      </c>
      <c r="K762" t="s">
        <v>1334</v>
      </c>
      <c r="L762" t="s">
        <v>1884</v>
      </c>
      <c r="M762" t="s">
        <v>28</v>
      </c>
      <c r="N762" t="s">
        <v>2025</v>
      </c>
      <c r="O762" t="s">
        <v>29</v>
      </c>
      <c r="P762" t="s">
        <v>2103</v>
      </c>
      <c r="Q762" t="str">
        <f t="shared" si="22"/>
        <v>SMKN</v>
      </c>
      <c r="R762" t="str">
        <f t="shared" si="23"/>
        <v>Negeri</v>
      </c>
      <c r="S762" t="s">
        <v>2381</v>
      </c>
      <c r="T762" t="s">
        <v>2025</v>
      </c>
      <c r="U762" t="s">
        <v>29</v>
      </c>
      <c r="V762" t="s">
        <v>35</v>
      </c>
      <c r="W762" t="s">
        <v>2379</v>
      </c>
      <c r="AB762" t="str">
        <f>VLOOKUP(A762,[2]registrasi!$B$2:$C$1500,2,FALSE)</f>
        <v>registrasi</v>
      </c>
      <c r="AC762">
        <f>VLOOKUP(D762,[3]PENDAFTAR!$C$2:$J$43,8,FALSE)</f>
        <v>1118</v>
      </c>
      <c r="AD762" t="str">
        <f>VLOOKUP(A762,[2]nim!$A$2:$B$1500,2,FALSE)</f>
        <v>diterima</v>
      </c>
    </row>
    <row r="763" spans="1:30" x14ac:dyDescent="0.3">
      <c r="A763">
        <v>4220099431</v>
      </c>
      <c r="B763">
        <v>1</v>
      </c>
      <c r="D763" s="3">
        <v>3112087</v>
      </c>
      <c r="E763" t="str">
        <f>VLOOKUP(D763,[1]PRODI_2019!$D$2:$F$71,3,FALSE)</f>
        <v>Pendidikan Bahasa Indonesia (S1)</v>
      </c>
      <c r="F763" t="str">
        <f>VLOOKUP(D763,[1]PRODI_2019!$D$2:$L$71,9,FALSE)</f>
        <v>FKIP</v>
      </c>
      <c r="H763" t="str">
        <f>VLOOKUP(F763,Sheet1!$H$4:$I$11,2,FALSE)</f>
        <v>2_FKIP</v>
      </c>
      <c r="I763" t="s">
        <v>852</v>
      </c>
      <c r="J763" t="s">
        <v>34</v>
      </c>
      <c r="K763" t="s">
        <v>1338</v>
      </c>
      <c r="L763" t="s">
        <v>1885</v>
      </c>
      <c r="M763" t="s">
        <v>28</v>
      </c>
      <c r="N763" t="s">
        <v>2025</v>
      </c>
      <c r="O763" t="s">
        <v>29</v>
      </c>
      <c r="P763" t="s">
        <v>2103</v>
      </c>
      <c r="Q763" t="str">
        <f t="shared" si="22"/>
        <v>SMKN</v>
      </c>
      <c r="R763" t="str">
        <f t="shared" si="23"/>
        <v>Negeri</v>
      </c>
      <c r="S763" t="s">
        <v>2381</v>
      </c>
      <c r="T763" t="s">
        <v>2025</v>
      </c>
      <c r="U763" t="s">
        <v>29</v>
      </c>
      <c r="V763" t="s">
        <v>30</v>
      </c>
      <c r="W763" t="s">
        <v>2379</v>
      </c>
      <c r="AB763" t="str">
        <f>VLOOKUP(A763,[2]registrasi!$B$2:$C$1500,2,FALSE)</f>
        <v>registrasi</v>
      </c>
      <c r="AC763">
        <f>VLOOKUP(D763,[3]PENDAFTAR!$C$2:$J$43,8,FALSE)</f>
        <v>563</v>
      </c>
      <c r="AD763" t="str">
        <f>VLOOKUP(A763,[2]nim!$A$2:$B$1500,2,FALSE)</f>
        <v>diterima</v>
      </c>
    </row>
    <row r="764" spans="1:30" x14ac:dyDescent="0.3">
      <c r="A764">
        <v>4220513092</v>
      </c>
      <c r="B764">
        <v>1</v>
      </c>
      <c r="D764" s="3">
        <v>3112041</v>
      </c>
      <c r="E764" t="str">
        <f>VLOOKUP(D764,[1]PRODI_2019!$D$2:$F$71,3,FALSE)</f>
        <v>Ilmu Ekonomi Pembangunan</v>
      </c>
      <c r="F764" t="str">
        <f>VLOOKUP(D764,[1]PRODI_2019!$D$2:$L$71,9,FALSE)</f>
        <v>FEB</v>
      </c>
      <c r="H764" t="str">
        <f>VLOOKUP(F764,Sheet1!$H$4:$I$11,2,FALSE)</f>
        <v>5_FEB</v>
      </c>
      <c r="I764" t="s">
        <v>853</v>
      </c>
      <c r="J764" t="s">
        <v>34</v>
      </c>
      <c r="K764" t="s">
        <v>1342</v>
      </c>
      <c r="L764" t="s">
        <v>1704</v>
      </c>
      <c r="M764" t="s">
        <v>28</v>
      </c>
      <c r="N764" t="s">
        <v>40</v>
      </c>
      <c r="O764" t="s">
        <v>29</v>
      </c>
      <c r="P764" t="s">
        <v>2250</v>
      </c>
      <c r="Q764" t="str">
        <f t="shared" si="22"/>
        <v>SMAN</v>
      </c>
      <c r="R764" t="str">
        <f t="shared" si="23"/>
        <v>Negeri</v>
      </c>
      <c r="S764" t="s">
        <v>2383</v>
      </c>
      <c r="T764" t="s">
        <v>40</v>
      </c>
      <c r="U764" t="s">
        <v>29</v>
      </c>
      <c r="V764" t="s">
        <v>30</v>
      </c>
      <c r="W764" t="s">
        <v>2379</v>
      </c>
      <c r="AB764" t="str">
        <f>VLOOKUP(A764,[2]registrasi!$B$2:$C$1500,2,FALSE)</f>
        <v>registrasi</v>
      </c>
      <c r="AC764">
        <f>VLOOKUP(D764,[3]PENDAFTAR!$C$2:$J$43,8,FALSE)</f>
        <v>316</v>
      </c>
      <c r="AD764" t="e">
        <f>VLOOKUP(A764,[2]nim!$A$2:$B$1500,2,FALSE)</f>
        <v>#N/A</v>
      </c>
    </row>
    <row r="765" spans="1:30" x14ac:dyDescent="0.3">
      <c r="A765">
        <v>4220100335</v>
      </c>
      <c r="B765">
        <v>1</v>
      </c>
      <c r="D765" s="3">
        <v>3112184</v>
      </c>
      <c r="E765" t="str">
        <f>VLOOKUP(D765,[1]PRODI_2019!$D$2:$F$71,3,FALSE)</f>
        <v>Pendidikan Khusus</v>
      </c>
      <c r="F765" t="str">
        <f>VLOOKUP(D765,[1]PRODI_2019!$D$2:$L$71,9,FALSE)</f>
        <v>FKIP</v>
      </c>
      <c r="H765" t="str">
        <f>VLOOKUP(F765,Sheet1!$H$4:$I$11,2,FALSE)</f>
        <v>2_FKIP</v>
      </c>
      <c r="I765" t="s">
        <v>854</v>
      </c>
      <c r="J765" t="s">
        <v>34</v>
      </c>
      <c r="K765" t="s">
        <v>1338</v>
      </c>
      <c r="L765" t="s">
        <v>1480</v>
      </c>
      <c r="M765" t="s">
        <v>28</v>
      </c>
      <c r="N765" t="s">
        <v>2024</v>
      </c>
      <c r="O765" t="s">
        <v>29</v>
      </c>
      <c r="P765" t="s">
        <v>2063</v>
      </c>
      <c r="Q765" t="str">
        <f t="shared" si="22"/>
        <v>SMAN</v>
      </c>
      <c r="R765" t="str">
        <f t="shared" si="23"/>
        <v>Negeri</v>
      </c>
      <c r="S765" t="s">
        <v>2383</v>
      </c>
      <c r="T765" t="s">
        <v>2024</v>
      </c>
      <c r="U765" t="s">
        <v>29</v>
      </c>
      <c r="V765" t="s">
        <v>35</v>
      </c>
      <c r="W765" t="s">
        <v>2379</v>
      </c>
      <c r="AB765" t="str">
        <f>VLOOKUP(A765,[2]registrasi!$B$2:$C$1500,2,FALSE)</f>
        <v>registrasi</v>
      </c>
      <c r="AC765">
        <f>VLOOKUP(D765,[3]PENDAFTAR!$C$2:$J$43,8,FALSE)</f>
        <v>89</v>
      </c>
      <c r="AD765" t="str">
        <f>VLOOKUP(A765,[2]nim!$A$2:$B$1500,2,FALSE)</f>
        <v>diterima</v>
      </c>
    </row>
    <row r="766" spans="1:30" x14ac:dyDescent="0.3">
      <c r="A766">
        <v>4220630569</v>
      </c>
      <c r="B766">
        <v>1</v>
      </c>
      <c r="D766" s="3">
        <v>3112114</v>
      </c>
      <c r="E766" t="str">
        <f>VLOOKUP(D766,[1]PRODI_2019!$D$2:$F$71,3,FALSE)</f>
        <v>Pendidikan Guru Pendidikan Anak Usia Dini</v>
      </c>
      <c r="F766" t="str">
        <f>VLOOKUP(D766,[1]PRODI_2019!$D$2:$L$71,9,FALSE)</f>
        <v>FKIP</v>
      </c>
      <c r="H766" t="str">
        <f>VLOOKUP(F766,Sheet1!$H$4:$I$11,2,FALSE)</f>
        <v>2_FKIP</v>
      </c>
      <c r="I766" t="s">
        <v>855</v>
      </c>
      <c r="J766" t="s">
        <v>34</v>
      </c>
      <c r="K766" t="s">
        <v>55</v>
      </c>
      <c r="L766" t="s">
        <v>1549</v>
      </c>
      <c r="M766" t="s">
        <v>28</v>
      </c>
      <c r="N766" t="s">
        <v>37</v>
      </c>
      <c r="O766" t="s">
        <v>29</v>
      </c>
      <c r="P766" t="s">
        <v>2168</v>
      </c>
      <c r="Q766" t="str">
        <f t="shared" si="22"/>
        <v>SMKN</v>
      </c>
      <c r="R766" t="str">
        <f t="shared" si="23"/>
        <v>Negeri</v>
      </c>
      <c r="S766" t="s">
        <v>2381</v>
      </c>
      <c r="T766" t="s">
        <v>37</v>
      </c>
      <c r="U766" t="s">
        <v>29</v>
      </c>
      <c r="V766" t="s">
        <v>30</v>
      </c>
      <c r="W766" t="s">
        <v>2379</v>
      </c>
      <c r="AB766" t="str">
        <f>VLOOKUP(A766,[2]registrasi!$B$2:$C$1500,2,FALSE)</f>
        <v>registrasi</v>
      </c>
      <c r="AC766">
        <f>VLOOKUP(D766,[3]PENDAFTAR!$C$2:$J$43,8,FALSE)</f>
        <v>271</v>
      </c>
      <c r="AD766" t="e">
        <f>VLOOKUP(A766,[2]nim!$A$2:$B$1500,2,FALSE)</f>
        <v>#N/A</v>
      </c>
    </row>
    <row r="767" spans="1:30" x14ac:dyDescent="0.3">
      <c r="A767">
        <v>4220103562</v>
      </c>
      <c r="B767">
        <v>1</v>
      </c>
      <c r="D767" s="3">
        <v>3111231</v>
      </c>
      <c r="E767" t="str">
        <f>VLOOKUP(D767,[1]PRODI_2019!$D$2:$F$71,3,FALSE)</f>
        <v>Ilmu Kelautan</v>
      </c>
      <c r="F767" t="str">
        <f>VLOOKUP(D767,[1]PRODI_2019!$D$2:$L$71,9,FALSE)</f>
        <v>Pertanian</v>
      </c>
      <c r="H767" t="str">
        <f>VLOOKUP(F767,Sheet1!$H$4:$I$11,2,FALSE)</f>
        <v>4_Pertanian</v>
      </c>
      <c r="I767" t="s">
        <v>856</v>
      </c>
      <c r="J767" t="s">
        <v>26</v>
      </c>
      <c r="K767" t="s">
        <v>52</v>
      </c>
      <c r="L767" t="s">
        <v>1886</v>
      </c>
      <c r="M767" t="s">
        <v>28</v>
      </c>
      <c r="N767" t="s">
        <v>40</v>
      </c>
      <c r="O767" t="s">
        <v>29</v>
      </c>
      <c r="P767" t="s">
        <v>2153</v>
      </c>
      <c r="Q767" t="str">
        <f t="shared" si="22"/>
        <v>SMKN</v>
      </c>
      <c r="R767" t="str">
        <f t="shared" si="23"/>
        <v>Negeri</v>
      </c>
      <c r="S767" t="s">
        <v>2381</v>
      </c>
      <c r="T767" t="s">
        <v>40</v>
      </c>
      <c r="U767" t="s">
        <v>29</v>
      </c>
      <c r="V767" t="s">
        <v>30</v>
      </c>
      <c r="W767" t="s">
        <v>2379</v>
      </c>
      <c r="AB767" t="str">
        <f>VLOOKUP(A767,[2]registrasi!$B$2:$C$1500,2,FALSE)</f>
        <v>registrasi</v>
      </c>
      <c r="AC767">
        <f>VLOOKUP(D767,[3]PENDAFTAR!$C$2:$J$43,8,FALSE)</f>
        <v>74</v>
      </c>
      <c r="AD767" t="e">
        <f>VLOOKUP(A767,[2]nim!$A$2:$B$1500,2,FALSE)</f>
        <v>#N/A</v>
      </c>
    </row>
    <row r="768" spans="1:30" x14ac:dyDescent="0.3">
      <c r="A768">
        <v>4220094315</v>
      </c>
      <c r="B768">
        <v>1</v>
      </c>
      <c r="D768" s="3">
        <v>3111207</v>
      </c>
      <c r="E768" t="str">
        <f>VLOOKUP(D768,[1]PRODI_2019!$D$2:$F$71,3,FALSE)</f>
        <v>Kedokteran</v>
      </c>
      <c r="F768" t="str">
        <f>VLOOKUP(D768,[1]PRODI_2019!$D$2:$L$71,9,FALSE)</f>
        <v>Kedokteran</v>
      </c>
      <c r="H768" t="str">
        <f>VLOOKUP(F768,Sheet1!$H$4:$I$11,2,FALSE)</f>
        <v>8_Kedokteran</v>
      </c>
      <c r="I768" t="s">
        <v>857</v>
      </c>
      <c r="J768" t="s">
        <v>34</v>
      </c>
      <c r="K768" t="s">
        <v>53</v>
      </c>
      <c r="L768" t="s">
        <v>1511</v>
      </c>
      <c r="M768" t="s">
        <v>2021</v>
      </c>
      <c r="N768" t="s">
        <v>47</v>
      </c>
      <c r="O768" t="s">
        <v>29</v>
      </c>
      <c r="P768" t="s">
        <v>2307</v>
      </c>
      <c r="Q768" t="str">
        <f t="shared" si="22"/>
        <v>SMAS</v>
      </c>
      <c r="R768" t="str">
        <f t="shared" si="23"/>
        <v>Swasta</v>
      </c>
      <c r="S768" t="s">
        <v>2383</v>
      </c>
      <c r="T768" t="s">
        <v>47</v>
      </c>
      <c r="U768" t="s">
        <v>29</v>
      </c>
      <c r="V768" t="s">
        <v>30</v>
      </c>
      <c r="W768" t="s">
        <v>2378</v>
      </c>
      <c r="AB768" t="str">
        <f>VLOOKUP(A768,[2]registrasi!$B$2:$C$1500,2,FALSE)</f>
        <v>registrasi</v>
      </c>
      <c r="AC768">
        <f>VLOOKUP(D768,[3]PENDAFTAR!$C$2:$J$43,8,FALSE)</f>
        <v>718</v>
      </c>
      <c r="AD768" t="str">
        <f>VLOOKUP(A768,[2]nim!$A$2:$B$1500,2,FALSE)</f>
        <v>diterima</v>
      </c>
    </row>
    <row r="769" spans="1:30" x14ac:dyDescent="0.3">
      <c r="A769">
        <v>4220105197</v>
      </c>
      <c r="B769">
        <v>1</v>
      </c>
      <c r="D769" s="3">
        <v>3112064</v>
      </c>
      <c r="E769" t="str">
        <f>VLOOKUP(D769,[1]PRODI_2019!$D$2:$F$71,3,FALSE)</f>
        <v>Ilmu Komunikasi</v>
      </c>
      <c r="F769" t="str">
        <f>VLOOKUP(D769,[1]PRODI_2019!$D$2:$L$71,9,FALSE)</f>
        <v>FISIP</v>
      </c>
      <c r="H769" t="str">
        <f>VLOOKUP(F769,Sheet1!$H$4:$I$11,2,FALSE)</f>
        <v>6_FISIP</v>
      </c>
      <c r="I769" t="s">
        <v>858</v>
      </c>
      <c r="J769" t="s">
        <v>26</v>
      </c>
      <c r="K769" t="s">
        <v>1334</v>
      </c>
      <c r="L769" t="s">
        <v>1460</v>
      </c>
      <c r="M769" t="s">
        <v>28</v>
      </c>
      <c r="N769" t="s">
        <v>2024</v>
      </c>
      <c r="O769" t="s">
        <v>29</v>
      </c>
      <c r="P769" t="s">
        <v>2112</v>
      </c>
      <c r="Q769" t="str">
        <f t="shared" si="22"/>
        <v>SMKN</v>
      </c>
      <c r="R769" t="str">
        <f t="shared" si="23"/>
        <v>Negeri</v>
      </c>
      <c r="S769" t="s">
        <v>2381</v>
      </c>
      <c r="T769" t="s">
        <v>2024</v>
      </c>
      <c r="U769" t="s">
        <v>29</v>
      </c>
      <c r="V769" t="s">
        <v>30</v>
      </c>
      <c r="W769" t="s">
        <v>2379</v>
      </c>
      <c r="AB769" t="str">
        <f>VLOOKUP(A769,[2]registrasi!$B$2:$C$1500,2,FALSE)</f>
        <v>registrasi</v>
      </c>
      <c r="AC769">
        <f>VLOOKUP(D769,[3]PENDAFTAR!$C$2:$J$43,8,FALSE)</f>
        <v>2170</v>
      </c>
      <c r="AD769" t="str">
        <f>VLOOKUP(A769,[2]nim!$A$2:$B$1500,2,FALSE)</f>
        <v>diterima</v>
      </c>
    </row>
    <row r="770" spans="1:30" x14ac:dyDescent="0.3">
      <c r="A770">
        <v>4220106159</v>
      </c>
      <c r="B770">
        <v>1</v>
      </c>
      <c r="D770" s="3">
        <v>3112145</v>
      </c>
      <c r="E770" t="str">
        <f>VLOOKUP(D770,[1]PRODI_2019!$D$2:$F$71,3,FALSE)</f>
        <v>Pendidikan Sejarah</v>
      </c>
      <c r="F770" t="str">
        <f>VLOOKUP(D770,[1]PRODI_2019!$D$2:$L$71,9,FALSE)</f>
        <v>FKIP</v>
      </c>
      <c r="H770" t="str">
        <f>VLOOKUP(F770,Sheet1!$H$4:$I$11,2,FALSE)</f>
        <v>2_FKIP</v>
      </c>
      <c r="I770" t="s">
        <v>859</v>
      </c>
      <c r="J770" t="s">
        <v>26</v>
      </c>
      <c r="K770" t="s">
        <v>53</v>
      </c>
      <c r="L770" t="s">
        <v>1615</v>
      </c>
      <c r="M770" t="s">
        <v>28</v>
      </c>
      <c r="N770" t="s">
        <v>27</v>
      </c>
      <c r="O770" t="s">
        <v>29</v>
      </c>
      <c r="P770" t="s">
        <v>2220</v>
      </c>
      <c r="Q770" t="str">
        <f t="shared" si="22"/>
        <v>MAN</v>
      </c>
      <c r="R770" t="str">
        <f t="shared" si="23"/>
        <v>Negeri</v>
      </c>
      <c r="S770" t="s">
        <v>2382</v>
      </c>
      <c r="T770" t="s">
        <v>27</v>
      </c>
      <c r="U770" t="s">
        <v>29</v>
      </c>
      <c r="V770" t="s">
        <v>30</v>
      </c>
      <c r="W770" t="s">
        <v>2379</v>
      </c>
      <c r="AB770" t="str">
        <f>VLOOKUP(A770,[2]registrasi!$B$2:$C$1500,2,FALSE)</f>
        <v>registrasi</v>
      </c>
      <c r="AC770">
        <f>VLOOKUP(D770,[3]PENDAFTAR!$C$2:$J$43,8,FALSE)</f>
        <v>208</v>
      </c>
      <c r="AD770" t="str">
        <f>VLOOKUP(A770,[2]nim!$A$2:$B$1500,2,FALSE)</f>
        <v>diterima</v>
      </c>
    </row>
    <row r="771" spans="1:30" x14ac:dyDescent="0.3">
      <c r="A771">
        <v>4220052656</v>
      </c>
      <c r="B771">
        <v>1</v>
      </c>
      <c r="D771" s="3">
        <v>3111207</v>
      </c>
      <c r="E771" t="str">
        <f>VLOOKUP(D771,[1]PRODI_2019!$D$2:$F$71,3,FALSE)</f>
        <v>Kedokteran</v>
      </c>
      <c r="F771" t="str">
        <f>VLOOKUP(D771,[1]PRODI_2019!$D$2:$L$71,9,FALSE)</f>
        <v>Kedokteran</v>
      </c>
      <c r="H771" t="str">
        <f>VLOOKUP(F771,Sheet1!$H$4:$I$11,2,FALSE)</f>
        <v>8_Kedokteran</v>
      </c>
      <c r="I771" t="s">
        <v>860</v>
      </c>
      <c r="J771" t="s">
        <v>26</v>
      </c>
      <c r="K771" t="s">
        <v>1332</v>
      </c>
      <c r="L771" t="s">
        <v>1577</v>
      </c>
      <c r="M771" t="s">
        <v>28</v>
      </c>
      <c r="N771" t="s">
        <v>2023</v>
      </c>
      <c r="O771" t="s">
        <v>29</v>
      </c>
      <c r="P771" t="s">
        <v>2146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2383</v>
      </c>
      <c r="T771" t="s">
        <v>2023</v>
      </c>
      <c r="U771" t="s">
        <v>29</v>
      </c>
      <c r="V771" t="s">
        <v>30</v>
      </c>
      <c r="W771" t="s">
        <v>2379</v>
      </c>
      <c r="AB771" t="str">
        <f>VLOOKUP(A771,[2]registrasi!$B$2:$C$1500,2,FALSE)</f>
        <v>registrasi</v>
      </c>
      <c r="AC771">
        <f>VLOOKUP(D771,[3]PENDAFTAR!$C$2:$J$43,8,FALSE)</f>
        <v>718</v>
      </c>
      <c r="AD771" t="str">
        <f>VLOOKUP(A771,[2]nim!$A$2:$B$1500,2,FALSE)</f>
        <v>diterima</v>
      </c>
    </row>
    <row r="772" spans="1:30" x14ac:dyDescent="0.3">
      <c r="A772">
        <v>4220622443</v>
      </c>
      <c r="B772">
        <v>1</v>
      </c>
      <c r="D772" s="3">
        <v>3112122</v>
      </c>
      <c r="E772" t="str">
        <f>VLOOKUP(D772,[1]PRODI_2019!$D$2:$F$71,3,FALSE)</f>
        <v>Ekonomi Syariah</v>
      </c>
      <c r="F772" t="str">
        <f>VLOOKUP(D772,[1]PRODI_2019!$D$2:$L$71,9,FALSE)</f>
        <v>FEB</v>
      </c>
      <c r="H772" t="str">
        <f>VLOOKUP(F772,Sheet1!$H$4:$I$11,2,FALSE)</f>
        <v>5_FEB</v>
      </c>
      <c r="I772" t="s">
        <v>861</v>
      </c>
      <c r="J772" t="s">
        <v>34</v>
      </c>
      <c r="K772" t="s">
        <v>54</v>
      </c>
      <c r="L772" t="s">
        <v>1771</v>
      </c>
      <c r="M772" t="s">
        <v>28</v>
      </c>
      <c r="N772" t="s">
        <v>37</v>
      </c>
      <c r="O772" t="s">
        <v>29</v>
      </c>
      <c r="P772" t="s">
        <v>2308</v>
      </c>
      <c r="Q772" t="str">
        <f t="shared" si="24"/>
        <v>SMKS</v>
      </c>
      <c r="R772" t="str">
        <f t="shared" si="25"/>
        <v>Swasta</v>
      </c>
      <c r="S772" t="s">
        <v>2381</v>
      </c>
      <c r="T772" t="s">
        <v>37</v>
      </c>
      <c r="U772" t="s">
        <v>29</v>
      </c>
      <c r="V772" t="s">
        <v>30</v>
      </c>
      <c r="W772" t="s">
        <v>2378</v>
      </c>
      <c r="AB772" t="str">
        <f>VLOOKUP(A772,[2]registrasi!$B$2:$C$1500,2,FALSE)</f>
        <v>registrasi</v>
      </c>
      <c r="AC772">
        <f>VLOOKUP(D772,[3]PENDAFTAR!$C$2:$J$43,8,FALSE)</f>
        <v>432</v>
      </c>
      <c r="AD772" t="str">
        <f>VLOOKUP(A772,[2]nim!$A$2:$B$1500,2,FALSE)</f>
        <v>diterima</v>
      </c>
    </row>
    <row r="773" spans="1:30" x14ac:dyDescent="0.3">
      <c r="A773">
        <v>4220109337</v>
      </c>
      <c r="B773">
        <v>1</v>
      </c>
      <c r="D773" s="3">
        <v>3112025</v>
      </c>
      <c r="E773" t="str">
        <f>VLOOKUP(D773,[1]PRODI_2019!$D$2:$F$71,3,FALSE)</f>
        <v>Manajemen</v>
      </c>
      <c r="F773" t="str">
        <f>VLOOKUP(D773,[1]PRODI_2019!$D$2:$L$71,9,FALSE)</f>
        <v>FEB</v>
      </c>
      <c r="H773" t="str">
        <f>VLOOKUP(F773,Sheet1!$H$4:$I$11,2,FALSE)</f>
        <v>5_FEB</v>
      </c>
      <c r="I773" t="s">
        <v>862</v>
      </c>
      <c r="J773" t="s">
        <v>26</v>
      </c>
      <c r="K773" t="s">
        <v>1332</v>
      </c>
      <c r="L773" t="s">
        <v>1887</v>
      </c>
      <c r="M773" t="s">
        <v>28</v>
      </c>
      <c r="N773" t="s">
        <v>2022</v>
      </c>
      <c r="O773" t="s">
        <v>29</v>
      </c>
      <c r="P773" t="s">
        <v>2036</v>
      </c>
      <c r="Q773" t="str">
        <f t="shared" si="24"/>
        <v>MAN</v>
      </c>
      <c r="R773" t="str">
        <f t="shared" si="25"/>
        <v>Negeri</v>
      </c>
      <c r="S773" t="s">
        <v>2382</v>
      </c>
      <c r="T773" t="s">
        <v>2022</v>
      </c>
      <c r="U773" t="s">
        <v>29</v>
      </c>
      <c r="V773" t="s">
        <v>30</v>
      </c>
      <c r="W773" t="s">
        <v>2379</v>
      </c>
      <c r="AB773" t="str">
        <f>VLOOKUP(A773,[2]registrasi!$B$2:$C$1500,2,FALSE)</f>
        <v>registrasi</v>
      </c>
      <c r="AC773">
        <f>VLOOKUP(D773,[3]PENDAFTAR!$C$2:$J$43,8,FALSE)</f>
        <v>2053</v>
      </c>
      <c r="AD773" t="e">
        <f>VLOOKUP(A773,[2]nim!$A$2:$B$1500,2,FALSE)</f>
        <v>#N/A</v>
      </c>
    </row>
    <row r="774" spans="1:30" x14ac:dyDescent="0.3">
      <c r="A774">
        <v>4220138844</v>
      </c>
      <c r="B774">
        <v>1</v>
      </c>
      <c r="D774" s="3">
        <v>3111142</v>
      </c>
      <c r="E774" t="str">
        <f>VLOOKUP(D774,[1]PRODI_2019!$D$2:$F$71,3,FALSE)</f>
        <v>Pendidikan Fisika</v>
      </c>
      <c r="F774" t="str">
        <f>VLOOKUP(D774,[1]PRODI_2019!$D$2:$L$71,9,FALSE)</f>
        <v>FKIP</v>
      </c>
      <c r="H774" t="str">
        <f>VLOOKUP(F774,Sheet1!$H$4:$I$11,2,FALSE)</f>
        <v>2_FKIP</v>
      </c>
      <c r="I774" t="s">
        <v>863</v>
      </c>
      <c r="J774" t="s">
        <v>34</v>
      </c>
      <c r="K774" t="s">
        <v>1342</v>
      </c>
      <c r="L774" t="s">
        <v>1888</v>
      </c>
      <c r="M774" t="s">
        <v>28</v>
      </c>
      <c r="N774" t="s">
        <v>40</v>
      </c>
      <c r="O774" t="s">
        <v>29</v>
      </c>
      <c r="P774" t="s">
        <v>2122</v>
      </c>
      <c r="Q774" t="str">
        <f t="shared" si="24"/>
        <v>MAN</v>
      </c>
      <c r="R774" t="str">
        <f t="shared" si="25"/>
        <v>Negeri</v>
      </c>
      <c r="S774" t="s">
        <v>2382</v>
      </c>
      <c r="T774" t="s">
        <v>40</v>
      </c>
      <c r="U774" t="s">
        <v>29</v>
      </c>
      <c r="V774" t="s">
        <v>35</v>
      </c>
      <c r="W774" t="s">
        <v>2379</v>
      </c>
      <c r="AB774" t="str">
        <f>VLOOKUP(A774,[2]registrasi!$B$2:$C$1500,2,FALSE)</f>
        <v>registrasi</v>
      </c>
      <c r="AC774">
        <f>VLOOKUP(D774,[3]PENDAFTAR!$C$2:$J$43,8,FALSE)</f>
        <v>148</v>
      </c>
      <c r="AD774" t="str">
        <f>VLOOKUP(A774,[2]nim!$A$2:$B$1500,2,FALSE)</f>
        <v>diterima</v>
      </c>
    </row>
    <row r="775" spans="1:30" x14ac:dyDescent="0.3">
      <c r="A775">
        <v>4220115383</v>
      </c>
      <c r="B775">
        <v>1</v>
      </c>
      <c r="D775" s="3">
        <v>3112137</v>
      </c>
      <c r="E775" t="str">
        <f>VLOOKUP(D775,[1]PRODI_2019!$D$2:$F$71,3,FALSE)</f>
        <v>Pendidikan Sosiologi</v>
      </c>
      <c r="F775" t="str">
        <f>VLOOKUP(D775,[1]PRODI_2019!$D$2:$L$71,9,FALSE)</f>
        <v>FKIP</v>
      </c>
      <c r="H775" t="str">
        <f>VLOOKUP(F775,Sheet1!$H$4:$I$11,2,FALSE)</f>
        <v>2_FKIP</v>
      </c>
      <c r="I775" t="s">
        <v>864</v>
      </c>
      <c r="J775" t="s">
        <v>34</v>
      </c>
      <c r="K775" t="s">
        <v>1342</v>
      </c>
      <c r="L775" t="s">
        <v>1578</v>
      </c>
      <c r="M775" t="s">
        <v>28</v>
      </c>
      <c r="N775" t="s">
        <v>40</v>
      </c>
      <c r="O775" t="s">
        <v>29</v>
      </c>
      <c r="P775" t="s">
        <v>2122</v>
      </c>
      <c r="Q775" t="str">
        <f t="shared" si="24"/>
        <v>MAN</v>
      </c>
      <c r="R775" t="str">
        <f t="shared" si="25"/>
        <v>Negeri</v>
      </c>
      <c r="S775" t="s">
        <v>2382</v>
      </c>
      <c r="T775" t="s">
        <v>40</v>
      </c>
      <c r="U775" t="s">
        <v>29</v>
      </c>
      <c r="V775" t="s">
        <v>35</v>
      </c>
      <c r="W775" t="s">
        <v>2379</v>
      </c>
      <c r="AB775" t="str">
        <f>VLOOKUP(A775,[2]registrasi!$B$2:$C$1500,2,FALSE)</f>
        <v>registrasi</v>
      </c>
      <c r="AC775">
        <f>VLOOKUP(D775,[3]PENDAFTAR!$C$2:$J$43,8,FALSE)</f>
        <v>394</v>
      </c>
      <c r="AD775" t="str">
        <f>VLOOKUP(A775,[2]nim!$A$2:$B$1500,2,FALSE)</f>
        <v>diterima</v>
      </c>
    </row>
    <row r="776" spans="1:30" x14ac:dyDescent="0.3">
      <c r="A776">
        <v>4220118460</v>
      </c>
      <c r="B776">
        <v>1</v>
      </c>
      <c r="D776" s="3">
        <v>3111173</v>
      </c>
      <c r="E776" t="str">
        <f>VLOOKUP(D776,[1]PRODI_2019!$D$2:$F$71,3,FALSE)</f>
        <v>Teknologi Pangan</v>
      </c>
      <c r="F776" t="str">
        <f>VLOOKUP(D776,[1]PRODI_2019!$D$2:$L$71,9,FALSE)</f>
        <v>Pertanian</v>
      </c>
      <c r="H776" t="str">
        <f>VLOOKUP(F776,Sheet1!$H$4:$I$11,2,FALSE)</f>
        <v>4_Pertanian</v>
      </c>
      <c r="I776" t="s">
        <v>865</v>
      </c>
      <c r="J776" t="s">
        <v>34</v>
      </c>
      <c r="K776" t="s">
        <v>55</v>
      </c>
      <c r="L776" t="s">
        <v>1477</v>
      </c>
      <c r="M776" t="s">
        <v>28</v>
      </c>
      <c r="N776" t="s">
        <v>27</v>
      </c>
      <c r="O776" t="s">
        <v>29</v>
      </c>
      <c r="P776" t="s">
        <v>2100</v>
      </c>
      <c r="Q776" t="str">
        <f t="shared" si="24"/>
        <v>MAN</v>
      </c>
      <c r="R776" t="str">
        <f t="shared" si="25"/>
        <v>Negeri</v>
      </c>
      <c r="S776" t="s">
        <v>2382</v>
      </c>
      <c r="T776" t="s">
        <v>27</v>
      </c>
      <c r="U776" t="s">
        <v>29</v>
      </c>
      <c r="V776" t="s">
        <v>30</v>
      </c>
      <c r="W776" t="s">
        <v>2379</v>
      </c>
      <c r="AB776" t="str">
        <f>VLOOKUP(A776,[2]registrasi!$B$2:$C$1500,2,FALSE)</f>
        <v>registrasi</v>
      </c>
      <c r="AC776">
        <f>VLOOKUP(D776,[3]PENDAFTAR!$C$2:$J$43,8,FALSE)</f>
        <v>541</v>
      </c>
      <c r="AD776" t="str">
        <f>VLOOKUP(A776,[2]nim!$A$2:$B$1500,2,FALSE)</f>
        <v>diterima</v>
      </c>
    </row>
    <row r="777" spans="1:30" x14ac:dyDescent="0.3">
      <c r="A777">
        <v>4220118735</v>
      </c>
      <c r="B777">
        <v>1</v>
      </c>
      <c r="D777" s="3">
        <v>3111103</v>
      </c>
      <c r="E777" t="str">
        <f>VLOOKUP(D777,[1]PRODI_2019!$D$2:$F$71,3,FALSE)</f>
        <v>Pendidikan Biologi</v>
      </c>
      <c r="F777" t="str">
        <f>VLOOKUP(D777,[1]PRODI_2019!$D$2:$L$71,9,FALSE)</f>
        <v>FKIP</v>
      </c>
      <c r="H777" t="str">
        <f>VLOOKUP(F777,Sheet1!$H$4:$I$11,2,FALSE)</f>
        <v>2_FKIP</v>
      </c>
      <c r="I777" t="s">
        <v>866</v>
      </c>
      <c r="J777" t="s">
        <v>34</v>
      </c>
      <c r="K777" t="s">
        <v>1332</v>
      </c>
      <c r="L777" t="s">
        <v>1889</v>
      </c>
      <c r="M777" t="s">
        <v>28</v>
      </c>
      <c r="N777" t="s">
        <v>2022</v>
      </c>
      <c r="O777" t="s">
        <v>29</v>
      </c>
      <c r="P777" t="s">
        <v>2041</v>
      </c>
      <c r="Q777" t="str">
        <f t="shared" si="24"/>
        <v>MAN</v>
      </c>
      <c r="R777" t="str">
        <f t="shared" si="25"/>
        <v>Negeri</v>
      </c>
      <c r="S777" t="s">
        <v>2382</v>
      </c>
      <c r="T777" t="s">
        <v>2022</v>
      </c>
      <c r="U777" t="s">
        <v>29</v>
      </c>
      <c r="V777" t="s">
        <v>30</v>
      </c>
      <c r="W777" t="s">
        <v>2379</v>
      </c>
      <c r="AB777" t="str">
        <f>VLOOKUP(A777,[2]registrasi!$B$2:$C$1500,2,FALSE)</f>
        <v>registrasi</v>
      </c>
      <c r="AC777">
        <f>VLOOKUP(D777,[3]PENDAFTAR!$C$2:$J$43,8,FALSE)</f>
        <v>451</v>
      </c>
      <c r="AD777" t="str">
        <f>VLOOKUP(A777,[2]nim!$A$2:$B$1500,2,FALSE)</f>
        <v>diterima</v>
      </c>
    </row>
    <row r="778" spans="1:30" x14ac:dyDescent="0.3">
      <c r="A778">
        <v>4220118918</v>
      </c>
      <c r="B778">
        <v>1</v>
      </c>
      <c r="D778" s="3">
        <v>3111111</v>
      </c>
      <c r="E778" t="str">
        <f>VLOOKUP(D778,[1]PRODI_2019!$D$2:$F$71,3,FALSE)</f>
        <v>Pendidikan Matematika</v>
      </c>
      <c r="F778" t="str">
        <f>VLOOKUP(D778,[1]PRODI_2019!$D$2:$L$71,9,FALSE)</f>
        <v>FKIP</v>
      </c>
      <c r="H778" t="str">
        <f>VLOOKUP(F778,Sheet1!$H$4:$I$11,2,FALSE)</f>
        <v>2_FKIP</v>
      </c>
      <c r="I778" t="s">
        <v>867</v>
      </c>
      <c r="J778" t="s">
        <v>34</v>
      </c>
      <c r="K778" t="s">
        <v>1332</v>
      </c>
      <c r="L778" t="s">
        <v>1890</v>
      </c>
      <c r="M778" t="s">
        <v>28</v>
      </c>
      <c r="N778" t="s">
        <v>2022</v>
      </c>
      <c r="O778" t="s">
        <v>29</v>
      </c>
      <c r="P778" t="s">
        <v>2082</v>
      </c>
      <c r="Q778" t="str">
        <f t="shared" si="24"/>
        <v>MAS</v>
      </c>
      <c r="R778" t="str">
        <f t="shared" si="25"/>
        <v>Swasta</v>
      </c>
      <c r="S778" t="s">
        <v>2382</v>
      </c>
      <c r="T778" t="s">
        <v>2022</v>
      </c>
      <c r="U778" t="s">
        <v>29</v>
      </c>
      <c r="V778" t="s">
        <v>30</v>
      </c>
      <c r="W778" t="s">
        <v>2379</v>
      </c>
      <c r="AB778" t="str">
        <f>VLOOKUP(A778,[2]registrasi!$B$2:$C$1500,2,FALSE)</f>
        <v>registrasi</v>
      </c>
      <c r="AC778">
        <f>VLOOKUP(D778,[3]PENDAFTAR!$C$2:$J$43,8,FALSE)</f>
        <v>352</v>
      </c>
      <c r="AD778" t="str">
        <f>VLOOKUP(A778,[2]nim!$A$2:$B$1500,2,FALSE)</f>
        <v>diterima</v>
      </c>
    </row>
    <row r="779" spans="1:30" x14ac:dyDescent="0.3">
      <c r="A779">
        <v>4220615092</v>
      </c>
      <c r="B779">
        <v>1</v>
      </c>
      <c r="D779" s="3">
        <v>3112087</v>
      </c>
      <c r="E779" t="str">
        <f>VLOOKUP(D779,[1]PRODI_2019!$D$2:$F$71,3,FALSE)</f>
        <v>Pendidikan Bahasa Indonesia (S1)</v>
      </c>
      <c r="F779" t="str">
        <f>VLOOKUP(D779,[1]PRODI_2019!$D$2:$L$71,9,FALSE)</f>
        <v>FKIP</v>
      </c>
      <c r="H779" t="str">
        <f>VLOOKUP(F779,Sheet1!$H$4:$I$11,2,FALSE)</f>
        <v>2_FKIP</v>
      </c>
      <c r="I779" t="s">
        <v>868</v>
      </c>
      <c r="J779" t="s">
        <v>34</v>
      </c>
      <c r="K779" t="s">
        <v>54</v>
      </c>
      <c r="L779" t="s">
        <v>1841</v>
      </c>
      <c r="M779" t="s">
        <v>28</v>
      </c>
      <c r="N779" t="s">
        <v>37</v>
      </c>
      <c r="O779" t="s">
        <v>29</v>
      </c>
      <c r="P779" t="s">
        <v>2168</v>
      </c>
      <c r="Q779" t="str">
        <f t="shared" si="24"/>
        <v>SMKN</v>
      </c>
      <c r="R779" t="str">
        <f t="shared" si="25"/>
        <v>Negeri</v>
      </c>
      <c r="S779" t="s">
        <v>2381</v>
      </c>
      <c r="T779" t="s">
        <v>37</v>
      </c>
      <c r="U779" t="s">
        <v>29</v>
      </c>
      <c r="V779" t="s">
        <v>30</v>
      </c>
      <c r="W779" t="s">
        <v>2379</v>
      </c>
      <c r="AB779" t="str">
        <f>VLOOKUP(A779,[2]registrasi!$B$2:$C$1500,2,FALSE)</f>
        <v>registrasi</v>
      </c>
      <c r="AC779">
        <f>VLOOKUP(D779,[3]PENDAFTAR!$C$2:$J$43,8,FALSE)</f>
        <v>563</v>
      </c>
      <c r="AD779" t="str">
        <f>VLOOKUP(A779,[2]nim!$A$2:$B$1500,2,FALSE)</f>
        <v>diterima</v>
      </c>
    </row>
    <row r="780" spans="1:30" x14ac:dyDescent="0.3">
      <c r="A780">
        <v>4220121182</v>
      </c>
      <c r="B780">
        <v>1</v>
      </c>
      <c r="D780" s="3">
        <v>3112017</v>
      </c>
      <c r="E780" t="str">
        <f>VLOOKUP(D780,[1]PRODI_2019!$D$2:$F$71,3,FALSE)</f>
        <v>Hukum (S1)</v>
      </c>
      <c r="F780" t="str">
        <f>VLOOKUP(D780,[1]PRODI_2019!$D$2:$L$71,9,FALSE)</f>
        <v>Hukum</v>
      </c>
      <c r="H780" t="str">
        <f>VLOOKUP(F780,Sheet1!$H$4:$I$11,2,FALSE)</f>
        <v>1_Hukum</v>
      </c>
      <c r="I780" t="s">
        <v>869</v>
      </c>
      <c r="J780" t="s">
        <v>34</v>
      </c>
      <c r="K780" t="s">
        <v>1334</v>
      </c>
      <c r="L780" t="s">
        <v>1743</v>
      </c>
      <c r="M780" t="s">
        <v>28</v>
      </c>
      <c r="N780" t="s">
        <v>2024</v>
      </c>
      <c r="O780" t="s">
        <v>29</v>
      </c>
      <c r="P780" t="s">
        <v>2150</v>
      </c>
      <c r="Q780" t="str">
        <f t="shared" si="24"/>
        <v>SMKN</v>
      </c>
      <c r="R780" t="str">
        <f t="shared" si="25"/>
        <v>Negeri</v>
      </c>
      <c r="S780" t="s">
        <v>2381</v>
      </c>
      <c r="T780" t="s">
        <v>2024</v>
      </c>
      <c r="U780" t="s">
        <v>29</v>
      </c>
      <c r="V780" t="s">
        <v>30</v>
      </c>
      <c r="W780" t="s">
        <v>2378</v>
      </c>
      <c r="AB780" t="str">
        <f>VLOOKUP(A780,[2]registrasi!$B$2:$C$1500,2,FALSE)</f>
        <v>registrasi</v>
      </c>
      <c r="AC780">
        <f>VLOOKUP(D780,[3]PENDAFTAR!$C$2:$J$43,8,FALSE)</f>
        <v>1259</v>
      </c>
      <c r="AD780" t="str">
        <f>VLOOKUP(A780,[2]nim!$A$2:$B$1500,2,FALSE)</f>
        <v>diterima</v>
      </c>
    </row>
    <row r="781" spans="1:30" x14ac:dyDescent="0.3">
      <c r="A781">
        <v>4220122767</v>
      </c>
      <c r="B781">
        <v>1</v>
      </c>
      <c r="D781" s="3">
        <v>3112106</v>
      </c>
      <c r="E781" t="str">
        <f>VLOOKUP(D781,[1]PRODI_2019!$D$2:$F$71,3,FALSE)</f>
        <v>Pendidikan Guru Sekolah Dasar</v>
      </c>
      <c r="F781" t="str">
        <f>VLOOKUP(D781,[1]PRODI_2019!$D$2:$L$71,9,FALSE)</f>
        <v>FKIP</v>
      </c>
      <c r="H781" t="str">
        <f>VLOOKUP(F781,Sheet1!$H$4:$I$11,2,FALSE)</f>
        <v>2_FKIP</v>
      </c>
      <c r="I781" t="s">
        <v>870</v>
      </c>
      <c r="J781" t="s">
        <v>34</v>
      </c>
      <c r="K781" t="s">
        <v>55</v>
      </c>
      <c r="L781" t="s">
        <v>1497</v>
      </c>
      <c r="M781" t="s">
        <v>28</v>
      </c>
      <c r="N781" t="s">
        <v>37</v>
      </c>
      <c r="O781" t="s">
        <v>29</v>
      </c>
      <c r="P781" t="s">
        <v>2042</v>
      </c>
      <c r="Q781" t="str">
        <f t="shared" si="24"/>
        <v>MAN</v>
      </c>
      <c r="R781" t="str">
        <f t="shared" si="25"/>
        <v>Negeri</v>
      </c>
      <c r="S781" t="s">
        <v>2382</v>
      </c>
      <c r="T781" t="s">
        <v>37</v>
      </c>
      <c r="U781" t="s">
        <v>29</v>
      </c>
      <c r="V781" t="s">
        <v>30</v>
      </c>
      <c r="W781" t="s">
        <v>2379</v>
      </c>
      <c r="AB781" t="str">
        <f>VLOOKUP(A781,[2]registrasi!$B$2:$C$1500,2,FALSE)</f>
        <v>registrasi</v>
      </c>
      <c r="AC781">
        <f>VLOOKUP(D781,[3]PENDAFTAR!$C$2:$J$43,8,FALSE)</f>
        <v>828</v>
      </c>
      <c r="AD781" t="str">
        <f>VLOOKUP(A781,[2]nim!$A$2:$B$1500,2,FALSE)</f>
        <v>diterima</v>
      </c>
    </row>
    <row r="782" spans="1:30" x14ac:dyDescent="0.3">
      <c r="A782">
        <v>4220631592</v>
      </c>
      <c r="B782">
        <v>1</v>
      </c>
      <c r="D782" s="3">
        <v>3112095</v>
      </c>
      <c r="E782" t="str">
        <f>VLOOKUP(D782,[1]PRODI_2019!$D$2:$F$71,3,FALSE)</f>
        <v>Pendidikan Bahasa Inggris</v>
      </c>
      <c r="F782" t="str">
        <f>VLOOKUP(D782,[1]PRODI_2019!$D$2:$L$71,9,FALSE)</f>
        <v>FKIP</v>
      </c>
      <c r="H782" t="str">
        <f>VLOOKUP(F782,Sheet1!$H$4:$I$11,2,FALSE)</f>
        <v>2_FKIP</v>
      </c>
      <c r="I782" t="s">
        <v>871</v>
      </c>
      <c r="J782" t="s">
        <v>34</v>
      </c>
      <c r="K782" t="s">
        <v>55</v>
      </c>
      <c r="L782" t="s">
        <v>1796</v>
      </c>
      <c r="M782" t="s">
        <v>28</v>
      </c>
      <c r="N782" t="s">
        <v>37</v>
      </c>
      <c r="O782" t="s">
        <v>29</v>
      </c>
      <c r="P782" t="s">
        <v>2185</v>
      </c>
      <c r="Q782" t="str">
        <f t="shared" si="24"/>
        <v>SMAS</v>
      </c>
      <c r="R782" t="str">
        <f t="shared" si="25"/>
        <v>Swasta</v>
      </c>
      <c r="S782" t="s">
        <v>2383</v>
      </c>
      <c r="T782" t="s">
        <v>37</v>
      </c>
      <c r="U782" t="s">
        <v>29</v>
      </c>
      <c r="V782" t="s">
        <v>30</v>
      </c>
      <c r="W782" t="s">
        <v>2379</v>
      </c>
      <c r="AB782" t="str">
        <f>VLOOKUP(A782,[2]registrasi!$B$2:$C$1500,2,FALSE)</f>
        <v>registrasi</v>
      </c>
      <c r="AC782">
        <f>VLOOKUP(D782,[3]PENDAFTAR!$C$2:$J$43,8,FALSE)</f>
        <v>677</v>
      </c>
      <c r="AD782" t="str">
        <f>VLOOKUP(A782,[2]nim!$A$2:$B$1500,2,FALSE)</f>
        <v>diterima</v>
      </c>
    </row>
    <row r="783" spans="1:30" x14ac:dyDescent="0.3">
      <c r="A783">
        <v>4220129534</v>
      </c>
      <c r="B783">
        <v>1</v>
      </c>
      <c r="D783" s="3">
        <v>3111037</v>
      </c>
      <c r="E783" t="str">
        <f>VLOOKUP(D783,[1]PRODI_2019!$D$2:$F$71,3,FALSE)</f>
        <v>Teknik Industri</v>
      </c>
      <c r="F783" t="str">
        <f>VLOOKUP(D783,[1]PRODI_2019!$D$2:$L$71,9,FALSE)</f>
        <v>Teknik</v>
      </c>
      <c r="H783" t="str">
        <f>VLOOKUP(F783,Sheet1!$H$4:$I$11,2,FALSE)</f>
        <v>3_Teknik</v>
      </c>
      <c r="I783" t="s">
        <v>872</v>
      </c>
      <c r="J783" t="s">
        <v>34</v>
      </c>
      <c r="K783" t="s">
        <v>54</v>
      </c>
      <c r="L783" t="s">
        <v>1460</v>
      </c>
      <c r="M783" t="s">
        <v>28</v>
      </c>
      <c r="N783" t="s">
        <v>27</v>
      </c>
      <c r="O783" t="s">
        <v>29</v>
      </c>
      <c r="P783" t="s">
        <v>2187</v>
      </c>
      <c r="Q783" t="str">
        <f t="shared" si="24"/>
        <v>SMKN</v>
      </c>
      <c r="R783" t="str">
        <f t="shared" si="25"/>
        <v>Negeri</v>
      </c>
      <c r="S783" t="s">
        <v>2381</v>
      </c>
      <c r="T783" t="s">
        <v>27</v>
      </c>
      <c r="U783" t="s">
        <v>29</v>
      </c>
      <c r="V783" t="s">
        <v>35</v>
      </c>
      <c r="W783" t="s">
        <v>2379</v>
      </c>
      <c r="AB783" t="str">
        <f>VLOOKUP(A783,[2]registrasi!$B$2:$C$1500,2,FALSE)</f>
        <v>registrasi</v>
      </c>
      <c r="AC783">
        <f>VLOOKUP(D783,[3]PENDAFTAR!$C$2:$J$43,8,FALSE)</f>
        <v>1099</v>
      </c>
      <c r="AD783" t="str">
        <f>VLOOKUP(A783,[2]nim!$A$2:$B$1500,2,FALSE)</f>
        <v>diterima</v>
      </c>
    </row>
    <row r="784" spans="1:30" x14ac:dyDescent="0.3">
      <c r="A784">
        <v>4220132542</v>
      </c>
      <c r="B784">
        <v>1</v>
      </c>
      <c r="D784" s="3">
        <v>3111173</v>
      </c>
      <c r="E784" t="str">
        <f>VLOOKUP(D784,[1]PRODI_2019!$D$2:$F$71,3,FALSE)</f>
        <v>Teknologi Pangan</v>
      </c>
      <c r="F784" t="str">
        <f>VLOOKUP(D784,[1]PRODI_2019!$D$2:$L$71,9,FALSE)</f>
        <v>Pertanian</v>
      </c>
      <c r="H784" t="str">
        <f>VLOOKUP(F784,Sheet1!$H$4:$I$11,2,FALSE)</f>
        <v>4_Pertanian</v>
      </c>
      <c r="I784" t="s">
        <v>873</v>
      </c>
      <c r="J784" t="s">
        <v>34</v>
      </c>
      <c r="K784" t="s">
        <v>1336</v>
      </c>
      <c r="L784" t="s">
        <v>1685</v>
      </c>
      <c r="M784" t="s">
        <v>28</v>
      </c>
      <c r="N784" t="s">
        <v>2023</v>
      </c>
      <c r="O784" t="s">
        <v>29</v>
      </c>
      <c r="P784" t="s">
        <v>2309</v>
      </c>
      <c r="Q784" t="str">
        <f t="shared" si="24"/>
        <v>SMAN</v>
      </c>
      <c r="R784" t="str">
        <f t="shared" si="25"/>
        <v>Negeri</v>
      </c>
      <c r="S784" t="s">
        <v>2383</v>
      </c>
      <c r="T784" t="s">
        <v>2023</v>
      </c>
      <c r="U784" t="s">
        <v>29</v>
      </c>
      <c r="V784" t="s">
        <v>35</v>
      </c>
      <c r="W784" t="s">
        <v>2379</v>
      </c>
      <c r="AB784" t="str">
        <f>VLOOKUP(A784,[2]registrasi!$B$2:$C$1500,2,FALSE)</f>
        <v>registrasi</v>
      </c>
      <c r="AC784">
        <f>VLOOKUP(D784,[3]PENDAFTAR!$C$2:$J$43,8,FALSE)</f>
        <v>541</v>
      </c>
      <c r="AD784" t="str">
        <f>VLOOKUP(A784,[2]nim!$A$2:$B$1500,2,FALSE)</f>
        <v>diterima</v>
      </c>
    </row>
    <row r="785" spans="1:30" x14ac:dyDescent="0.3">
      <c r="A785">
        <v>4220137349</v>
      </c>
      <c r="B785">
        <v>1</v>
      </c>
      <c r="D785" s="3">
        <v>3111173</v>
      </c>
      <c r="E785" t="str">
        <f>VLOOKUP(D785,[1]PRODI_2019!$D$2:$F$71,3,FALSE)</f>
        <v>Teknologi Pangan</v>
      </c>
      <c r="F785" t="str">
        <f>VLOOKUP(D785,[1]PRODI_2019!$D$2:$L$71,9,FALSE)</f>
        <v>Pertanian</v>
      </c>
      <c r="H785" t="str">
        <f>VLOOKUP(F785,Sheet1!$H$4:$I$11,2,FALSE)</f>
        <v>4_Pertanian</v>
      </c>
      <c r="I785" t="s">
        <v>874</v>
      </c>
      <c r="J785" t="s">
        <v>34</v>
      </c>
      <c r="K785" t="s">
        <v>55</v>
      </c>
      <c r="L785" t="s">
        <v>1455</v>
      </c>
      <c r="M785" t="s">
        <v>28</v>
      </c>
      <c r="N785" t="s">
        <v>27</v>
      </c>
      <c r="O785" t="s">
        <v>29</v>
      </c>
      <c r="P785" t="s">
        <v>2219</v>
      </c>
      <c r="Q785" t="str">
        <f t="shared" si="24"/>
        <v>SMAN</v>
      </c>
      <c r="R785" t="str">
        <f t="shared" si="25"/>
        <v>Negeri</v>
      </c>
      <c r="S785" t="s">
        <v>2383</v>
      </c>
      <c r="T785" t="s">
        <v>27</v>
      </c>
      <c r="U785" t="s">
        <v>29</v>
      </c>
      <c r="V785" t="s">
        <v>30</v>
      </c>
      <c r="W785" t="s">
        <v>2379</v>
      </c>
      <c r="AB785" t="str">
        <f>VLOOKUP(A785,[2]registrasi!$B$2:$C$1500,2,FALSE)</f>
        <v>registrasi</v>
      </c>
      <c r="AC785">
        <f>VLOOKUP(D785,[3]PENDAFTAR!$C$2:$J$43,8,FALSE)</f>
        <v>541</v>
      </c>
      <c r="AD785" t="str">
        <f>VLOOKUP(A785,[2]nim!$A$2:$B$1500,2,FALSE)</f>
        <v>diterima</v>
      </c>
    </row>
    <row r="786" spans="1:30" x14ac:dyDescent="0.3">
      <c r="A786">
        <v>4220138217</v>
      </c>
      <c r="B786">
        <v>1</v>
      </c>
      <c r="D786" s="3">
        <v>3112033</v>
      </c>
      <c r="E786" t="str">
        <f>VLOOKUP(D786,[1]PRODI_2019!$D$2:$F$71,3,FALSE)</f>
        <v>Akuntansi</v>
      </c>
      <c r="F786" t="str">
        <f>VLOOKUP(D786,[1]PRODI_2019!$D$2:$L$71,9,FALSE)</f>
        <v>FEB</v>
      </c>
      <c r="H786" t="str">
        <f>VLOOKUP(F786,Sheet1!$H$4:$I$11,2,FALSE)</f>
        <v>5_FEB</v>
      </c>
      <c r="I786" t="s">
        <v>875</v>
      </c>
      <c r="J786" t="s">
        <v>34</v>
      </c>
      <c r="K786" t="s">
        <v>1332</v>
      </c>
      <c r="L786" t="s">
        <v>1891</v>
      </c>
      <c r="M786" t="s">
        <v>28</v>
      </c>
      <c r="N786" t="s">
        <v>2022</v>
      </c>
      <c r="O786" t="s">
        <v>29</v>
      </c>
      <c r="P786" t="s">
        <v>2036</v>
      </c>
      <c r="Q786" t="str">
        <f t="shared" si="24"/>
        <v>MAN</v>
      </c>
      <c r="R786" t="str">
        <f t="shared" si="25"/>
        <v>Negeri</v>
      </c>
      <c r="S786" t="s">
        <v>2382</v>
      </c>
      <c r="T786" t="s">
        <v>2022</v>
      </c>
      <c r="U786" t="s">
        <v>29</v>
      </c>
      <c r="V786" t="s">
        <v>35</v>
      </c>
      <c r="W786" t="s">
        <v>2379</v>
      </c>
      <c r="AB786" t="str">
        <f>VLOOKUP(A786,[2]registrasi!$B$2:$C$1500,2,FALSE)</f>
        <v>registrasi</v>
      </c>
      <c r="AC786">
        <f>VLOOKUP(D786,[3]PENDAFTAR!$C$2:$J$43,8,FALSE)</f>
        <v>1038</v>
      </c>
      <c r="AD786" t="str">
        <f>VLOOKUP(A786,[2]nim!$A$2:$B$1500,2,FALSE)</f>
        <v>diterima</v>
      </c>
    </row>
    <row r="787" spans="1:30" x14ac:dyDescent="0.3">
      <c r="A787">
        <v>4220138623</v>
      </c>
      <c r="B787">
        <v>1</v>
      </c>
      <c r="D787" s="3">
        <v>3111142</v>
      </c>
      <c r="E787" t="str">
        <f>VLOOKUP(D787,[1]PRODI_2019!$D$2:$F$71,3,FALSE)</f>
        <v>Pendidikan Fisika</v>
      </c>
      <c r="F787" t="str">
        <f>VLOOKUP(D787,[1]PRODI_2019!$D$2:$L$71,9,FALSE)</f>
        <v>FKIP</v>
      </c>
      <c r="H787" t="str">
        <f>VLOOKUP(F787,Sheet1!$H$4:$I$11,2,FALSE)</f>
        <v>2_FKIP</v>
      </c>
      <c r="I787" t="s">
        <v>876</v>
      </c>
      <c r="J787" t="s">
        <v>34</v>
      </c>
      <c r="K787" t="s">
        <v>1336</v>
      </c>
      <c r="L787" t="s">
        <v>1892</v>
      </c>
      <c r="M787" t="s">
        <v>28</v>
      </c>
      <c r="N787" t="s">
        <v>2023</v>
      </c>
      <c r="O787" t="s">
        <v>29</v>
      </c>
      <c r="P787" t="s">
        <v>2037</v>
      </c>
      <c r="Q787" t="str">
        <f t="shared" si="24"/>
        <v>SMAN</v>
      </c>
      <c r="R787" t="str">
        <f t="shared" si="25"/>
        <v>Negeri</v>
      </c>
      <c r="S787" t="s">
        <v>2383</v>
      </c>
      <c r="T787" t="s">
        <v>2023</v>
      </c>
      <c r="U787" t="s">
        <v>29</v>
      </c>
      <c r="V787" t="s">
        <v>30</v>
      </c>
      <c r="W787" t="s">
        <v>2379</v>
      </c>
      <c r="AB787" t="str">
        <f>VLOOKUP(A787,[2]registrasi!$B$2:$C$1500,2,FALSE)</f>
        <v>registrasi</v>
      </c>
      <c r="AC787">
        <f>VLOOKUP(D787,[3]PENDAFTAR!$C$2:$J$43,8,FALSE)</f>
        <v>148</v>
      </c>
      <c r="AD787" t="str">
        <f>VLOOKUP(A787,[2]nim!$A$2:$B$1500,2,FALSE)</f>
        <v>diterima</v>
      </c>
    </row>
    <row r="788" spans="1:30" x14ac:dyDescent="0.3">
      <c r="A788">
        <v>4220616680</v>
      </c>
      <c r="B788">
        <v>1</v>
      </c>
      <c r="D788" s="3">
        <v>3112056</v>
      </c>
      <c r="E788" t="str">
        <f>VLOOKUP(D788,[1]PRODI_2019!$D$2:$F$71,3,FALSE)</f>
        <v>Administrasi Publik</v>
      </c>
      <c r="F788" t="str">
        <f>VLOOKUP(D788,[1]PRODI_2019!$D$2:$L$71,9,FALSE)</f>
        <v>FISIP</v>
      </c>
      <c r="H788" t="str">
        <f>VLOOKUP(F788,Sheet1!$H$4:$I$11,2,FALSE)</f>
        <v>6_FISIP</v>
      </c>
      <c r="I788" t="s">
        <v>877</v>
      </c>
      <c r="J788" t="s">
        <v>34</v>
      </c>
      <c r="K788" t="s">
        <v>1338</v>
      </c>
      <c r="L788" t="s">
        <v>1853</v>
      </c>
      <c r="M788" t="s">
        <v>28</v>
      </c>
      <c r="N788" t="s">
        <v>2024</v>
      </c>
      <c r="O788" t="s">
        <v>29</v>
      </c>
      <c r="P788" t="s">
        <v>2090</v>
      </c>
      <c r="Q788" t="str">
        <f t="shared" si="24"/>
        <v>SMAN</v>
      </c>
      <c r="R788" t="str">
        <f t="shared" si="25"/>
        <v>Negeri</v>
      </c>
      <c r="S788" t="s">
        <v>2383</v>
      </c>
      <c r="T788" t="s">
        <v>2024</v>
      </c>
      <c r="U788" t="s">
        <v>29</v>
      </c>
      <c r="V788" t="s">
        <v>30</v>
      </c>
      <c r="W788" t="s">
        <v>2379</v>
      </c>
      <c r="AB788" t="str">
        <f>VLOOKUP(A788,[2]registrasi!$B$2:$C$1500,2,FALSE)</f>
        <v>registrasi</v>
      </c>
      <c r="AC788">
        <f>VLOOKUP(D788,[3]PENDAFTAR!$C$2:$J$43,8,FALSE)</f>
        <v>1118</v>
      </c>
      <c r="AD788" t="str">
        <f>VLOOKUP(A788,[2]nim!$A$2:$B$1500,2,FALSE)</f>
        <v>diterima</v>
      </c>
    </row>
    <row r="789" spans="1:30" x14ac:dyDescent="0.3">
      <c r="A789">
        <v>4220139324</v>
      </c>
      <c r="B789">
        <v>1</v>
      </c>
      <c r="D789" s="3">
        <v>3112056</v>
      </c>
      <c r="E789" t="str">
        <f>VLOOKUP(D789,[1]PRODI_2019!$D$2:$F$71,3,FALSE)</f>
        <v>Administrasi Publik</v>
      </c>
      <c r="F789" t="str">
        <f>VLOOKUP(D789,[1]PRODI_2019!$D$2:$L$71,9,FALSE)</f>
        <v>FISIP</v>
      </c>
      <c r="H789" t="str">
        <f>VLOOKUP(F789,Sheet1!$H$4:$I$11,2,FALSE)</f>
        <v>6_FISIP</v>
      </c>
      <c r="I789" t="s">
        <v>878</v>
      </c>
      <c r="J789" t="s">
        <v>34</v>
      </c>
      <c r="K789" t="s">
        <v>1334</v>
      </c>
      <c r="L789" t="s">
        <v>1893</v>
      </c>
      <c r="M789" t="s">
        <v>28</v>
      </c>
      <c r="N789" t="s">
        <v>2024</v>
      </c>
      <c r="O789" t="s">
        <v>29</v>
      </c>
      <c r="P789" t="s">
        <v>2094</v>
      </c>
      <c r="Q789" t="str">
        <f t="shared" si="24"/>
        <v>MAS</v>
      </c>
      <c r="R789" t="str">
        <f t="shared" si="25"/>
        <v>Swasta</v>
      </c>
      <c r="S789" t="s">
        <v>2382</v>
      </c>
      <c r="T789" t="s">
        <v>2024</v>
      </c>
      <c r="U789" t="s">
        <v>29</v>
      </c>
      <c r="V789" t="s">
        <v>30</v>
      </c>
      <c r="W789" t="s">
        <v>2379</v>
      </c>
      <c r="AB789" t="str">
        <f>VLOOKUP(A789,[2]registrasi!$B$2:$C$1500,2,FALSE)</f>
        <v>registrasi</v>
      </c>
      <c r="AC789">
        <f>VLOOKUP(D789,[3]PENDAFTAR!$C$2:$J$43,8,FALSE)</f>
        <v>1118</v>
      </c>
      <c r="AD789" t="str">
        <f>VLOOKUP(A789,[2]nim!$A$2:$B$1500,2,FALSE)</f>
        <v>diterima</v>
      </c>
    </row>
    <row r="790" spans="1:30" x14ac:dyDescent="0.3">
      <c r="A790">
        <v>4220140198</v>
      </c>
      <c r="B790">
        <v>1</v>
      </c>
      <c r="D790" s="3">
        <v>3111076</v>
      </c>
      <c r="E790" t="str">
        <f>VLOOKUP(D790,[1]PRODI_2019!$D$2:$F$71,3,FALSE)</f>
        <v>Agribisnis</v>
      </c>
      <c r="F790" t="str">
        <f>VLOOKUP(D790,[1]PRODI_2019!$D$2:$L$71,9,FALSE)</f>
        <v>Pertanian</v>
      </c>
      <c r="H790" t="str">
        <f>VLOOKUP(F790,Sheet1!$H$4:$I$11,2,FALSE)</f>
        <v>4_Pertanian</v>
      </c>
      <c r="I790" t="s">
        <v>879</v>
      </c>
      <c r="J790" t="s">
        <v>34</v>
      </c>
      <c r="K790" t="s">
        <v>54</v>
      </c>
      <c r="L790" t="s">
        <v>1873</v>
      </c>
      <c r="M790" t="s">
        <v>28</v>
      </c>
      <c r="N790" t="s">
        <v>27</v>
      </c>
      <c r="O790" t="s">
        <v>29</v>
      </c>
      <c r="P790" t="s">
        <v>2054</v>
      </c>
      <c r="Q790" t="str">
        <f t="shared" si="24"/>
        <v>SMKN</v>
      </c>
      <c r="R790" t="str">
        <f t="shared" si="25"/>
        <v>Negeri</v>
      </c>
      <c r="S790" t="s">
        <v>2381</v>
      </c>
      <c r="T790" t="s">
        <v>27</v>
      </c>
      <c r="U790" t="s">
        <v>29</v>
      </c>
      <c r="V790" t="s">
        <v>30</v>
      </c>
      <c r="W790" t="s">
        <v>2378</v>
      </c>
      <c r="AB790" t="str">
        <f>VLOOKUP(A790,[2]registrasi!$B$2:$C$1500,2,FALSE)</f>
        <v>registrasi</v>
      </c>
      <c r="AC790">
        <f>VLOOKUP(D790,[3]PENDAFTAR!$C$2:$J$43,8,FALSE)</f>
        <v>794</v>
      </c>
      <c r="AD790" t="str">
        <f>VLOOKUP(A790,[2]nim!$A$2:$B$1500,2,FALSE)</f>
        <v>diterima</v>
      </c>
    </row>
    <row r="791" spans="1:30" x14ac:dyDescent="0.3">
      <c r="A791">
        <v>4220146492</v>
      </c>
      <c r="B791">
        <v>1</v>
      </c>
      <c r="D791" s="3">
        <v>3112114</v>
      </c>
      <c r="E791" t="str">
        <f>VLOOKUP(D791,[1]PRODI_2019!$D$2:$F$71,3,FALSE)</f>
        <v>Pendidikan Guru Pendidikan Anak Usia Dini</v>
      </c>
      <c r="F791" t="str">
        <f>VLOOKUP(D791,[1]PRODI_2019!$D$2:$L$71,9,FALSE)</f>
        <v>FKIP</v>
      </c>
      <c r="H791" t="str">
        <f>VLOOKUP(F791,Sheet1!$H$4:$I$11,2,FALSE)</f>
        <v>2_FKIP</v>
      </c>
      <c r="I791" t="s">
        <v>880</v>
      </c>
      <c r="J791" t="s">
        <v>34</v>
      </c>
      <c r="K791" t="s">
        <v>1334</v>
      </c>
      <c r="L791" t="s">
        <v>1894</v>
      </c>
      <c r="M791" t="s">
        <v>28</v>
      </c>
      <c r="N791" t="s">
        <v>2024</v>
      </c>
      <c r="O791" t="s">
        <v>29</v>
      </c>
      <c r="P791" t="s">
        <v>2251</v>
      </c>
      <c r="Q791" t="str">
        <f t="shared" si="24"/>
        <v>MAN</v>
      </c>
      <c r="R791" t="str">
        <f t="shared" si="25"/>
        <v>Negeri</v>
      </c>
      <c r="S791" t="s">
        <v>2382</v>
      </c>
      <c r="T791" t="s">
        <v>2024</v>
      </c>
      <c r="U791" t="s">
        <v>29</v>
      </c>
      <c r="V791" t="s">
        <v>35</v>
      </c>
      <c r="W791" t="s">
        <v>2379</v>
      </c>
      <c r="AB791" t="str">
        <f>VLOOKUP(A791,[2]registrasi!$B$2:$C$1500,2,FALSE)</f>
        <v>registrasi</v>
      </c>
      <c r="AC791">
        <f>VLOOKUP(D791,[3]PENDAFTAR!$C$2:$J$43,8,FALSE)</f>
        <v>271</v>
      </c>
      <c r="AD791" t="str">
        <f>VLOOKUP(A791,[2]nim!$A$2:$B$1500,2,FALSE)</f>
        <v>diterima</v>
      </c>
    </row>
    <row r="792" spans="1:30" x14ac:dyDescent="0.3">
      <c r="A792">
        <v>4220147924</v>
      </c>
      <c r="B792">
        <v>1</v>
      </c>
      <c r="D792" s="3">
        <v>3112161</v>
      </c>
      <c r="E792" t="str">
        <f>VLOOKUP(D792,[1]PRODI_2019!$D$2:$F$71,3,FALSE)</f>
        <v>Pendidikan Seni Pertunjukan</v>
      </c>
      <c r="F792" t="str">
        <f>VLOOKUP(D792,[1]PRODI_2019!$D$2:$L$71,9,FALSE)</f>
        <v>FKIP</v>
      </c>
      <c r="H792" t="str">
        <f>VLOOKUP(F792,Sheet1!$H$4:$I$11,2,FALSE)</f>
        <v>2_FKIP</v>
      </c>
      <c r="I792" t="s">
        <v>881</v>
      </c>
      <c r="J792" t="s">
        <v>26</v>
      </c>
      <c r="K792" t="s">
        <v>1338</v>
      </c>
      <c r="L792" t="s">
        <v>1895</v>
      </c>
      <c r="M792" t="s">
        <v>28</v>
      </c>
      <c r="N792" t="s">
        <v>2022</v>
      </c>
      <c r="O792" t="s">
        <v>29</v>
      </c>
      <c r="P792" t="s">
        <v>2291</v>
      </c>
      <c r="Q792" t="str">
        <f t="shared" si="24"/>
        <v>SMAN</v>
      </c>
      <c r="R792" t="str">
        <f t="shared" si="25"/>
        <v>Negeri</v>
      </c>
      <c r="S792" t="s">
        <v>2383</v>
      </c>
      <c r="T792" t="s">
        <v>2022</v>
      </c>
      <c r="U792" t="s">
        <v>29</v>
      </c>
      <c r="V792" t="s">
        <v>35</v>
      </c>
      <c r="W792" t="s">
        <v>2379</v>
      </c>
      <c r="AB792" t="str">
        <f>VLOOKUP(A792,[2]registrasi!$B$2:$C$1500,2,FALSE)</f>
        <v>registrasi</v>
      </c>
      <c r="AC792">
        <f>VLOOKUP(D792,[3]PENDAFTAR!$C$2:$J$43,8,FALSE)</f>
        <v>33</v>
      </c>
      <c r="AD792" t="str">
        <f>VLOOKUP(A792,[2]nim!$A$2:$B$1500,2,FALSE)</f>
        <v>diterima</v>
      </c>
    </row>
    <row r="793" spans="1:30" x14ac:dyDescent="0.3">
      <c r="A793">
        <v>4220634363</v>
      </c>
      <c r="B793">
        <v>1</v>
      </c>
      <c r="D793" s="3">
        <v>3111076</v>
      </c>
      <c r="E793" t="str">
        <f>VLOOKUP(D793,[1]PRODI_2019!$D$2:$F$71,3,FALSE)</f>
        <v>Agribisnis</v>
      </c>
      <c r="F793" t="str">
        <f>VLOOKUP(D793,[1]PRODI_2019!$D$2:$L$71,9,FALSE)</f>
        <v>Pertanian</v>
      </c>
      <c r="H793" t="str">
        <f>VLOOKUP(F793,Sheet1!$H$4:$I$11,2,FALSE)</f>
        <v>4_Pertanian</v>
      </c>
      <c r="I793" t="s">
        <v>882</v>
      </c>
      <c r="J793" t="s">
        <v>34</v>
      </c>
      <c r="K793" t="s">
        <v>55</v>
      </c>
      <c r="L793" t="s">
        <v>1842</v>
      </c>
      <c r="M793" t="s">
        <v>28</v>
      </c>
      <c r="N793" t="s">
        <v>37</v>
      </c>
      <c r="O793" t="s">
        <v>29</v>
      </c>
      <c r="P793" t="s">
        <v>2310</v>
      </c>
      <c r="Q793" t="str">
        <f t="shared" si="24"/>
        <v>MAS</v>
      </c>
      <c r="R793" t="str">
        <f t="shared" si="25"/>
        <v>Swasta</v>
      </c>
      <c r="S793" t="s">
        <v>2382</v>
      </c>
      <c r="T793" t="s">
        <v>37</v>
      </c>
      <c r="U793" t="s">
        <v>29</v>
      </c>
      <c r="V793" t="s">
        <v>30</v>
      </c>
      <c r="W793" t="s">
        <v>2378</v>
      </c>
      <c r="AB793" t="str">
        <f>VLOOKUP(A793,[2]registrasi!$B$2:$C$1500,2,FALSE)</f>
        <v>registrasi</v>
      </c>
      <c r="AC793">
        <f>VLOOKUP(D793,[3]PENDAFTAR!$C$2:$J$43,8,FALSE)</f>
        <v>794</v>
      </c>
      <c r="AD793" t="str">
        <f>VLOOKUP(A793,[2]nim!$A$2:$B$1500,2,FALSE)</f>
        <v>diterima</v>
      </c>
    </row>
    <row r="794" spans="1:30" x14ac:dyDescent="0.3">
      <c r="A794">
        <v>4220156801</v>
      </c>
      <c r="B794">
        <v>1</v>
      </c>
      <c r="D794" s="3">
        <v>3112072</v>
      </c>
      <c r="E794" t="str">
        <f>VLOOKUP(D794,[1]PRODI_2019!$D$2:$F$71,3,FALSE)</f>
        <v>Pendidikan Non Formal</v>
      </c>
      <c r="F794" t="str">
        <f>VLOOKUP(D794,[1]PRODI_2019!$D$2:$L$71,9,FALSE)</f>
        <v>FKIP</v>
      </c>
      <c r="H794" t="str">
        <f>VLOOKUP(F794,Sheet1!$H$4:$I$11,2,FALSE)</f>
        <v>2_FKIP</v>
      </c>
      <c r="I794" t="s">
        <v>883</v>
      </c>
      <c r="J794" t="s">
        <v>34</v>
      </c>
      <c r="K794" t="s">
        <v>55</v>
      </c>
      <c r="L794" t="s">
        <v>1896</v>
      </c>
      <c r="M794" t="s">
        <v>28</v>
      </c>
      <c r="N794" t="s">
        <v>37</v>
      </c>
      <c r="O794" t="s">
        <v>29</v>
      </c>
      <c r="P794" t="s">
        <v>2129</v>
      </c>
      <c r="Q794" t="str">
        <f t="shared" si="24"/>
        <v>SMKN</v>
      </c>
      <c r="R794" t="str">
        <f t="shared" si="25"/>
        <v>Negeri</v>
      </c>
      <c r="S794" t="s">
        <v>2381</v>
      </c>
      <c r="T794" t="s">
        <v>37</v>
      </c>
      <c r="U794" t="s">
        <v>29</v>
      </c>
      <c r="V794" t="s">
        <v>30</v>
      </c>
      <c r="W794" t="s">
        <v>2379</v>
      </c>
      <c r="AB794" t="str">
        <f>VLOOKUP(A794,[2]registrasi!$B$2:$C$1500,2,FALSE)</f>
        <v>registrasi</v>
      </c>
      <c r="AC794">
        <f>VLOOKUP(D794,[3]PENDAFTAR!$C$2:$J$43,8,FALSE)</f>
        <v>109</v>
      </c>
      <c r="AD794" t="e">
        <f>VLOOKUP(A794,[2]nim!$A$2:$B$1500,2,FALSE)</f>
        <v>#N/A</v>
      </c>
    </row>
    <row r="795" spans="1:30" x14ac:dyDescent="0.3">
      <c r="A795">
        <v>4220539538</v>
      </c>
      <c r="B795">
        <v>1</v>
      </c>
      <c r="D795" s="3">
        <v>3112056</v>
      </c>
      <c r="E795" t="str">
        <f>VLOOKUP(D795,[1]PRODI_2019!$D$2:$F$71,3,FALSE)</f>
        <v>Administrasi Publik</v>
      </c>
      <c r="F795" t="str">
        <f>VLOOKUP(D795,[1]PRODI_2019!$D$2:$L$71,9,FALSE)</f>
        <v>FISIP</v>
      </c>
      <c r="H795" t="str">
        <f>VLOOKUP(F795,Sheet1!$H$4:$I$11,2,FALSE)</f>
        <v>6_FISIP</v>
      </c>
      <c r="I795" t="s">
        <v>884</v>
      </c>
      <c r="J795" t="s">
        <v>34</v>
      </c>
      <c r="K795" t="s">
        <v>1335</v>
      </c>
      <c r="L795" t="s">
        <v>1897</v>
      </c>
      <c r="M795" t="s">
        <v>28</v>
      </c>
      <c r="N795" t="s">
        <v>2024</v>
      </c>
      <c r="O795" t="s">
        <v>29</v>
      </c>
      <c r="P795" t="s">
        <v>2311</v>
      </c>
      <c r="Q795" t="str">
        <f t="shared" si="24"/>
        <v>SMAN</v>
      </c>
      <c r="R795" t="str">
        <f t="shared" si="25"/>
        <v>Negeri</v>
      </c>
      <c r="S795" t="s">
        <v>2383</v>
      </c>
      <c r="T795" t="s">
        <v>2024</v>
      </c>
      <c r="U795" t="s">
        <v>29</v>
      </c>
      <c r="V795" t="s">
        <v>35</v>
      </c>
      <c r="W795" t="s">
        <v>2378</v>
      </c>
      <c r="AB795" t="str">
        <f>VLOOKUP(A795,[2]registrasi!$B$2:$C$1500,2,FALSE)</f>
        <v>registrasi</v>
      </c>
      <c r="AC795">
        <f>VLOOKUP(D795,[3]PENDAFTAR!$C$2:$J$43,8,FALSE)</f>
        <v>1118</v>
      </c>
      <c r="AD795" t="str">
        <f>VLOOKUP(A795,[2]nim!$A$2:$B$1500,2,FALSE)</f>
        <v>diterima</v>
      </c>
    </row>
    <row r="796" spans="1:30" x14ac:dyDescent="0.3">
      <c r="A796">
        <v>4220001751</v>
      </c>
      <c r="B796">
        <v>1</v>
      </c>
      <c r="D796" s="3">
        <v>3112161</v>
      </c>
      <c r="E796" t="str">
        <f>VLOOKUP(D796,[1]PRODI_2019!$D$2:$F$71,3,FALSE)</f>
        <v>Pendidikan Seni Pertunjukan</v>
      </c>
      <c r="F796" t="str">
        <f>VLOOKUP(D796,[1]PRODI_2019!$D$2:$L$71,9,FALSE)</f>
        <v>FKIP</v>
      </c>
      <c r="H796" t="str">
        <f>VLOOKUP(F796,Sheet1!$H$4:$I$11,2,FALSE)</f>
        <v>2_FKIP</v>
      </c>
      <c r="I796" t="s">
        <v>885</v>
      </c>
      <c r="J796" t="s">
        <v>34</v>
      </c>
      <c r="K796" t="s">
        <v>1334</v>
      </c>
      <c r="L796" t="s">
        <v>1697</v>
      </c>
      <c r="M796" t="s">
        <v>28</v>
      </c>
      <c r="N796" t="s">
        <v>2025</v>
      </c>
      <c r="O796" t="s">
        <v>29</v>
      </c>
      <c r="P796" t="s">
        <v>2312</v>
      </c>
      <c r="Q796" t="str">
        <f t="shared" si="24"/>
        <v>SMAN</v>
      </c>
      <c r="R796" t="str">
        <f t="shared" si="25"/>
        <v>Negeri</v>
      </c>
      <c r="S796" t="s">
        <v>2383</v>
      </c>
      <c r="T796" t="s">
        <v>2025</v>
      </c>
      <c r="U796" t="s">
        <v>29</v>
      </c>
      <c r="V796" t="s">
        <v>35</v>
      </c>
      <c r="W796" t="s">
        <v>2379</v>
      </c>
      <c r="AB796" t="str">
        <f>VLOOKUP(A796,[2]registrasi!$B$2:$C$1500,2,FALSE)</f>
        <v>registrasi</v>
      </c>
      <c r="AC796">
        <f>VLOOKUP(D796,[3]PENDAFTAR!$C$2:$J$43,8,FALSE)</f>
        <v>33</v>
      </c>
      <c r="AD796" t="str">
        <f>VLOOKUP(A796,[2]nim!$A$2:$B$1500,2,FALSE)</f>
        <v>diterima</v>
      </c>
    </row>
    <row r="797" spans="1:30" x14ac:dyDescent="0.3">
      <c r="A797">
        <v>4220168193</v>
      </c>
      <c r="B797">
        <v>1</v>
      </c>
      <c r="D797" s="3">
        <v>3111037</v>
      </c>
      <c r="E797" t="str">
        <f>VLOOKUP(D797,[1]PRODI_2019!$D$2:$F$71,3,FALSE)</f>
        <v>Teknik Industri</v>
      </c>
      <c r="F797" t="str">
        <f>VLOOKUP(D797,[1]PRODI_2019!$D$2:$L$71,9,FALSE)</f>
        <v>Teknik</v>
      </c>
      <c r="H797" t="str">
        <f>VLOOKUP(F797,Sheet1!$H$4:$I$11,2,FALSE)</f>
        <v>3_Teknik</v>
      </c>
      <c r="I797" t="s">
        <v>886</v>
      </c>
      <c r="J797" t="s">
        <v>34</v>
      </c>
      <c r="K797" t="s">
        <v>52</v>
      </c>
      <c r="L797" t="s">
        <v>1515</v>
      </c>
      <c r="M797" t="s">
        <v>28</v>
      </c>
      <c r="N797" t="s">
        <v>2024</v>
      </c>
      <c r="O797" t="s">
        <v>29</v>
      </c>
      <c r="P797" t="s">
        <v>2050</v>
      </c>
      <c r="Q797" t="str">
        <f t="shared" si="24"/>
        <v>SMK</v>
      </c>
      <c r="R797" t="str">
        <f t="shared" si="25"/>
        <v>Swasta</v>
      </c>
      <c r="S797" t="s">
        <v>2381</v>
      </c>
      <c r="T797" t="s">
        <v>2024</v>
      </c>
      <c r="U797" t="s">
        <v>29</v>
      </c>
      <c r="V797" t="s">
        <v>35</v>
      </c>
      <c r="W797" t="s">
        <v>2379</v>
      </c>
      <c r="AB797" t="str">
        <f>VLOOKUP(A797,[2]registrasi!$B$2:$C$1500,2,FALSE)</f>
        <v>registrasi</v>
      </c>
      <c r="AC797">
        <f>VLOOKUP(D797,[3]PENDAFTAR!$C$2:$J$43,8,FALSE)</f>
        <v>1099</v>
      </c>
      <c r="AD797" t="str">
        <f>VLOOKUP(A797,[2]nim!$A$2:$B$1500,2,FALSE)</f>
        <v>diterima</v>
      </c>
    </row>
    <row r="798" spans="1:30" x14ac:dyDescent="0.3">
      <c r="A798">
        <v>4220170381</v>
      </c>
      <c r="B798">
        <v>1</v>
      </c>
      <c r="D798" s="3">
        <v>3111014</v>
      </c>
      <c r="E798" t="str">
        <f>VLOOKUP(D798,[1]PRODI_2019!$D$2:$F$71,3,FALSE)</f>
        <v>Teknik Mesin</v>
      </c>
      <c r="F798" t="str">
        <f>VLOOKUP(D798,[1]PRODI_2019!$D$2:$L$71,9,FALSE)</f>
        <v>Teknik</v>
      </c>
      <c r="H798" t="str">
        <f>VLOOKUP(F798,Sheet1!$H$4:$I$11,2,FALSE)</f>
        <v>3_Teknik</v>
      </c>
      <c r="I798" t="s">
        <v>887</v>
      </c>
      <c r="J798" t="s">
        <v>26</v>
      </c>
      <c r="K798" t="s">
        <v>1332</v>
      </c>
      <c r="L798" t="s">
        <v>1898</v>
      </c>
      <c r="M798" t="s">
        <v>28</v>
      </c>
      <c r="N798" t="s">
        <v>2022</v>
      </c>
      <c r="O798" t="s">
        <v>29</v>
      </c>
      <c r="P798" t="s">
        <v>2148</v>
      </c>
      <c r="Q798" t="str">
        <f t="shared" si="24"/>
        <v>SMKN</v>
      </c>
      <c r="R798" t="str">
        <f t="shared" si="25"/>
        <v>Negeri</v>
      </c>
      <c r="S798" t="s">
        <v>2381</v>
      </c>
      <c r="T798" t="s">
        <v>2022</v>
      </c>
      <c r="U798" t="s">
        <v>29</v>
      </c>
      <c r="V798" t="s">
        <v>35</v>
      </c>
      <c r="W798" t="s">
        <v>2379</v>
      </c>
      <c r="AB798" t="str">
        <f>VLOOKUP(A798,[2]registrasi!$B$2:$C$1500,2,FALSE)</f>
        <v>registrasi</v>
      </c>
      <c r="AC798">
        <f>VLOOKUP(D798,[3]PENDAFTAR!$C$2:$J$43,8,FALSE)</f>
        <v>412</v>
      </c>
      <c r="AD798" t="str">
        <f>VLOOKUP(A798,[2]nim!$A$2:$B$1500,2,FALSE)</f>
        <v>diterima</v>
      </c>
    </row>
    <row r="799" spans="1:30" x14ac:dyDescent="0.3">
      <c r="A799">
        <v>4220172775</v>
      </c>
      <c r="B799">
        <v>1</v>
      </c>
      <c r="D799" s="3">
        <v>3111111</v>
      </c>
      <c r="E799" t="str">
        <f>VLOOKUP(D799,[1]PRODI_2019!$D$2:$F$71,3,FALSE)</f>
        <v>Pendidikan Matematika</v>
      </c>
      <c r="F799" t="str">
        <f>VLOOKUP(D799,[1]PRODI_2019!$D$2:$L$71,9,FALSE)</f>
        <v>FKIP</v>
      </c>
      <c r="H799" t="str">
        <f>VLOOKUP(F799,Sheet1!$H$4:$I$11,2,FALSE)</f>
        <v>2_FKIP</v>
      </c>
      <c r="I799" t="s">
        <v>888</v>
      </c>
      <c r="J799" t="s">
        <v>34</v>
      </c>
      <c r="K799" t="s">
        <v>1336</v>
      </c>
      <c r="L799" t="s">
        <v>1899</v>
      </c>
      <c r="M799" t="s">
        <v>28</v>
      </c>
      <c r="N799" t="s">
        <v>2023</v>
      </c>
      <c r="O799" t="s">
        <v>29</v>
      </c>
      <c r="P799" t="s">
        <v>2102</v>
      </c>
      <c r="Q799" t="str">
        <f t="shared" si="24"/>
        <v>SMAN</v>
      </c>
      <c r="R799" t="str">
        <f t="shared" si="25"/>
        <v>Negeri</v>
      </c>
      <c r="S799" t="s">
        <v>2383</v>
      </c>
      <c r="T799" t="s">
        <v>2023</v>
      </c>
      <c r="U799" t="s">
        <v>29</v>
      </c>
      <c r="V799" t="s">
        <v>35</v>
      </c>
      <c r="W799" t="s">
        <v>2379</v>
      </c>
      <c r="AB799" t="str">
        <f>VLOOKUP(A799,[2]registrasi!$B$2:$C$1500,2,FALSE)</f>
        <v>registrasi</v>
      </c>
      <c r="AC799">
        <f>VLOOKUP(D799,[3]PENDAFTAR!$C$2:$J$43,8,FALSE)</f>
        <v>352</v>
      </c>
      <c r="AD799" t="str">
        <f>VLOOKUP(A799,[2]nim!$A$2:$B$1500,2,FALSE)</f>
        <v>diterima</v>
      </c>
    </row>
    <row r="800" spans="1:30" x14ac:dyDescent="0.3">
      <c r="A800">
        <v>4220171923</v>
      </c>
      <c r="B800">
        <v>1</v>
      </c>
      <c r="D800" s="3">
        <v>3111084</v>
      </c>
      <c r="E800" t="str">
        <f>VLOOKUP(D800,[1]PRODI_2019!$D$2:$F$71,3,FALSE)</f>
        <v>Agroekoteknologi</v>
      </c>
      <c r="F800" t="str">
        <f>VLOOKUP(D800,[1]PRODI_2019!$D$2:$L$71,9,FALSE)</f>
        <v>Pertanian</v>
      </c>
      <c r="H800" t="str">
        <f>VLOOKUP(F800,Sheet1!$H$4:$I$11,2,FALSE)</f>
        <v>4_Pertanian</v>
      </c>
      <c r="I800" t="s">
        <v>889</v>
      </c>
      <c r="J800" t="s">
        <v>26</v>
      </c>
      <c r="K800" t="s">
        <v>55</v>
      </c>
      <c r="L800" t="s">
        <v>1864</v>
      </c>
      <c r="M800" t="s">
        <v>28</v>
      </c>
      <c r="N800" t="s">
        <v>37</v>
      </c>
      <c r="O800" t="s">
        <v>29</v>
      </c>
      <c r="P800" t="s">
        <v>2275</v>
      </c>
      <c r="Q800" t="str">
        <f t="shared" si="24"/>
        <v>SMAN</v>
      </c>
      <c r="R800" t="str">
        <f t="shared" si="25"/>
        <v>Negeri</v>
      </c>
      <c r="S800" t="s">
        <v>2383</v>
      </c>
      <c r="T800" t="s">
        <v>37</v>
      </c>
      <c r="U800" t="s">
        <v>29</v>
      </c>
      <c r="V800" t="s">
        <v>35</v>
      </c>
      <c r="W800" t="s">
        <v>2379</v>
      </c>
      <c r="AB800" t="str">
        <f>VLOOKUP(A800,[2]registrasi!$B$2:$C$1500,2,FALSE)</f>
        <v>registrasi</v>
      </c>
      <c r="AC800">
        <f>VLOOKUP(D800,[3]PENDAFTAR!$C$2:$J$43,8,FALSE)</f>
        <v>390</v>
      </c>
      <c r="AD800" t="str">
        <f>VLOOKUP(A800,[2]nim!$A$2:$B$1500,2,FALSE)</f>
        <v>diterima</v>
      </c>
    </row>
    <row r="801" spans="1:30" x14ac:dyDescent="0.3">
      <c r="A801">
        <v>4220176271</v>
      </c>
      <c r="B801">
        <v>1</v>
      </c>
      <c r="D801" s="3">
        <v>3111053</v>
      </c>
      <c r="E801" t="str">
        <f>VLOOKUP(D801,[1]PRODI_2019!$D$2:$F$71,3,FALSE)</f>
        <v>Teknik Kimia</v>
      </c>
      <c r="F801" t="str">
        <f>VLOOKUP(D801,[1]PRODI_2019!$D$2:$L$71,9,FALSE)</f>
        <v>Teknik</v>
      </c>
      <c r="H801" t="str">
        <f>VLOOKUP(F801,Sheet1!$H$4:$I$11,2,FALSE)</f>
        <v>3_Teknik</v>
      </c>
      <c r="I801" t="s">
        <v>890</v>
      </c>
      <c r="J801" t="s">
        <v>34</v>
      </c>
      <c r="K801" t="s">
        <v>52</v>
      </c>
      <c r="L801" t="s">
        <v>1900</v>
      </c>
      <c r="M801" t="s">
        <v>28</v>
      </c>
      <c r="N801" t="s">
        <v>40</v>
      </c>
      <c r="O801" t="s">
        <v>29</v>
      </c>
      <c r="P801" t="s">
        <v>2131</v>
      </c>
      <c r="Q801" t="str">
        <f t="shared" si="24"/>
        <v>SMAN</v>
      </c>
      <c r="R801" t="str">
        <f t="shared" si="25"/>
        <v>Negeri</v>
      </c>
      <c r="S801" t="s">
        <v>2383</v>
      </c>
      <c r="T801" t="s">
        <v>40</v>
      </c>
      <c r="U801" t="s">
        <v>29</v>
      </c>
      <c r="V801" t="s">
        <v>30</v>
      </c>
      <c r="W801" t="s">
        <v>2379</v>
      </c>
      <c r="AB801" t="str">
        <f>VLOOKUP(A801,[2]registrasi!$B$2:$C$1500,2,FALSE)</f>
        <v>registrasi</v>
      </c>
      <c r="AC801">
        <f>VLOOKUP(D801,[3]PENDAFTAR!$C$2:$J$43,8,FALSE)</f>
        <v>366</v>
      </c>
      <c r="AD801" t="str">
        <f>VLOOKUP(A801,[2]nim!$A$2:$B$1500,2,FALSE)</f>
        <v>diterima</v>
      </c>
    </row>
    <row r="802" spans="1:30" x14ac:dyDescent="0.3">
      <c r="A802">
        <v>4220179040</v>
      </c>
      <c r="B802">
        <v>1</v>
      </c>
      <c r="D802" s="3">
        <v>3111037</v>
      </c>
      <c r="E802" t="str">
        <f>VLOOKUP(D802,[1]PRODI_2019!$D$2:$F$71,3,FALSE)</f>
        <v>Teknik Industri</v>
      </c>
      <c r="F802" t="str">
        <f>VLOOKUP(D802,[1]PRODI_2019!$D$2:$L$71,9,FALSE)</f>
        <v>Teknik</v>
      </c>
      <c r="H802" t="str">
        <f>VLOOKUP(F802,Sheet1!$H$4:$I$11,2,FALSE)</f>
        <v>3_Teknik</v>
      </c>
      <c r="I802" t="s">
        <v>891</v>
      </c>
      <c r="J802" t="s">
        <v>26</v>
      </c>
      <c r="K802" t="s">
        <v>52</v>
      </c>
      <c r="L802" t="s">
        <v>1582</v>
      </c>
      <c r="M802" t="s">
        <v>28</v>
      </c>
      <c r="N802" t="s">
        <v>40</v>
      </c>
      <c r="O802" t="s">
        <v>29</v>
      </c>
      <c r="P802" t="s">
        <v>2153</v>
      </c>
      <c r="Q802" t="str">
        <f t="shared" si="24"/>
        <v>SMKN</v>
      </c>
      <c r="R802" t="str">
        <f t="shared" si="25"/>
        <v>Negeri</v>
      </c>
      <c r="S802" t="s">
        <v>2381</v>
      </c>
      <c r="T802" t="s">
        <v>40</v>
      </c>
      <c r="U802" t="s">
        <v>29</v>
      </c>
      <c r="V802" t="s">
        <v>30</v>
      </c>
      <c r="W802" t="s">
        <v>2379</v>
      </c>
      <c r="AB802" t="str">
        <f>VLOOKUP(A802,[2]registrasi!$B$2:$C$1500,2,FALSE)</f>
        <v>registrasi</v>
      </c>
      <c r="AC802">
        <f>VLOOKUP(D802,[3]PENDAFTAR!$C$2:$J$43,8,FALSE)</f>
        <v>1099</v>
      </c>
      <c r="AD802" t="str">
        <f>VLOOKUP(A802,[2]nim!$A$2:$B$1500,2,FALSE)</f>
        <v>diterima</v>
      </c>
    </row>
    <row r="803" spans="1:30" x14ac:dyDescent="0.3">
      <c r="A803">
        <v>4220179629</v>
      </c>
      <c r="B803">
        <v>1</v>
      </c>
      <c r="D803" s="3">
        <v>3111092</v>
      </c>
      <c r="E803" t="str">
        <f>VLOOKUP(D803,[1]PRODI_2019!$D$2:$F$71,3,FALSE)</f>
        <v>Ilmu Perikanan</v>
      </c>
      <c r="F803" t="str">
        <f>VLOOKUP(D803,[1]PRODI_2019!$D$2:$L$71,9,FALSE)</f>
        <v>Pertanian</v>
      </c>
      <c r="H803" t="str">
        <f>VLOOKUP(F803,Sheet1!$H$4:$I$11,2,FALSE)</f>
        <v>4_Pertanian</v>
      </c>
      <c r="I803" t="s">
        <v>892</v>
      </c>
      <c r="J803" t="s">
        <v>34</v>
      </c>
      <c r="K803" t="s">
        <v>1340</v>
      </c>
      <c r="L803" t="s">
        <v>1499</v>
      </c>
      <c r="M803" t="s">
        <v>28</v>
      </c>
      <c r="N803" t="s">
        <v>2023</v>
      </c>
      <c r="O803" t="s">
        <v>29</v>
      </c>
      <c r="P803" t="s">
        <v>2066</v>
      </c>
      <c r="Q803" t="str">
        <f t="shared" si="24"/>
        <v>MAN</v>
      </c>
      <c r="R803" t="str">
        <f t="shared" si="25"/>
        <v>Negeri</v>
      </c>
      <c r="S803" t="s">
        <v>2382</v>
      </c>
      <c r="T803" t="s">
        <v>2023</v>
      </c>
      <c r="U803" t="s">
        <v>29</v>
      </c>
      <c r="V803" t="s">
        <v>35</v>
      </c>
      <c r="W803" t="s">
        <v>2379</v>
      </c>
      <c r="AB803" t="str">
        <f>VLOOKUP(A803,[2]registrasi!$B$2:$C$1500,2,FALSE)</f>
        <v>registrasi</v>
      </c>
      <c r="AC803">
        <f>VLOOKUP(D803,[3]PENDAFTAR!$C$2:$J$43,8,FALSE)</f>
        <v>187</v>
      </c>
      <c r="AD803" t="str">
        <f>VLOOKUP(A803,[2]nim!$A$2:$B$1500,2,FALSE)</f>
        <v>diterima</v>
      </c>
    </row>
    <row r="804" spans="1:30" x14ac:dyDescent="0.3">
      <c r="A804">
        <v>4220179979</v>
      </c>
      <c r="B804">
        <v>1</v>
      </c>
      <c r="D804" s="3">
        <v>3111215</v>
      </c>
      <c r="E804" t="str">
        <f>VLOOKUP(D804,[1]PRODI_2019!$D$2:$F$71,3,FALSE)</f>
        <v>Informatika</v>
      </c>
      <c r="F804" t="str">
        <f>VLOOKUP(D804,[1]PRODI_2019!$D$2:$L$71,9,FALSE)</f>
        <v>Teknik</v>
      </c>
      <c r="H804" t="str">
        <f>VLOOKUP(F804,Sheet1!$H$4:$I$11,2,FALSE)</f>
        <v>3_Teknik</v>
      </c>
      <c r="I804" t="s">
        <v>893</v>
      </c>
      <c r="J804" t="s">
        <v>26</v>
      </c>
      <c r="K804" t="s">
        <v>1338</v>
      </c>
      <c r="L804" t="s">
        <v>1532</v>
      </c>
      <c r="M804" t="s">
        <v>28</v>
      </c>
      <c r="N804" t="s">
        <v>2025</v>
      </c>
      <c r="O804" t="s">
        <v>29</v>
      </c>
      <c r="P804" t="s">
        <v>2043</v>
      </c>
      <c r="Q804" t="str">
        <f t="shared" si="24"/>
        <v>SMKS</v>
      </c>
      <c r="R804" t="str">
        <f t="shared" si="25"/>
        <v>Swasta</v>
      </c>
      <c r="S804" t="s">
        <v>2381</v>
      </c>
      <c r="T804" t="s">
        <v>2025</v>
      </c>
      <c r="U804" t="s">
        <v>29</v>
      </c>
      <c r="V804" t="s">
        <v>30</v>
      </c>
      <c r="W804" t="s">
        <v>2379</v>
      </c>
      <c r="AB804" t="str">
        <f>VLOOKUP(A804,[2]registrasi!$B$2:$C$1500,2,FALSE)</f>
        <v>registrasi</v>
      </c>
      <c r="AC804">
        <f>VLOOKUP(D804,[3]PENDAFTAR!$C$2:$J$43,8,FALSE)</f>
        <v>1335</v>
      </c>
      <c r="AD804" t="str">
        <f>VLOOKUP(A804,[2]nim!$A$2:$B$1500,2,FALSE)</f>
        <v>diterima</v>
      </c>
    </row>
    <row r="805" spans="1:30" x14ac:dyDescent="0.3">
      <c r="A805">
        <v>4220180336</v>
      </c>
      <c r="B805">
        <v>1</v>
      </c>
      <c r="D805" s="3">
        <v>3112033</v>
      </c>
      <c r="E805" t="str">
        <f>VLOOKUP(D805,[1]PRODI_2019!$D$2:$F$71,3,FALSE)</f>
        <v>Akuntansi</v>
      </c>
      <c r="F805" t="str">
        <f>VLOOKUP(D805,[1]PRODI_2019!$D$2:$L$71,9,FALSE)</f>
        <v>FEB</v>
      </c>
      <c r="H805" t="str">
        <f>VLOOKUP(F805,Sheet1!$H$4:$I$11,2,FALSE)</f>
        <v>5_FEB</v>
      </c>
      <c r="I805" t="s">
        <v>894</v>
      </c>
      <c r="J805" t="s">
        <v>34</v>
      </c>
      <c r="K805" t="s">
        <v>1407</v>
      </c>
      <c r="L805" t="s">
        <v>1574</v>
      </c>
      <c r="M805" t="s">
        <v>28</v>
      </c>
      <c r="N805" t="s">
        <v>37</v>
      </c>
      <c r="O805" t="s">
        <v>29</v>
      </c>
      <c r="P805" t="s">
        <v>2313</v>
      </c>
      <c r="Q805" t="str">
        <f t="shared" si="24"/>
        <v>SMKS</v>
      </c>
      <c r="R805" t="str">
        <f t="shared" si="25"/>
        <v>Swasta</v>
      </c>
      <c r="S805" t="s">
        <v>2381</v>
      </c>
      <c r="T805" t="s">
        <v>37</v>
      </c>
      <c r="U805" t="s">
        <v>29</v>
      </c>
      <c r="V805" t="s">
        <v>30</v>
      </c>
      <c r="W805" t="s">
        <v>2378</v>
      </c>
      <c r="AB805" t="str">
        <f>VLOOKUP(A805,[2]registrasi!$B$2:$C$1500,2,FALSE)</f>
        <v>registrasi</v>
      </c>
      <c r="AC805">
        <f>VLOOKUP(D805,[3]PENDAFTAR!$C$2:$J$43,8,FALSE)</f>
        <v>1038</v>
      </c>
      <c r="AD805" t="str">
        <f>VLOOKUP(A805,[2]nim!$A$2:$B$1500,2,FALSE)</f>
        <v>diterima</v>
      </c>
    </row>
    <row r="806" spans="1:30" x14ac:dyDescent="0.3">
      <c r="A806">
        <v>4220181276</v>
      </c>
      <c r="B806">
        <v>1</v>
      </c>
      <c r="D806" s="3">
        <v>3111037</v>
      </c>
      <c r="E806" t="str">
        <f>VLOOKUP(D806,[1]PRODI_2019!$D$2:$F$71,3,FALSE)</f>
        <v>Teknik Industri</v>
      </c>
      <c r="F806" t="str">
        <f>VLOOKUP(D806,[1]PRODI_2019!$D$2:$L$71,9,FALSE)</f>
        <v>Teknik</v>
      </c>
      <c r="H806" t="str">
        <f>VLOOKUP(F806,Sheet1!$H$4:$I$11,2,FALSE)</f>
        <v>3_Teknik</v>
      </c>
      <c r="I806" t="s">
        <v>895</v>
      </c>
      <c r="J806" t="s">
        <v>34</v>
      </c>
      <c r="K806" t="s">
        <v>52</v>
      </c>
      <c r="L806" t="s">
        <v>1697</v>
      </c>
      <c r="M806" t="s">
        <v>28</v>
      </c>
      <c r="N806" t="s">
        <v>40</v>
      </c>
      <c r="O806" t="s">
        <v>29</v>
      </c>
      <c r="P806" t="s">
        <v>2153</v>
      </c>
      <c r="Q806" t="str">
        <f t="shared" si="24"/>
        <v>SMKN</v>
      </c>
      <c r="R806" t="str">
        <f t="shared" si="25"/>
        <v>Negeri</v>
      </c>
      <c r="S806" t="s">
        <v>2381</v>
      </c>
      <c r="T806" t="s">
        <v>40</v>
      </c>
      <c r="U806" t="s">
        <v>29</v>
      </c>
      <c r="V806" t="s">
        <v>30</v>
      </c>
      <c r="W806" t="s">
        <v>2379</v>
      </c>
      <c r="AB806" t="str">
        <f>VLOOKUP(A806,[2]registrasi!$B$2:$C$1500,2,FALSE)</f>
        <v>registrasi</v>
      </c>
      <c r="AC806">
        <f>VLOOKUP(D806,[3]PENDAFTAR!$C$2:$J$43,8,FALSE)</f>
        <v>1099</v>
      </c>
      <c r="AD806" t="str">
        <f>VLOOKUP(A806,[2]nim!$A$2:$B$1500,2,FALSE)</f>
        <v>diterima</v>
      </c>
    </row>
    <row r="807" spans="1:30" x14ac:dyDescent="0.3">
      <c r="A807">
        <v>4220004379</v>
      </c>
      <c r="B807">
        <v>1</v>
      </c>
      <c r="D807" s="3">
        <v>3111061</v>
      </c>
      <c r="E807" t="str">
        <f>VLOOKUP(D807,[1]PRODI_2019!$D$2:$F$71,3,FALSE)</f>
        <v>Teknik Sipil</v>
      </c>
      <c r="F807" t="str">
        <f>VLOOKUP(D807,[1]PRODI_2019!$D$2:$L$71,9,FALSE)</f>
        <v>Teknik</v>
      </c>
      <c r="H807" t="str">
        <f>VLOOKUP(F807,Sheet1!$H$4:$I$11,2,FALSE)</f>
        <v>3_Teknik</v>
      </c>
      <c r="I807" t="s">
        <v>896</v>
      </c>
      <c r="J807" t="s">
        <v>26</v>
      </c>
      <c r="K807" t="s">
        <v>1338</v>
      </c>
      <c r="L807" t="s">
        <v>1901</v>
      </c>
      <c r="M807" t="s">
        <v>28</v>
      </c>
      <c r="N807" t="s">
        <v>2023</v>
      </c>
      <c r="O807" t="s">
        <v>29</v>
      </c>
      <c r="P807" t="s">
        <v>2281</v>
      </c>
      <c r="Q807" t="str">
        <f t="shared" si="24"/>
        <v>SMK</v>
      </c>
      <c r="R807" t="str">
        <f t="shared" si="25"/>
        <v>Swasta</v>
      </c>
      <c r="S807" t="s">
        <v>2381</v>
      </c>
      <c r="T807" t="s">
        <v>2023</v>
      </c>
      <c r="U807" t="s">
        <v>29</v>
      </c>
      <c r="V807" t="s">
        <v>30</v>
      </c>
      <c r="W807" t="s">
        <v>2378</v>
      </c>
      <c r="AB807" t="str">
        <f>VLOOKUP(A807,[2]registrasi!$B$2:$C$1500,2,FALSE)</f>
        <v>registrasi</v>
      </c>
      <c r="AC807">
        <f>VLOOKUP(D807,[3]PENDAFTAR!$C$2:$J$43,8,FALSE)</f>
        <v>452</v>
      </c>
      <c r="AD807" t="e">
        <f>VLOOKUP(A807,[2]nim!$A$2:$B$1500,2,FALSE)</f>
        <v>#N/A</v>
      </c>
    </row>
    <row r="808" spans="1:30" x14ac:dyDescent="0.3">
      <c r="A808">
        <v>4220184080</v>
      </c>
      <c r="B808">
        <v>1</v>
      </c>
      <c r="D808" s="3">
        <v>3111084</v>
      </c>
      <c r="E808" t="str">
        <f>VLOOKUP(D808,[1]PRODI_2019!$D$2:$F$71,3,FALSE)</f>
        <v>Agroekoteknologi</v>
      </c>
      <c r="F808" t="str">
        <f>VLOOKUP(D808,[1]PRODI_2019!$D$2:$L$71,9,FALSE)</f>
        <v>Pertanian</v>
      </c>
      <c r="H808" t="str">
        <f>VLOOKUP(F808,Sheet1!$H$4:$I$11,2,FALSE)</f>
        <v>4_Pertanian</v>
      </c>
      <c r="I808" t="s">
        <v>897</v>
      </c>
      <c r="J808" t="s">
        <v>34</v>
      </c>
      <c r="K808" t="s">
        <v>1342</v>
      </c>
      <c r="L808" t="s">
        <v>1556</v>
      </c>
      <c r="M808" t="s">
        <v>28</v>
      </c>
      <c r="N808" t="s">
        <v>40</v>
      </c>
      <c r="O808" t="s">
        <v>29</v>
      </c>
      <c r="P808" t="s">
        <v>2068</v>
      </c>
      <c r="Q808" t="str">
        <f t="shared" si="24"/>
        <v>MAN</v>
      </c>
      <c r="R808" t="str">
        <f t="shared" si="25"/>
        <v>Negeri</v>
      </c>
      <c r="S808" t="s">
        <v>2382</v>
      </c>
      <c r="T808" t="s">
        <v>40</v>
      </c>
      <c r="U808" t="s">
        <v>29</v>
      </c>
      <c r="V808" t="s">
        <v>35</v>
      </c>
      <c r="W808" t="s">
        <v>2379</v>
      </c>
      <c r="AB808" t="str">
        <f>VLOOKUP(A808,[2]registrasi!$B$2:$C$1500,2,FALSE)</f>
        <v>registrasi</v>
      </c>
      <c r="AC808">
        <f>VLOOKUP(D808,[3]PENDAFTAR!$C$2:$J$43,8,FALSE)</f>
        <v>390</v>
      </c>
      <c r="AD808" t="str">
        <f>VLOOKUP(A808,[2]nim!$A$2:$B$1500,2,FALSE)</f>
        <v>diterima</v>
      </c>
    </row>
    <row r="809" spans="1:30" x14ac:dyDescent="0.3">
      <c r="A809">
        <v>4220185252</v>
      </c>
      <c r="B809">
        <v>1</v>
      </c>
      <c r="D809" s="3">
        <v>3111157</v>
      </c>
      <c r="E809" t="str">
        <f>VLOOKUP(D809,[1]PRODI_2019!$D$2:$F$71,3,FALSE)</f>
        <v>Pendidikan Kimia</v>
      </c>
      <c r="F809" t="str">
        <f>VLOOKUP(D809,[1]PRODI_2019!$D$2:$L$71,9,FALSE)</f>
        <v>FKIP</v>
      </c>
      <c r="H809" t="str">
        <f>VLOOKUP(F809,Sheet1!$H$4:$I$11,2,FALSE)</f>
        <v>2_FKIP</v>
      </c>
      <c r="I809" t="s">
        <v>898</v>
      </c>
      <c r="J809" t="s">
        <v>34</v>
      </c>
      <c r="K809" t="s">
        <v>1340</v>
      </c>
      <c r="L809" t="s">
        <v>1902</v>
      </c>
      <c r="M809" t="s">
        <v>28</v>
      </c>
      <c r="N809" t="s">
        <v>2022</v>
      </c>
      <c r="O809" t="s">
        <v>29</v>
      </c>
      <c r="P809" t="s">
        <v>2143</v>
      </c>
      <c r="Q809" t="str">
        <f t="shared" si="24"/>
        <v>SMKN</v>
      </c>
      <c r="R809" t="str">
        <f t="shared" si="25"/>
        <v>Negeri</v>
      </c>
      <c r="S809" t="s">
        <v>2381</v>
      </c>
      <c r="T809" t="s">
        <v>2022</v>
      </c>
      <c r="U809" t="s">
        <v>29</v>
      </c>
      <c r="V809" t="s">
        <v>35</v>
      </c>
      <c r="W809" t="s">
        <v>2379</v>
      </c>
      <c r="AB809" t="str">
        <f>VLOOKUP(A809,[2]registrasi!$B$2:$C$1500,2,FALSE)</f>
        <v>registrasi</v>
      </c>
      <c r="AC809">
        <f>VLOOKUP(D809,[3]PENDAFTAR!$C$2:$J$43,8,FALSE)</f>
        <v>162</v>
      </c>
      <c r="AD809" t="str">
        <f>VLOOKUP(A809,[2]nim!$A$2:$B$1500,2,FALSE)</f>
        <v>diterima</v>
      </c>
    </row>
    <row r="810" spans="1:30" x14ac:dyDescent="0.3">
      <c r="A810">
        <v>4220186558</v>
      </c>
      <c r="B810">
        <v>1</v>
      </c>
      <c r="D810" s="3">
        <v>3111142</v>
      </c>
      <c r="E810" t="str">
        <f>VLOOKUP(D810,[1]PRODI_2019!$D$2:$F$71,3,FALSE)</f>
        <v>Pendidikan Fisika</v>
      </c>
      <c r="F810" t="str">
        <f>VLOOKUP(D810,[1]PRODI_2019!$D$2:$L$71,9,FALSE)</f>
        <v>FKIP</v>
      </c>
      <c r="H810" t="str">
        <f>VLOOKUP(F810,Sheet1!$H$4:$I$11,2,FALSE)</f>
        <v>2_FKIP</v>
      </c>
      <c r="I810" t="s">
        <v>899</v>
      </c>
      <c r="J810" t="s">
        <v>34</v>
      </c>
      <c r="K810" t="s">
        <v>1334</v>
      </c>
      <c r="L810" t="s">
        <v>1661</v>
      </c>
      <c r="M810" t="s">
        <v>28</v>
      </c>
      <c r="N810" t="s">
        <v>2024</v>
      </c>
      <c r="O810" t="s">
        <v>29</v>
      </c>
      <c r="P810" t="s">
        <v>2097</v>
      </c>
      <c r="Q810" t="str">
        <f t="shared" si="24"/>
        <v>SMAN</v>
      </c>
      <c r="R810" t="str">
        <f t="shared" si="25"/>
        <v>Negeri</v>
      </c>
      <c r="S810" t="s">
        <v>2383</v>
      </c>
      <c r="T810" t="s">
        <v>2024</v>
      </c>
      <c r="U810" t="s">
        <v>29</v>
      </c>
      <c r="V810" t="s">
        <v>30</v>
      </c>
      <c r="W810" t="s">
        <v>2379</v>
      </c>
      <c r="AB810" t="str">
        <f>VLOOKUP(A810,[2]registrasi!$B$2:$C$1500,2,FALSE)</f>
        <v>registrasi</v>
      </c>
      <c r="AC810">
        <f>VLOOKUP(D810,[3]PENDAFTAR!$C$2:$J$43,8,FALSE)</f>
        <v>148</v>
      </c>
      <c r="AD810" t="str">
        <f>VLOOKUP(A810,[2]nim!$A$2:$B$1500,2,FALSE)</f>
        <v>diterima</v>
      </c>
    </row>
    <row r="811" spans="1:30" x14ac:dyDescent="0.3">
      <c r="A811">
        <v>4220186964</v>
      </c>
      <c r="B811">
        <v>1</v>
      </c>
      <c r="D811" s="3">
        <v>3112192</v>
      </c>
      <c r="E811" t="str">
        <f>VLOOKUP(D811,[1]PRODI_2019!$D$2:$F$71,3,FALSE)</f>
        <v>Ilmu Pemerintahan</v>
      </c>
      <c r="F811" t="str">
        <f>VLOOKUP(D811,[1]PRODI_2019!$D$2:$L$71,9,FALSE)</f>
        <v>FISIP</v>
      </c>
      <c r="H811" t="str">
        <f>VLOOKUP(F811,Sheet1!$H$4:$I$11,2,FALSE)</f>
        <v>6_FISIP</v>
      </c>
      <c r="I811" t="s">
        <v>900</v>
      </c>
      <c r="J811" t="s">
        <v>26</v>
      </c>
      <c r="K811" t="s">
        <v>52</v>
      </c>
      <c r="L811" t="s">
        <v>1805</v>
      </c>
      <c r="M811" t="s">
        <v>28</v>
      </c>
      <c r="N811" t="s">
        <v>40</v>
      </c>
      <c r="O811" t="s">
        <v>29</v>
      </c>
      <c r="P811" t="s">
        <v>2314</v>
      </c>
      <c r="Q811" t="str">
        <f t="shared" si="24"/>
        <v>SMKS</v>
      </c>
      <c r="R811" t="str">
        <f t="shared" si="25"/>
        <v>Swasta</v>
      </c>
      <c r="S811" t="s">
        <v>2381</v>
      </c>
      <c r="T811" t="s">
        <v>40</v>
      </c>
      <c r="U811" t="s">
        <v>29</v>
      </c>
      <c r="V811" t="s">
        <v>30</v>
      </c>
      <c r="W811" t="s">
        <v>2380</v>
      </c>
      <c r="AB811" t="str">
        <f>VLOOKUP(A811,[2]registrasi!$B$2:$C$1500,2,FALSE)</f>
        <v>registrasi</v>
      </c>
      <c r="AC811">
        <f>VLOOKUP(D811,[3]PENDAFTAR!$C$2:$J$43,8,FALSE)</f>
        <v>600</v>
      </c>
      <c r="AD811" t="str">
        <f>VLOOKUP(A811,[2]nim!$A$2:$B$1500,2,FALSE)</f>
        <v>diterima</v>
      </c>
    </row>
    <row r="812" spans="1:30" x14ac:dyDescent="0.3">
      <c r="A812">
        <v>4220192801</v>
      </c>
      <c r="B812">
        <v>1</v>
      </c>
      <c r="D812" s="3">
        <v>3111103</v>
      </c>
      <c r="E812" t="str">
        <f>VLOOKUP(D812,[1]PRODI_2019!$D$2:$F$71,3,FALSE)</f>
        <v>Pendidikan Biologi</v>
      </c>
      <c r="F812" t="str">
        <f>VLOOKUP(D812,[1]PRODI_2019!$D$2:$L$71,9,FALSE)</f>
        <v>FKIP</v>
      </c>
      <c r="H812" t="str">
        <f>VLOOKUP(F812,Sheet1!$H$4:$I$11,2,FALSE)</f>
        <v>2_FKIP</v>
      </c>
      <c r="I812" t="s">
        <v>901</v>
      </c>
      <c r="J812" t="s">
        <v>34</v>
      </c>
      <c r="K812" t="s">
        <v>1332</v>
      </c>
      <c r="L812" t="s">
        <v>1903</v>
      </c>
      <c r="M812" t="s">
        <v>28</v>
      </c>
      <c r="N812" t="s">
        <v>2022</v>
      </c>
      <c r="O812" t="s">
        <v>29</v>
      </c>
      <c r="P812" t="s">
        <v>2104</v>
      </c>
      <c r="Q812" t="str">
        <f t="shared" si="24"/>
        <v>MAN</v>
      </c>
      <c r="R812" t="str">
        <f t="shared" si="25"/>
        <v>Negeri</v>
      </c>
      <c r="S812" t="s">
        <v>2382</v>
      </c>
      <c r="T812" t="s">
        <v>2022</v>
      </c>
      <c r="U812" t="s">
        <v>29</v>
      </c>
      <c r="V812" t="s">
        <v>30</v>
      </c>
      <c r="W812" t="s">
        <v>2379</v>
      </c>
      <c r="AB812" t="str">
        <f>VLOOKUP(A812,[2]registrasi!$B$2:$C$1500,2,FALSE)</f>
        <v>registrasi</v>
      </c>
      <c r="AC812">
        <f>VLOOKUP(D812,[3]PENDAFTAR!$C$2:$J$43,8,FALSE)</f>
        <v>451</v>
      </c>
      <c r="AD812" t="str">
        <f>VLOOKUP(A812,[2]nim!$A$2:$B$1500,2,FALSE)</f>
        <v>diterima</v>
      </c>
    </row>
    <row r="813" spans="1:30" x14ac:dyDescent="0.3">
      <c r="A813">
        <v>4220193289</v>
      </c>
      <c r="B813">
        <v>1</v>
      </c>
      <c r="D813" s="3">
        <v>3111022</v>
      </c>
      <c r="E813" t="str">
        <f>VLOOKUP(D813,[1]PRODI_2019!$D$2:$F$71,3,FALSE)</f>
        <v>Teknik Elektro</v>
      </c>
      <c r="F813" t="str">
        <f>VLOOKUP(D813,[1]PRODI_2019!$D$2:$L$71,9,FALSE)</f>
        <v>Teknik</v>
      </c>
      <c r="H813" t="str">
        <f>VLOOKUP(F813,Sheet1!$H$4:$I$11,2,FALSE)</f>
        <v>3_Teknik</v>
      </c>
      <c r="I813" t="s">
        <v>902</v>
      </c>
      <c r="J813" t="s">
        <v>26</v>
      </c>
      <c r="K813" t="s">
        <v>1337</v>
      </c>
      <c r="L813" t="s">
        <v>1903</v>
      </c>
      <c r="M813" t="s">
        <v>28</v>
      </c>
      <c r="N813" t="s">
        <v>2022</v>
      </c>
      <c r="O813" t="s">
        <v>29</v>
      </c>
      <c r="P813" t="s">
        <v>2143</v>
      </c>
      <c r="Q813" t="str">
        <f t="shared" si="24"/>
        <v>SMKN</v>
      </c>
      <c r="R813" t="str">
        <f t="shared" si="25"/>
        <v>Negeri</v>
      </c>
      <c r="S813" t="s">
        <v>2381</v>
      </c>
      <c r="T813" t="s">
        <v>2022</v>
      </c>
      <c r="U813" t="s">
        <v>29</v>
      </c>
      <c r="V813" t="s">
        <v>30</v>
      </c>
      <c r="W813" t="s">
        <v>2379</v>
      </c>
      <c r="AB813" t="str">
        <f>VLOOKUP(A813,[2]registrasi!$B$2:$C$1500,2,FALSE)</f>
        <v>registrasi</v>
      </c>
      <c r="AC813">
        <f>VLOOKUP(D813,[3]PENDAFTAR!$C$2:$J$43,8,FALSE)</f>
        <v>402</v>
      </c>
      <c r="AD813" t="str">
        <f>VLOOKUP(A813,[2]nim!$A$2:$B$1500,2,FALSE)</f>
        <v>diterima</v>
      </c>
    </row>
    <row r="814" spans="1:30" x14ac:dyDescent="0.3">
      <c r="A814">
        <v>4220198935</v>
      </c>
      <c r="B814">
        <v>1</v>
      </c>
      <c r="D814" s="3">
        <v>3111126</v>
      </c>
      <c r="E814" t="str">
        <f>VLOOKUP(D814,[1]PRODI_2019!$D$2:$F$71,3,FALSE)</f>
        <v>Pendidikan Vokasional Teknik Elektro</v>
      </c>
      <c r="F814" t="str">
        <f>VLOOKUP(D814,[1]PRODI_2019!$D$2:$L$71,9,FALSE)</f>
        <v>FKIP</v>
      </c>
      <c r="H814" t="str">
        <f>VLOOKUP(F814,Sheet1!$H$4:$I$11,2,FALSE)</f>
        <v>2_FKIP</v>
      </c>
      <c r="I814" t="s">
        <v>903</v>
      </c>
      <c r="J814" t="s">
        <v>34</v>
      </c>
      <c r="K814" t="s">
        <v>1369</v>
      </c>
      <c r="L814" t="s">
        <v>1859</v>
      </c>
      <c r="M814" t="s">
        <v>28</v>
      </c>
      <c r="N814" t="s">
        <v>2029</v>
      </c>
      <c r="O814" t="s">
        <v>2032</v>
      </c>
      <c r="P814" t="s">
        <v>2315</v>
      </c>
      <c r="Q814" t="str">
        <f t="shared" si="24"/>
        <v>SMKN</v>
      </c>
      <c r="R814" t="str">
        <f t="shared" si="25"/>
        <v>Negeri</v>
      </c>
      <c r="S814" t="s">
        <v>2381</v>
      </c>
      <c r="T814" t="s">
        <v>2029</v>
      </c>
      <c r="U814" t="s">
        <v>2032</v>
      </c>
      <c r="V814" t="s">
        <v>35</v>
      </c>
      <c r="W814" t="s">
        <v>2379</v>
      </c>
      <c r="AB814" t="str">
        <f>VLOOKUP(A814,[2]registrasi!$B$2:$C$1500,2,FALSE)</f>
        <v>registrasi</v>
      </c>
      <c r="AC814">
        <f>VLOOKUP(D814,[3]PENDAFTAR!$C$2:$J$43,8,FALSE)</f>
        <v>68</v>
      </c>
      <c r="AD814" t="str">
        <f>VLOOKUP(A814,[2]nim!$A$2:$B$1500,2,FALSE)</f>
        <v>diterima</v>
      </c>
    </row>
    <row r="815" spans="1:30" x14ac:dyDescent="0.3">
      <c r="A815">
        <v>4220199481</v>
      </c>
      <c r="B815">
        <v>1</v>
      </c>
      <c r="D815" s="3">
        <v>3112114</v>
      </c>
      <c r="E815" t="str">
        <f>VLOOKUP(D815,[1]PRODI_2019!$D$2:$F$71,3,FALSE)</f>
        <v>Pendidikan Guru Pendidikan Anak Usia Dini</v>
      </c>
      <c r="F815" t="str">
        <f>VLOOKUP(D815,[1]PRODI_2019!$D$2:$L$71,9,FALSE)</f>
        <v>FKIP</v>
      </c>
      <c r="H815" t="str">
        <f>VLOOKUP(F815,Sheet1!$H$4:$I$11,2,FALSE)</f>
        <v>2_FKIP</v>
      </c>
      <c r="I815" t="s">
        <v>904</v>
      </c>
      <c r="J815" t="s">
        <v>34</v>
      </c>
      <c r="K815" t="s">
        <v>54</v>
      </c>
      <c r="L815" t="s">
        <v>1838</v>
      </c>
      <c r="M815" t="s">
        <v>28</v>
      </c>
      <c r="N815" t="s">
        <v>37</v>
      </c>
      <c r="O815" t="s">
        <v>29</v>
      </c>
      <c r="P815" t="s">
        <v>2316</v>
      </c>
      <c r="Q815" t="str">
        <f t="shared" si="24"/>
        <v>SMK</v>
      </c>
      <c r="R815" t="str">
        <f t="shared" si="25"/>
        <v>Swasta</v>
      </c>
      <c r="S815" t="s">
        <v>2381</v>
      </c>
      <c r="T815" t="s">
        <v>37</v>
      </c>
      <c r="U815" t="s">
        <v>29</v>
      </c>
      <c r="V815" t="s">
        <v>30</v>
      </c>
      <c r="W815" t="s">
        <v>2379</v>
      </c>
      <c r="AB815" t="str">
        <f>VLOOKUP(A815,[2]registrasi!$B$2:$C$1500,2,FALSE)</f>
        <v>registrasi</v>
      </c>
      <c r="AC815">
        <f>VLOOKUP(D815,[3]PENDAFTAR!$C$2:$J$43,8,FALSE)</f>
        <v>271</v>
      </c>
      <c r="AD815" t="e">
        <f>VLOOKUP(A815,[2]nim!$A$2:$B$1500,2,FALSE)</f>
        <v>#N/A</v>
      </c>
    </row>
    <row r="816" spans="1:30" x14ac:dyDescent="0.3">
      <c r="A816">
        <v>4220201457</v>
      </c>
      <c r="B816">
        <v>1</v>
      </c>
      <c r="D816" s="3">
        <v>3111223</v>
      </c>
      <c r="E816" t="str">
        <f>VLOOKUP(D816,[1]PRODI_2019!$D$2:$F$71,3,FALSE)</f>
        <v>Keperawatan</v>
      </c>
      <c r="F816" t="str">
        <f>VLOOKUP(D816,[1]PRODI_2019!$D$2:$L$71,9,FALSE)</f>
        <v>Kedokteran</v>
      </c>
      <c r="H816" t="str">
        <f>VLOOKUP(F816,Sheet1!$H$4:$I$11,2,FALSE)</f>
        <v>8_Kedokteran</v>
      </c>
      <c r="I816" t="s">
        <v>905</v>
      </c>
      <c r="J816" t="s">
        <v>34</v>
      </c>
      <c r="K816" t="s">
        <v>1332</v>
      </c>
      <c r="L816" t="s">
        <v>1656</v>
      </c>
      <c r="M816" t="s">
        <v>28</v>
      </c>
      <c r="N816" t="s">
        <v>2022</v>
      </c>
      <c r="O816" t="s">
        <v>29</v>
      </c>
      <c r="P816" t="s">
        <v>2082</v>
      </c>
      <c r="Q816" t="str">
        <f t="shared" si="24"/>
        <v>MAS</v>
      </c>
      <c r="R816" t="str">
        <f t="shared" si="25"/>
        <v>Swasta</v>
      </c>
      <c r="S816" t="s">
        <v>2382</v>
      </c>
      <c r="T816" t="s">
        <v>2022</v>
      </c>
      <c r="U816" t="s">
        <v>29</v>
      </c>
      <c r="V816" t="s">
        <v>30</v>
      </c>
      <c r="W816" t="s">
        <v>2379</v>
      </c>
      <c r="AB816" t="str">
        <f>VLOOKUP(A816,[2]registrasi!$B$2:$C$1500,2,FALSE)</f>
        <v>registrasi</v>
      </c>
      <c r="AC816">
        <f>VLOOKUP(D816,[3]PENDAFTAR!$C$2:$J$43,8,FALSE)</f>
        <v>1008</v>
      </c>
      <c r="AD816" t="str">
        <f>VLOOKUP(A816,[2]nim!$A$2:$B$1500,2,FALSE)</f>
        <v>diterima</v>
      </c>
    </row>
    <row r="817" spans="1:30" x14ac:dyDescent="0.3">
      <c r="A817">
        <v>4220202123</v>
      </c>
      <c r="B817">
        <v>1</v>
      </c>
      <c r="D817" s="3">
        <v>3111181</v>
      </c>
      <c r="E817" t="str">
        <f>VLOOKUP(D817,[1]PRODI_2019!$D$2:$F$71,3,FALSE)</f>
        <v>Ilmu Keolahragaan</v>
      </c>
      <c r="F817" t="str">
        <f>VLOOKUP(D817,[1]PRODI_2019!$D$2:$L$71,9,FALSE)</f>
        <v>Kedokteran</v>
      </c>
      <c r="H817" t="str">
        <f>VLOOKUP(F817,Sheet1!$H$4:$I$11,2,FALSE)</f>
        <v>8_Kedokteran</v>
      </c>
      <c r="I817" t="s">
        <v>906</v>
      </c>
      <c r="J817" t="s">
        <v>26</v>
      </c>
      <c r="K817" t="s">
        <v>54</v>
      </c>
      <c r="L817" t="s">
        <v>1668</v>
      </c>
      <c r="M817" t="s">
        <v>28</v>
      </c>
      <c r="N817" t="s">
        <v>27</v>
      </c>
      <c r="O817" t="s">
        <v>29</v>
      </c>
      <c r="P817" t="s">
        <v>2106</v>
      </c>
      <c r="Q817" t="str">
        <f t="shared" si="24"/>
        <v>SMAN</v>
      </c>
      <c r="R817" t="str">
        <f t="shared" si="25"/>
        <v>Negeri</v>
      </c>
      <c r="S817" t="s">
        <v>2383</v>
      </c>
      <c r="T817" t="s">
        <v>27</v>
      </c>
      <c r="U817" t="s">
        <v>29</v>
      </c>
      <c r="V817" t="s">
        <v>35</v>
      </c>
      <c r="W817" t="s">
        <v>2379</v>
      </c>
      <c r="AB817" t="str">
        <f>VLOOKUP(A817,[2]registrasi!$B$2:$C$1500,2,FALSE)</f>
        <v>registrasi</v>
      </c>
      <c r="AC817">
        <f>VLOOKUP(D817,[3]PENDAFTAR!$C$2:$J$43,8,FALSE)</f>
        <v>48</v>
      </c>
      <c r="AD817" t="str">
        <f>VLOOKUP(A817,[2]nim!$A$2:$B$1500,2,FALSE)</f>
        <v>diterima</v>
      </c>
    </row>
    <row r="818" spans="1:30" x14ac:dyDescent="0.3">
      <c r="A818">
        <v>4220205556</v>
      </c>
      <c r="B818">
        <v>1</v>
      </c>
      <c r="D818" s="3">
        <v>3111014</v>
      </c>
      <c r="E818" t="str">
        <f>VLOOKUP(D818,[1]PRODI_2019!$D$2:$F$71,3,FALSE)</f>
        <v>Teknik Mesin</v>
      </c>
      <c r="F818" t="str">
        <f>VLOOKUP(D818,[1]PRODI_2019!$D$2:$L$71,9,FALSE)</f>
        <v>Teknik</v>
      </c>
      <c r="H818" t="str">
        <f>VLOOKUP(F818,Sheet1!$H$4:$I$11,2,FALSE)</f>
        <v>3_Teknik</v>
      </c>
      <c r="I818" t="s">
        <v>907</v>
      </c>
      <c r="J818" t="s">
        <v>26</v>
      </c>
      <c r="K818" t="s">
        <v>1408</v>
      </c>
      <c r="L818" t="s">
        <v>1904</v>
      </c>
      <c r="M818" t="s">
        <v>28</v>
      </c>
      <c r="N818" t="s">
        <v>40</v>
      </c>
      <c r="O818" t="s">
        <v>29</v>
      </c>
      <c r="P818" t="s">
        <v>2153</v>
      </c>
      <c r="Q818" t="str">
        <f t="shared" si="24"/>
        <v>SMKN</v>
      </c>
      <c r="R818" t="str">
        <f t="shared" si="25"/>
        <v>Negeri</v>
      </c>
      <c r="S818" t="s">
        <v>2381</v>
      </c>
      <c r="T818" t="s">
        <v>40</v>
      </c>
      <c r="U818" t="s">
        <v>29</v>
      </c>
      <c r="V818" t="s">
        <v>30</v>
      </c>
      <c r="W818" t="s">
        <v>2379</v>
      </c>
      <c r="AB818" t="str">
        <f>VLOOKUP(A818,[2]registrasi!$B$2:$C$1500,2,FALSE)</f>
        <v>registrasi</v>
      </c>
      <c r="AC818">
        <f>VLOOKUP(D818,[3]PENDAFTAR!$C$2:$J$43,8,FALSE)</f>
        <v>412</v>
      </c>
      <c r="AD818" t="str">
        <f>VLOOKUP(A818,[2]nim!$A$2:$B$1500,2,FALSE)</f>
        <v>diterima</v>
      </c>
    </row>
    <row r="819" spans="1:30" x14ac:dyDescent="0.3">
      <c r="A819">
        <v>4220206340</v>
      </c>
      <c r="B819">
        <v>1</v>
      </c>
      <c r="D819" s="3">
        <v>3112114</v>
      </c>
      <c r="E819" t="str">
        <f>VLOOKUP(D819,[1]PRODI_2019!$D$2:$F$71,3,FALSE)</f>
        <v>Pendidikan Guru Pendidikan Anak Usia Dini</v>
      </c>
      <c r="F819" t="str">
        <f>VLOOKUP(D819,[1]PRODI_2019!$D$2:$L$71,9,FALSE)</f>
        <v>FKIP</v>
      </c>
      <c r="H819" t="str">
        <f>VLOOKUP(F819,Sheet1!$H$4:$I$11,2,FALSE)</f>
        <v>2_FKIP</v>
      </c>
      <c r="I819" t="s">
        <v>908</v>
      </c>
      <c r="J819" t="s">
        <v>34</v>
      </c>
      <c r="K819" t="s">
        <v>55</v>
      </c>
      <c r="L819" t="s">
        <v>1905</v>
      </c>
      <c r="M819" t="s">
        <v>28</v>
      </c>
      <c r="N819" t="s">
        <v>27</v>
      </c>
      <c r="O819" t="s">
        <v>29</v>
      </c>
      <c r="P819" t="s">
        <v>2220</v>
      </c>
      <c r="Q819" t="str">
        <f t="shared" si="24"/>
        <v>MAN</v>
      </c>
      <c r="R819" t="str">
        <f t="shared" si="25"/>
        <v>Negeri</v>
      </c>
      <c r="S819" t="s">
        <v>2382</v>
      </c>
      <c r="T819" t="s">
        <v>27</v>
      </c>
      <c r="U819" t="s">
        <v>29</v>
      </c>
      <c r="V819" t="s">
        <v>30</v>
      </c>
      <c r="W819" t="s">
        <v>2379</v>
      </c>
      <c r="AB819" t="str">
        <f>VLOOKUP(A819,[2]registrasi!$B$2:$C$1500,2,FALSE)</f>
        <v>registrasi</v>
      </c>
      <c r="AC819">
        <f>VLOOKUP(D819,[3]PENDAFTAR!$C$2:$J$43,8,FALSE)</f>
        <v>271</v>
      </c>
      <c r="AD819" t="str">
        <f>VLOOKUP(A819,[2]nim!$A$2:$B$1500,2,FALSE)</f>
        <v>diterima</v>
      </c>
    </row>
    <row r="820" spans="1:30" x14ac:dyDescent="0.3">
      <c r="A820">
        <v>4220206456</v>
      </c>
      <c r="B820">
        <v>1</v>
      </c>
      <c r="D820" s="3">
        <v>3111037</v>
      </c>
      <c r="E820" t="str">
        <f>VLOOKUP(D820,[1]PRODI_2019!$D$2:$F$71,3,FALSE)</f>
        <v>Teknik Industri</v>
      </c>
      <c r="F820" t="str">
        <f>VLOOKUP(D820,[1]PRODI_2019!$D$2:$L$71,9,FALSE)</f>
        <v>Teknik</v>
      </c>
      <c r="H820" t="str">
        <f>VLOOKUP(F820,Sheet1!$H$4:$I$11,2,FALSE)</f>
        <v>3_Teknik</v>
      </c>
      <c r="I820" t="s">
        <v>909</v>
      </c>
      <c r="J820" t="s">
        <v>26</v>
      </c>
      <c r="K820" t="s">
        <v>1342</v>
      </c>
      <c r="L820" t="s">
        <v>1695</v>
      </c>
      <c r="M820" t="s">
        <v>28</v>
      </c>
      <c r="N820" t="s">
        <v>40</v>
      </c>
      <c r="O820" t="s">
        <v>29</v>
      </c>
      <c r="P820" t="s">
        <v>2153</v>
      </c>
      <c r="Q820" t="str">
        <f t="shared" si="24"/>
        <v>SMKN</v>
      </c>
      <c r="R820" t="str">
        <f t="shared" si="25"/>
        <v>Negeri</v>
      </c>
      <c r="S820" t="s">
        <v>2381</v>
      </c>
      <c r="T820" t="s">
        <v>40</v>
      </c>
      <c r="U820" t="s">
        <v>29</v>
      </c>
      <c r="V820" t="s">
        <v>30</v>
      </c>
      <c r="W820" t="s">
        <v>2379</v>
      </c>
      <c r="AB820" t="str">
        <f>VLOOKUP(A820,[2]registrasi!$B$2:$C$1500,2,FALSE)</f>
        <v>registrasi</v>
      </c>
      <c r="AC820">
        <f>VLOOKUP(D820,[3]PENDAFTAR!$C$2:$J$43,8,FALSE)</f>
        <v>1099</v>
      </c>
      <c r="AD820" t="str">
        <f>VLOOKUP(A820,[2]nim!$A$2:$B$1500,2,FALSE)</f>
        <v>diterima</v>
      </c>
    </row>
    <row r="821" spans="1:30" x14ac:dyDescent="0.3">
      <c r="A821">
        <v>4220207313</v>
      </c>
      <c r="B821">
        <v>1</v>
      </c>
      <c r="D821" s="3">
        <v>3112122</v>
      </c>
      <c r="E821" t="str">
        <f>VLOOKUP(D821,[1]PRODI_2019!$D$2:$F$71,3,FALSE)</f>
        <v>Ekonomi Syariah</v>
      </c>
      <c r="F821" t="str">
        <f>VLOOKUP(D821,[1]PRODI_2019!$D$2:$L$71,9,FALSE)</f>
        <v>FEB</v>
      </c>
      <c r="H821" t="str">
        <f>VLOOKUP(F821,Sheet1!$H$4:$I$11,2,FALSE)</f>
        <v>5_FEB</v>
      </c>
      <c r="I821" t="s">
        <v>910</v>
      </c>
      <c r="J821" t="s">
        <v>34</v>
      </c>
      <c r="K821" t="s">
        <v>1409</v>
      </c>
      <c r="L821" t="s">
        <v>1716</v>
      </c>
      <c r="M821" t="s">
        <v>28</v>
      </c>
      <c r="N821" t="s">
        <v>2022</v>
      </c>
      <c r="O821" t="s">
        <v>29</v>
      </c>
      <c r="P821" t="s">
        <v>2069</v>
      </c>
      <c r="Q821" t="str">
        <f t="shared" si="24"/>
        <v>SMKN</v>
      </c>
      <c r="R821" t="str">
        <f t="shared" si="25"/>
        <v>Negeri</v>
      </c>
      <c r="S821" t="s">
        <v>2381</v>
      </c>
      <c r="T821" t="s">
        <v>2022</v>
      </c>
      <c r="U821" t="s">
        <v>29</v>
      </c>
      <c r="V821" t="s">
        <v>30</v>
      </c>
      <c r="W821" t="s">
        <v>2379</v>
      </c>
      <c r="AB821" t="str">
        <f>VLOOKUP(A821,[2]registrasi!$B$2:$C$1500,2,FALSE)</f>
        <v>registrasi</v>
      </c>
      <c r="AC821">
        <f>VLOOKUP(D821,[3]PENDAFTAR!$C$2:$J$43,8,FALSE)</f>
        <v>432</v>
      </c>
      <c r="AD821" t="str">
        <f>VLOOKUP(A821,[2]nim!$A$2:$B$1500,2,FALSE)</f>
        <v>diterima</v>
      </c>
    </row>
    <row r="822" spans="1:30" x14ac:dyDescent="0.3">
      <c r="A822">
        <v>4220203459</v>
      </c>
      <c r="B822">
        <v>1</v>
      </c>
      <c r="D822" s="3">
        <v>3112087</v>
      </c>
      <c r="E822" t="str">
        <f>VLOOKUP(D822,[1]PRODI_2019!$D$2:$F$71,3,FALSE)</f>
        <v>Pendidikan Bahasa Indonesia (S1)</v>
      </c>
      <c r="F822" t="str">
        <f>VLOOKUP(D822,[1]PRODI_2019!$D$2:$L$71,9,FALSE)</f>
        <v>FKIP</v>
      </c>
      <c r="H822" t="str">
        <f>VLOOKUP(F822,Sheet1!$H$4:$I$11,2,FALSE)</f>
        <v>2_FKIP</v>
      </c>
      <c r="I822" t="s">
        <v>911</v>
      </c>
      <c r="J822" t="s">
        <v>34</v>
      </c>
      <c r="K822" t="s">
        <v>54</v>
      </c>
      <c r="L822" t="s">
        <v>1906</v>
      </c>
      <c r="M822" t="s">
        <v>28</v>
      </c>
      <c r="N822" t="s">
        <v>27</v>
      </c>
      <c r="O822" t="s">
        <v>29</v>
      </c>
      <c r="P822" t="s">
        <v>2317</v>
      </c>
      <c r="Q822" t="str">
        <f t="shared" si="24"/>
        <v>SMAS</v>
      </c>
      <c r="R822" t="str">
        <f t="shared" si="25"/>
        <v>Swasta</v>
      </c>
      <c r="S822" t="s">
        <v>2383</v>
      </c>
      <c r="T822" t="s">
        <v>27</v>
      </c>
      <c r="U822" t="s">
        <v>29</v>
      </c>
      <c r="V822" t="s">
        <v>30</v>
      </c>
      <c r="W822" t="s">
        <v>2379</v>
      </c>
      <c r="AB822" t="str">
        <f>VLOOKUP(A822,[2]registrasi!$B$2:$C$1500,2,FALSE)</f>
        <v>registrasi</v>
      </c>
      <c r="AC822">
        <f>VLOOKUP(D822,[3]PENDAFTAR!$C$2:$J$43,8,FALSE)</f>
        <v>563</v>
      </c>
      <c r="AD822" t="str">
        <f>VLOOKUP(A822,[2]nim!$A$2:$B$1500,2,FALSE)</f>
        <v>diterima</v>
      </c>
    </row>
    <row r="823" spans="1:30" x14ac:dyDescent="0.3">
      <c r="A823">
        <v>4220210763</v>
      </c>
      <c r="B823">
        <v>1</v>
      </c>
      <c r="D823" s="3">
        <v>3112095</v>
      </c>
      <c r="E823" t="str">
        <f>VLOOKUP(D823,[1]PRODI_2019!$D$2:$F$71,3,FALSE)</f>
        <v>Pendidikan Bahasa Inggris</v>
      </c>
      <c r="F823" t="str">
        <f>VLOOKUP(D823,[1]PRODI_2019!$D$2:$L$71,9,FALSE)</f>
        <v>FKIP</v>
      </c>
      <c r="H823" t="str">
        <f>VLOOKUP(F823,Sheet1!$H$4:$I$11,2,FALSE)</f>
        <v>2_FKIP</v>
      </c>
      <c r="I823" t="s">
        <v>912</v>
      </c>
      <c r="J823" t="s">
        <v>34</v>
      </c>
      <c r="K823" t="s">
        <v>1334</v>
      </c>
      <c r="L823" t="s">
        <v>1556</v>
      </c>
      <c r="M823" t="s">
        <v>28</v>
      </c>
      <c r="N823" t="s">
        <v>2024</v>
      </c>
      <c r="O823" t="s">
        <v>29</v>
      </c>
      <c r="P823" t="s">
        <v>2073</v>
      </c>
      <c r="Q823" t="str">
        <f t="shared" si="24"/>
        <v>MAS</v>
      </c>
      <c r="R823" t="str">
        <f t="shared" si="25"/>
        <v>Swasta</v>
      </c>
      <c r="S823" t="s">
        <v>2382</v>
      </c>
      <c r="T823" t="s">
        <v>2024</v>
      </c>
      <c r="U823" t="s">
        <v>29</v>
      </c>
      <c r="V823" t="s">
        <v>35</v>
      </c>
      <c r="W823" t="s">
        <v>2378</v>
      </c>
      <c r="AB823" t="str">
        <f>VLOOKUP(A823,[2]registrasi!$B$2:$C$1500,2,FALSE)</f>
        <v>registrasi</v>
      </c>
      <c r="AC823">
        <f>VLOOKUP(D823,[3]PENDAFTAR!$C$2:$J$43,8,FALSE)</f>
        <v>677</v>
      </c>
      <c r="AD823" t="str">
        <f>VLOOKUP(A823,[2]nim!$A$2:$B$1500,2,FALSE)</f>
        <v>diterima</v>
      </c>
    </row>
    <row r="824" spans="1:30" x14ac:dyDescent="0.3">
      <c r="A824">
        <v>4220211464</v>
      </c>
      <c r="B824">
        <v>1</v>
      </c>
      <c r="D824" s="3">
        <v>3112041</v>
      </c>
      <c r="E824" t="str">
        <f>VLOOKUP(D824,[1]PRODI_2019!$D$2:$F$71,3,FALSE)</f>
        <v>Ilmu Ekonomi Pembangunan</v>
      </c>
      <c r="F824" t="str">
        <f>VLOOKUP(D824,[1]PRODI_2019!$D$2:$L$71,9,FALSE)</f>
        <v>FEB</v>
      </c>
      <c r="H824" t="str">
        <f>VLOOKUP(F824,Sheet1!$H$4:$I$11,2,FALSE)</f>
        <v>5_FEB</v>
      </c>
      <c r="I824" t="s">
        <v>913</v>
      </c>
      <c r="J824" t="s">
        <v>26</v>
      </c>
      <c r="K824" t="s">
        <v>55</v>
      </c>
      <c r="L824" t="s">
        <v>1619</v>
      </c>
      <c r="M824" t="s">
        <v>28</v>
      </c>
      <c r="N824" t="s">
        <v>27</v>
      </c>
      <c r="O824" t="s">
        <v>29</v>
      </c>
      <c r="P824" t="s">
        <v>2318</v>
      </c>
      <c r="Q824" t="str">
        <f t="shared" si="24"/>
        <v>SMAS</v>
      </c>
      <c r="R824" t="str">
        <f t="shared" si="25"/>
        <v>Swasta</v>
      </c>
      <c r="S824" t="s">
        <v>2383</v>
      </c>
      <c r="T824" t="s">
        <v>27</v>
      </c>
      <c r="U824" t="s">
        <v>29</v>
      </c>
      <c r="V824" t="s">
        <v>30</v>
      </c>
      <c r="W824" t="s">
        <v>2379</v>
      </c>
      <c r="AB824" t="e">
        <f>VLOOKUP(A824,[2]registrasi!$B$2:$C$1500,2,FALSE)</f>
        <v>#N/A</v>
      </c>
      <c r="AC824">
        <f>VLOOKUP(D824,[3]PENDAFTAR!$C$2:$J$43,8,FALSE)</f>
        <v>316</v>
      </c>
      <c r="AD824" t="e">
        <f>VLOOKUP(A824,[2]nim!$A$2:$B$1500,2,FALSE)</f>
        <v>#N/A</v>
      </c>
    </row>
    <row r="825" spans="1:30" x14ac:dyDescent="0.3">
      <c r="A825">
        <v>4220214897</v>
      </c>
      <c r="B825">
        <v>1</v>
      </c>
      <c r="D825" s="3">
        <v>3112064</v>
      </c>
      <c r="E825" t="str">
        <f>VLOOKUP(D825,[1]PRODI_2019!$D$2:$F$71,3,FALSE)</f>
        <v>Ilmu Komunikasi</v>
      </c>
      <c r="F825" t="str">
        <f>VLOOKUP(D825,[1]PRODI_2019!$D$2:$L$71,9,FALSE)</f>
        <v>FISIP</v>
      </c>
      <c r="H825" t="str">
        <f>VLOOKUP(F825,Sheet1!$H$4:$I$11,2,FALSE)</f>
        <v>6_FISIP</v>
      </c>
      <c r="I825" t="s">
        <v>914</v>
      </c>
      <c r="J825" t="s">
        <v>26</v>
      </c>
      <c r="K825" t="s">
        <v>1338</v>
      </c>
      <c r="L825" t="s">
        <v>1770</v>
      </c>
      <c r="M825" t="s">
        <v>28</v>
      </c>
      <c r="N825" t="s">
        <v>2024</v>
      </c>
      <c r="O825" t="s">
        <v>29</v>
      </c>
      <c r="P825" t="s">
        <v>2163</v>
      </c>
      <c r="Q825" t="str">
        <f t="shared" si="24"/>
        <v>SMK</v>
      </c>
      <c r="R825" t="str">
        <f t="shared" si="25"/>
        <v>Swasta</v>
      </c>
      <c r="S825" t="s">
        <v>2381</v>
      </c>
      <c r="T825" t="s">
        <v>2024</v>
      </c>
      <c r="U825" t="s">
        <v>29</v>
      </c>
      <c r="V825" t="s">
        <v>35</v>
      </c>
      <c r="W825" t="s">
        <v>2378</v>
      </c>
      <c r="AB825" t="str">
        <f>VLOOKUP(A825,[2]registrasi!$B$2:$C$1500,2,FALSE)</f>
        <v>registrasi</v>
      </c>
      <c r="AC825">
        <f>VLOOKUP(D825,[3]PENDAFTAR!$C$2:$J$43,8,FALSE)</f>
        <v>2170</v>
      </c>
      <c r="AD825" t="str">
        <f>VLOOKUP(A825,[2]nim!$A$2:$B$1500,2,FALSE)</f>
        <v>diterima</v>
      </c>
    </row>
    <row r="826" spans="1:30" x14ac:dyDescent="0.3">
      <c r="A826">
        <v>4220216141</v>
      </c>
      <c r="B826">
        <v>1</v>
      </c>
      <c r="D826" s="3">
        <v>3112017</v>
      </c>
      <c r="E826" t="str">
        <f>VLOOKUP(D826,[1]PRODI_2019!$D$2:$F$71,3,FALSE)</f>
        <v>Hukum (S1)</v>
      </c>
      <c r="F826" t="str">
        <f>VLOOKUP(D826,[1]PRODI_2019!$D$2:$L$71,9,FALSE)</f>
        <v>Hukum</v>
      </c>
      <c r="H826" t="str">
        <f>VLOOKUP(F826,Sheet1!$H$4:$I$11,2,FALSE)</f>
        <v>1_Hukum</v>
      </c>
      <c r="I826" t="s">
        <v>915</v>
      </c>
      <c r="J826" t="s">
        <v>26</v>
      </c>
      <c r="K826" t="s">
        <v>1342</v>
      </c>
      <c r="L826" t="s">
        <v>1907</v>
      </c>
      <c r="M826" t="s">
        <v>28</v>
      </c>
      <c r="N826" t="s">
        <v>40</v>
      </c>
      <c r="O826" t="s">
        <v>29</v>
      </c>
      <c r="P826" t="s">
        <v>2153</v>
      </c>
      <c r="Q826" t="str">
        <f t="shared" si="24"/>
        <v>SMKN</v>
      </c>
      <c r="R826" t="str">
        <f t="shared" si="25"/>
        <v>Negeri</v>
      </c>
      <c r="S826" t="s">
        <v>2381</v>
      </c>
      <c r="T826" t="s">
        <v>40</v>
      </c>
      <c r="U826" t="s">
        <v>29</v>
      </c>
      <c r="V826" t="s">
        <v>30</v>
      </c>
      <c r="W826" t="s">
        <v>2379</v>
      </c>
      <c r="AB826" t="str">
        <f>VLOOKUP(A826,[2]registrasi!$B$2:$C$1500,2,FALSE)</f>
        <v>registrasi</v>
      </c>
      <c r="AC826">
        <f>VLOOKUP(D826,[3]PENDAFTAR!$C$2:$J$43,8,FALSE)</f>
        <v>1259</v>
      </c>
      <c r="AD826" t="str">
        <f>VLOOKUP(A826,[2]nim!$A$2:$B$1500,2,FALSE)</f>
        <v>diterima</v>
      </c>
    </row>
    <row r="827" spans="1:30" x14ac:dyDescent="0.3">
      <c r="A827">
        <v>4220219356</v>
      </c>
      <c r="B827">
        <v>1</v>
      </c>
      <c r="D827" s="3">
        <v>3111215</v>
      </c>
      <c r="E827" t="str">
        <f>VLOOKUP(D827,[1]PRODI_2019!$D$2:$F$71,3,FALSE)</f>
        <v>Informatika</v>
      </c>
      <c r="F827" t="str">
        <f>VLOOKUP(D827,[1]PRODI_2019!$D$2:$L$71,9,FALSE)</f>
        <v>Teknik</v>
      </c>
      <c r="H827" t="str">
        <f>VLOOKUP(F827,Sheet1!$H$4:$I$11,2,FALSE)</f>
        <v>3_Teknik</v>
      </c>
      <c r="I827" t="s">
        <v>916</v>
      </c>
      <c r="J827" t="s">
        <v>26</v>
      </c>
      <c r="K827" t="s">
        <v>54</v>
      </c>
      <c r="L827" t="s">
        <v>1825</v>
      </c>
      <c r="M827" t="s">
        <v>28</v>
      </c>
      <c r="N827" t="s">
        <v>37</v>
      </c>
      <c r="O827" t="s">
        <v>29</v>
      </c>
      <c r="P827" t="s">
        <v>2214</v>
      </c>
      <c r="Q827" t="str">
        <f t="shared" si="24"/>
        <v>SMKS</v>
      </c>
      <c r="R827" t="str">
        <f t="shared" si="25"/>
        <v>Swasta</v>
      </c>
      <c r="S827" t="s">
        <v>2381</v>
      </c>
      <c r="T827" t="s">
        <v>37</v>
      </c>
      <c r="U827" t="s">
        <v>29</v>
      </c>
      <c r="V827" t="s">
        <v>30</v>
      </c>
      <c r="W827" t="s">
        <v>2379</v>
      </c>
      <c r="AB827" t="str">
        <f>VLOOKUP(A827,[2]registrasi!$B$2:$C$1500,2,FALSE)</f>
        <v>registrasi</v>
      </c>
      <c r="AC827">
        <f>VLOOKUP(D827,[3]PENDAFTAR!$C$2:$J$43,8,FALSE)</f>
        <v>1335</v>
      </c>
      <c r="AD827" t="str">
        <f>VLOOKUP(A827,[2]nim!$A$2:$B$1500,2,FALSE)</f>
        <v>diterima</v>
      </c>
    </row>
    <row r="828" spans="1:30" x14ac:dyDescent="0.3">
      <c r="A828">
        <v>4220223368</v>
      </c>
      <c r="B828">
        <v>1</v>
      </c>
      <c r="D828" s="3">
        <v>3111215</v>
      </c>
      <c r="E828" t="str">
        <f>VLOOKUP(D828,[1]PRODI_2019!$D$2:$F$71,3,FALSE)</f>
        <v>Informatika</v>
      </c>
      <c r="F828" t="str">
        <f>VLOOKUP(D828,[1]PRODI_2019!$D$2:$L$71,9,FALSE)</f>
        <v>Teknik</v>
      </c>
      <c r="H828" t="str">
        <f>VLOOKUP(F828,Sheet1!$H$4:$I$11,2,FALSE)</f>
        <v>3_Teknik</v>
      </c>
      <c r="I828" t="s">
        <v>917</v>
      </c>
      <c r="J828" t="s">
        <v>26</v>
      </c>
      <c r="K828" t="s">
        <v>1334</v>
      </c>
      <c r="L828" t="s">
        <v>1908</v>
      </c>
      <c r="M828" t="s">
        <v>28</v>
      </c>
      <c r="N828" t="s">
        <v>2024</v>
      </c>
      <c r="O828" t="s">
        <v>29</v>
      </c>
      <c r="P828" t="s">
        <v>2163</v>
      </c>
      <c r="Q828" t="str">
        <f t="shared" si="24"/>
        <v>SMK</v>
      </c>
      <c r="R828" t="str">
        <f t="shared" si="25"/>
        <v>Swasta</v>
      </c>
      <c r="S828" t="s">
        <v>2381</v>
      </c>
      <c r="T828" t="s">
        <v>2024</v>
      </c>
      <c r="U828" t="s">
        <v>29</v>
      </c>
      <c r="V828" t="s">
        <v>35</v>
      </c>
      <c r="W828" t="s">
        <v>2378</v>
      </c>
      <c r="AB828" t="str">
        <f>VLOOKUP(A828,[2]registrasi!$B$2:$C$1500,2,FALSE)</f>
        <v>registrasi</v>
      </c>
      <c r="AC828">
        <f>VLOOKUP(D828,[3]PENDAFTAR!$C$2:$J$43,8,FALSE)</f>
        <v>1335</v>
      </c>
      <c r="AD828" t="str">
        <f>VLOOKUP(A828,[2]nim!$A$2:$B$1500,2,FALSE)</f>
        <v>diterima</v>
      </c>
    </row>
    <row r="829" spans="1:30" x14ac:dyDescent="0.3">
      <c r="A829">
        <v>4220224056</v>
      </c>
      <c r="B829">
        <v>1</v>
      </c>
      <c r="D829" s="3">
        <v>3111045</v>
      </c>
      <c r="E829" t="str">
        <f>VLOOKUP(D829,[1]PRODI_2019!$D$2:$F$71,3,FALSE)</f>
        <v>Teknik Metalurgi</v>
      </c>
      <c r="F829" t="str">
        <f>VLOOKUP(D829,[1]PRODI_2019!$D$2:$L$71,9,FALSE)</f>
        <v>Teknik</v>
      </c>
      <c r="H829" t="str">
        <f>VLOOKUP(F829,Sheet1!$H$4:$I$11,2,FALSE)</f>
        <v>3_Teknik</v>
      </c>
      <c r="I829" t="s">
        <v>918</v>
      </c>
      <c r="J829" t="s">
        <v>34</v>
      </c>
      <c r="K829" t="s">
        <v>1336</v>
      </c>
      <c r="L829" t="s">
        <v>1807</v>
      </c>
      <c r="M829" t="s">
        <v>28</v>
      </c>
      <c r="N829" t="s">
        <v>2023</v>
      </c>
      <c r="O829" t="s">
        <v>29</v>
      </c>
      <c r="P829" t="s">
        <v>2044</v>
      </c>
      <c r="Q829" t="str">
        <f t="shared" si="24"/>
        <v>SMAN</v>
      </c>
      <c r="R829" t="str">
        <f t="shared" si="25"/>
        <v>Negeri</v>
      </c>
      <c r="S829" t="s">
        <v>2383</v>
      </c>
      <c r="T829" t="s">
        <v>2023</v>
      </c>
      <c r="U829" t="s">
        <v>29</v>
      </c>
      <c r="V829" t="s">
        <v>35</v>
      </c>
      <c r="W829" t="s">
        <v>2379</v>
      </c>
      <c r="AB829" t="str">
        <f>VLOOKUP(A829,[2]registrasi!$B$2:$C$1500,2,FALSE)</f>
        <v>registrasi</v>
      </c>
      <c r="AC829">
        <f>VLOOKUP(D829,[3]PENDAFTAR!$C$2:$J$43,8,FALSE)</f>
        <v>364</v>
      </c>
      <c r="AD829" t="str">
        <f>VLOOKUP(A829,[2]nim!$A$2:$B$1500,2,FALSE)</f>
        <v>diterima</v>
      </c>
    </row>
    <row r="830" spans="1:30" x14ac:dyDescent="0.3">
      <c r="A830">
        <v>4220044479</v>
      </c>
      <c r="B830">
        <v>1</v>
      </c>
      <c r="D830" s="3">
        <v>3112087</v>
      </c>
      <c r="E830" t="str">
        <f>VLOOKUP(D830,[1]PRODI_2019!$D$2:$F$71,3,FALSE)</f>
        <v>Pendidikan Bahasa Indonesia (S1)</v>
      </c>
      <c r="F830" t="str">
        <f>VLOOKUP(D830,[1]PRODI_2019!$D$2:$L$71,9,FALSE)</f>
        <v>FKIP</v>
      </c>
      <c r="H830" t="str">
        <f>VLOOKUP(F830,Sheet1!$H$4:$I$11,2,FALSE)</f>
        <v>2_FKIP</v>
      </c>
      <c r="I830" t="s">
        <v>919</v>
      </c>
      <c r="J830" t="s">
        <v>34</v>
      </c>
      <c r="K830" t="s">
        <v>55</v>
      </c>
      <c r="L830" t="s">
        <v>1578</v>
      </c>
      <c r="M830" t="s">
        <v>28</v>
      </c>
      <c r="N830" t="s">
        <v>37</v>
      </c>
      <c r="O830" t="s">
        <v>29</v>
      </c>
      <c r="P830" t="s">
        <v>2126</v>
      </c>
      <c r="Q830" t="str">
        <f t="shared" si="24"/>
        <v>SMKS</v>
      </c>
      <c r="R830" t="str">
        <f t="shared" si="25"/>
        <v>Swasta</v>
      </c>
      <c r="S830" t="s">
        <v>2381</v>
      </c>
      <c r="T830" t="s">
        <v>37</v>
      </c>
      <c r="U830" t="s">
        <v>29</v>
      </c>
      <c r="V830" t="s">
        <v>30</v>
      </c>
      <c r="W830" t="s">
        <v>2379</v>
      </c>
      <c r="AB830" t="str">
        <f>VLOOKUP(A830,[2]registrasi!$B$2:$C$1500,2,FALSE)</f>
        <v>registrasi</v>
      </c>
      <c r="AC830">
        <f>VLOOKUP(D830,[3]PENDAFTAR!$C$2:$J$43,8,FALSE)</f>
        <v>563</v>
      </c>
      <c r="AD830" t="str">
        <f>VLOOKUP(A830,[2]nim!$A$2:$B$1500,2,FALSE)</f>
        <v>diterima</v>
      </c>
    </row>
    <row r="831" spans="1:30" x14ac:dyDescent="0.3">
      <c r="A831">
        <v>4220208084</v>
      </c>
      <c r="B831">
        <v>1</v>
      </c>
      <c r="D831" s="3">
        <v>3112114</v>
      </c>
      <c r="E831" t="str">
        <f>VLOOKUP(D831,[1]PRODI_2019!$D$2:$F$71,3,FALSE)</f>
        <v>Pendidikan Guru Pendidikan Anak Usia Dini</v>
      </c>
      <c r="F831" t="str">
        <f>VLOOKUP(D831,[1]PRODI_2019!$D$2:$L$71,9,FALSE)</f>
        <v>FKIP</v>
      </c>
      <c r="H831" t="str">
        <f>VLOOKUP(F831,Sheet1!$H$4:$I$11,2,FALSE)</f>
        <v>2_FKIP</v>
      </c>
      <c r="I831" t="s">
        <v>920</v>
      </c>
      <c r="J831" t="s">
        <v>34</v>
      </c>
      <c r="K831" t="s">
        <v>1342</v>
      </c>
      <c r="L831" t="s">
        <v>1808</v>
      </c>
      <c r="M831" t="s">
        <v>28</v>
      </c>
      <c r="N831" t="s">
        <v>40</v>
      </c>
      <c r="O831" t="s">
        <v>29</v>
      </c>
      <c r="P831" t="s">
        <v>2068</v>
      </c>
      <c r="Q831" t="str">
        <f t="shared" si="24"/>
        <v>MAN</v>
      </c>
      <c r="R831" t="str">
        <f t="shared" si="25"/>
        <v>Negeri</v>
      </c>
      <c r="S831" t="s">
        <v>2382</v>
      </c>
      <c r="T831" t="s">
        <v>40</v>
      </c>
      <c r="U831" t="s">
        <v>29</v>
      </c>
      <c r="V831" t="s">
        <v>35</v>
      </c>
      <c r="W831" t="s">
        <v>2379</v>
      </c>
      <c r="AB831" t="str">
        <f>VLOOKUP(A831,[2]registrasi!$B$2:$C$1500,2,FALSE)</f>
        <v>registrasi</v>
      </c>
      <c r="AC831">
        <f>VLOOKUP(D831,[3]PENDAFTAR!$C$2:$J$43,8,FALSE)</f>
        <v>271</v>
      </c>
      <c r="AD831" t="str">
        <f>VLOOKUP(A831,[2]nim!$A$2:$B$1500,2,FALSE)</f>
        <v>diterima</v>
      </c>
    </row>
    <row r="832" spans="1:30" x14ac:dyDescent="0.3">
      <c r="A832">
        <v>4220226865</v>
      </c>
      <c r="B832">
        <v>1</v>
      </c>
      <c r="D832" s="3">
        <v>3111134</v>
      </c>
      <c r="E832" t="str">
        <f>VLOOKUP(D832,[1]PRODI_2019!$D$2:$F$71,3,FALSE)</f>
        <v>Pendidikan Vokasional Teknik Mesin</v>
      </c>
      <c r="F832" t="str">
        <f>VLOOKUP(D832,[1]PRODI_2019!$D$2:$L$71,9,FALSE)</f>
        <v>FKIP</v>
      </c>
      <c r="H832" t="str">
        <f>VLOOKUP(F832,Sheet1!$H$4:$I$11,2,FALSE)</f>
        <v>2_FKIP</v>
      </c>
      <c r="I832" t="s">
        <v>921</v>
      </c>
      <c r="J832" t="s">
        <v>34</v>
      </c>
      <c r="K832" t="s">
        <v>1338</v>
      </c>
      <c r="L832" t="s">
        <v>1909</v>
      </c>
      <c r="M832" t="s">
        <v>28</v>
      </c>
      <c r="N832" t="s">
        <v>2025</v>
      </c>
      <c r="O832" t="s">
        <v>29</v>
      </c>
      <c r="P832" t="s">
        <v>2093</v>
      </c>
      <c r="Q832" t="str">
        <f t="shared" si="24"/>
        <v>SMKN</v>
      </c>
      <c r="R832" t="str">
        <f t="shared" si="25"/>
        <v>Negeri</v>
      </c>
      <c r="S832" t="s">
        <v>2381</v>
      </c>
      <c r="T832" t="s">
        <v>2025</v>
      </c>
      <c r="U832" t="s">
        <v>29</v>
      </c>
      <c r="V832" t="s">
        <v>35</v>
      </c>
      <c r="W832" t="s">
        <v>2379</v>
      </c>
      <c r="AB832" t="str">
        <f>VLOOKUP(A832,[2]registrasi!$B$2:$C$1500,2,FALSE)</f>
        <v>registrasi</v>
      </c>
      <c r="AC832">
        <f>VLOOKUP(D832,[3]PENDAFTAR!$C$2:$J$43,8,FALSE)</f>
        <v>78</v>
      </c>
      <c r="AD832" t="str">
        <f>VLOOKUP(A832,[2]nim!$A$2:$B$1500,2,FALSE)</f>
        <v>diterima</v>
      </c>
    </row>
    <row r="833" spans="1:30" x14ac:dyDescent="0.3">
      <c r="A833">
        <v>4220228343</v>
      </c>
      <c r="B833">
        <v>1</v>
      </c>
      <c r="D833" s="3">
        <v>3112145</v>
      </c>
      <c r="E833" t="str">
        <f>VLOOKUP(D833,[1]PRODI_2019!$D$2:$F$71,3,FALSE)</f>
        <v>Pendidikan Sejarah</v>
      </c>
      <c r="F833" t="str">
        <f>VLOOKUP(D833,[1]PRODI_2019!$D$2:$L$71,9,FALSE)</f>
        <v>FKIP</v>
      </c>
      <c r="H833" t="str">
        <f>VLOOKUP(F833,Sheet1!$H$4:$I$11,2,FALSE)</f>
        <v>2_FKIP</v>
      </c>
      <c r="I833" t="s">
        <v>922</v>
      </c>
      <c r="J833" t="s">
        <v>34</v>
      </c>
      <c r="K833" t="s">
        <v>1336</v>
      </c>
      <c r="L833" t="s">
        <v>1883</v>
      </c>
      <c r="M833" t="s">
        <v>28</v>
      </c>
      <c r="N833" t="s">
        <v>2023</v>
      </c>
      <c r="O833" t="s">
        <v>29</v>
      </c>
      <c r="P833" t="s">
        <v>2044</v>
      </c>
      <c r="Q833" t="str">
        <f t="shared" si="24"/>
        <v>SMAN</v>
      </c>
      <c r="R833" t="str">
        <f t="shared" si="25"/>
        <v>Negeri</v>
      </c>
      <c r="S833" t="s">
        <v>2383</v>
      </c>
      <c r="T833" t="s">
        <v>2023</v>
      </c>
      <c r="U833" t="s">
        <v>29</v>
      </c>
      <c r="V833" t="s">
        <v>35</v>
      </c>
      <c r="W833" t="s">
        <v>2379</v>
      </c>
      <c r="AB833" t="str">
        <f>VLOOKUP(A833,[2]registrasi!$B$2:$C$1500,2,FALSE)</f>
        <v>registrasi</v>
      </c>
      <c r="AC833">
        <f>VLOOKUP(D833,[3]PENDAFTAR!$C$2:$J$43,8,FALSE)</f>
        <v>208</v>
      </c>
      <c r="AD833" t="str">
        <f>VLOOKUP(A833,[2]nim!$A$2:$B$1500,2,FALSE)</f>
        <v>diterima</v>
      </c>
    </row>
    <row r="834" spans="1:30" x14ac:dyDescent="0.3">
      <c r="A834">
        <v>4220228598</v>
      </c>
      <c r="B834">
        <v>1</v>
      </c>
      <c r="D834" s="3">
        <v>3112056</v>
      </c>
      <c r="E834" t="str">
        <f>VLOOKUP(D834,[1]PRODI_2019!$D$2:$F$71,3,FALSE)</f>
        <v>Administrasi Publik</v>
      </c>
      <c r="F834" t="str">
        <f>VLOOKUP(D834,[1]PRODI_2019!$D$2:$L$71,9,FALSE)</f>
        <v>FISIP</v>
      </c>
      <c r="H834" t="str">
        <f>VLOOKUP(F834,Sheet1!$H$4:$I$11,2,FALSE)</f>
        <v>6_FISIP</v>
      </c>
      <c r="I834" t="s">
        <v>923</v>
      </c>
      <c r="J834" t="s">
        <v>26</v>
      </c>
      <c r="K834" t="s">
        <v>1338</v>
      </c>
      <c r="L834" t="s">
        <v>1674</v>
      </c>
      <c r="M834" t="s">
        <v>28</v>
      </c>
      <c r="N834" t="s">
        <v>2025</v>
      </c>
      <c r="O834" t="s">
        <v>29</v>
      </c>
      <c r="P834" t="s">
        <v>2047</v>
      </c>
      <c r="Q834" t="str">
        <f t="shared" si="24"/>
        <v>SMAN</v>
      </c>
      <c r="R834" t="str">
        <f t="shared" si="25"/>
        <v>Negeri</v>
      </c>
      <c r="S834" t="s">
        <v>2383</v>
      </c>
      <c r="T834" t="s">
        <v>2025</v>
      </c>
      <c r="U834" t="s">
        <v>29</v>
      </c>
      <c r="V834" t="s">
        <v>30</v>
      </c>
      <c r="W834" t="s">
        <v>2379</v>
      </c>
      <c r="AB834" t="str">
        <f>VLOOKUP(A834,[2]registrasi!$B$2:$C$1500,2,FALSE)</f>
        <v>registrasi</v>
      </c>
      <c r="AC834">
        <f>VLOOKUP(D834,[3]PENDAFTAR!$C$2:$J$43,8,FALSE)</f>
        <v>1118</v>
      </c>
      <c r="AD834" t="str">
        <f>VLOOKUP(A834,[2]nim!$A$2:$B$1500,2,FALSE)</f>
        <v>diterima</v>
      </c>
    </row>
    <row r="835" spans="1:30" x14ac:dyDescent="0.3">
      <c r="A835">
        <v>4220230043</v>
      </c>
      <c r="B835">
        <v>1</v>
      </c>
      <c r="D835" s="3">
        <v>3111022</v>
      </c>
      <c r="E835" t="str">
        <f>VLOOKUP(D835,[1]PRODI_2019!$D$2:$F$71,3,FALSE)</f>
        <v>Teknik Elektro</v>
      </c>
      <c r="F835" t="str">
        <f>VLOOKUP(D835,[1]PRODI_2019!$D$2:$L$71,9,FALSE)</f>
        <v>Teknik</v>
      </c>
      <c r="H835" t="str">
        <f>VLOOKUP(F835,Sheet1!$H$4:$I$11,2,FALSE)</f>
        <v>3_Teknik</v>
      </c>
      <c r="I835" t="s">
        <v>924</v>
      </c>
      <c r="J835" t="s">
        <v>26</v>
      </c>
      <c r="K835" t="s">
        <v>1347</v>
      </c>
      <c r="L835" t="s">
        <v>1752</v>
      </c>
      <c r="M835" t="s">
        <v>28</v>
      </c>
      <c r="N835" t="s">
        <v>2025</v>
      </c>
      <c r="O835" t="s">
        <v>29</v>
      </c>
      <c r="P835" t="s">
        <v>2046</v>
      </c>
      <c r="Q835" t="str">
        <f t="shared" ref="Q835:Q898" si="26">TRIM(LEFT(P835,FIND(" ",P835,1)))</f>
        <v>SMKN</v>
      </c>
      <c r="R835" t="str">
        <f t="shared" ref="R835:R898" si="27">IF(RIGHT(Q835,1)="N","Negeri","Swasta")</f>
        <v>Negeri</v>
      </c>
      <c r="S835" t="s">
        <v>2381</v>
      </c>
      <c r="T835" t="s">
        <v>2025</v>
      </c>
      <c r="U835" t="s">
        <v>29</v>
      </c>
      <c r="V835" t="s">
        <v>35</v>
      </c>
      <c r="W835" t="s">
        <v>2379</v>
      </c>
      <c r="AB835" t="str">
        <f>VLOOKUP(A835,[2]registrasi!$B$2:$C$1500,2,FALSE)</f>
        <v>registrasi</v>
      </c>
      <c r="AC835">
        <f>VLOOKUP(D835,[3]PENDAFTAR!$C$2:$J$43,8,FALSE)</f>
        <v>402</v>
      </c>
      <c r="AD835" t="str">
        <f>VLOOKUP(A835,[2]nim!$A$2:$B$1500,2,FALSE)</f>
        <v>diterima</v>
      </c>
    </row>
    <row r="836" spans="1:30" x14ac:dyDescent="0.3">
      <c r="A836">
        <v>4220235603</v>
      </c>
      <c r="B836">
        <v>1</v>
      </c>
      <c r="D836" s="3">
        <v>3111084</v>
      </c>
      <c r="E836" t="str">
        <f>VLOOKUP(D836,[1]PRODI_2019!$D$2:$F$71,3,FALSE)</f>
        <v>Agroekoteknologi</v>
      </c>
      <c r="F836" t="str">
        <f>VLOOKUP(D836,[1]PRODI_2019!$D$2:$L$71,9,FALSE)</f>
        <v>Pertanian</v>
      </c>
      <c r="H836" t="str">
        <f>VLOOKUP(F836,Sheet1!$H$4:$I$11,2,FALSE)</f>
        <v>4_Pertanian</v>
      </c>
      <c r="I836" t="s">
        <v>925</v>
      </c>
      <c r="J836" t="s">
        <v>34</v>
      </c>
      <c r="K836" t="s">
        <v>1333</v>
      </c>
      <c r="L836" t="s">
        <v>1644</v>
      </c>
      <c r="M836" t="s">
        <v>28</v>
      </c>
      <c r="N836" t="s">
        <v>2023</v>
      </c>
      <c r="O836" t="s">
        <v>29</v>
      </c>
      <c r="P836" t="s">
        <v>2037</v>
      </c>
      <c r="Q836" t="str">
        <f t="shared" si="26"/>
        <v>SMAN</v>
      </c>
      <c r="R836" t="str">
        <f t="shared" si="27"/>
        <v>Negeri</v>
      </c>
      <c r="S836" t="s">
        <v>2383</v>
      </c>
      <c r="T836" t="s">
        <v>2023</v>
      </c>
      <c r="U836" t="s">
        <v>29</v>
      </c>
      <c r="V836" t="s">
        <v>30</v>
      </c>
      <c r="W836" t="s">
        <v>2379</v>
      </c>
      <c r="AB836" t="str">
        <f>VLOOKUP(A836,[2]registrasi!$B$2:$C$1500,2,FALSE)</f>
        <v>registrasi</v>
      </c>
      <c r="AC836">
        <f>VLOOKUP(D836,[3]PENDAFTAR!$C$2:$J$43,8,FALSE)</f>
        <v>390</v>
      </c>
      <c r="AD836" t="str">
        <f>VLOOKUP(A836,[2]nim!$A$2:$B$1500,2,FALSE)</f>
        <v>diterima</v>
      </c>
    </row>
    <row r="837" spans="1:30" x14ac:dyDescent="0.3">
      <c r="A837">
        <v>4220241182</v>
      </c>
      <c r="B837">
        <v>1</v>
      </c>
      <c r="D837" s="3">
        <v>3111142</v>
      </c>
      <c r="E837" t="str">
        <f>VLOOKUP(D837,[1]PRODI_2019!$D$2:$F$71,3,FALSE)</f>
        <v>Pendidikan Fisika</v>
      </c>
      <c r="F837" t="str">
        <f>VLOOKUP(D837,[1]PRODI_2019!$D$2:$L$71,9,FALSE)</f>
        <v>FKIP</v>
      </c>
      <c r="H837" t="str">
        <f>VLOOKUP(F837,Sheet1!$H$4:$I$11,2,FALSE)</f>
        <v>2_FKIP</v>
      </c>
      <c r="I837" t="s">
        <v>926</v>
      </c>
      <c r="J837" t="s">
        <v>34</v>
      </c>
      <c r="K837" t="s">
        <v>1338</v>
      </c>
      <c r="L837" t="s">
        <v>1444</v>
      </c>
      <c r="M837" t="s">
        <v>28</v>
      </c>
      <c r="N837" t="s">
        <v>2024</v>
      </c>
      <c r="O837" t="s">
        <v>29</v>
      </c>
      <c r="P837" t="s">
        <v>2096</v>
      </c>
      <c r="Q837" t="str">
        <f t="shared" si="26"/>
        <v>SMAN</v>
      </c>
      <c r="R837" t="str">
        <f t="shared" si="27"/>
        <v>Negeri</v>
      </c>
      <c r="S837" t="s">
        <v>2383</v>
      </c>
      <c r="T837" t="s">
        <v>2024</v>
      </c>
      <c r="U837" t="s">
        <v>29</v>
      </c>
      <c r="V837" t="s">
        <v>35</v>
      </c>
      <c r="W837" t="s">
        <v>2379</v>
      </c>
      <c r="AB837" t="str">
        <f>VLOOKUP(A837,[2]registrasi!$B$2:$C$1500,2,FALSE)</f>
        <v>registrasi</v>
      </c>
      <c r="AC837">
        <f>VLOOKUP(D837,[3]PENDAFTAR!$C$2:$J$43,8,FALSE)</f>
        <v>148</v>
      </c>
      <c r="AD837" t="str">
        <f>VLOOKUP(A837,[2]nim!$A$2:$B$1500,2,FALSE)</f>
        <v>diterima</v>
      </c>
    </row>
    <row r="838" spans="1:30" x14ac:dyDescent="0.3">
      <c r="A838">
        <v>4220242902</v>
      </c>
      <c r="B838">
        <v>1</v>
      </c>
      <c r="D838" s="3">
        <v>3111061</v>
      </c>
      <c r="E838" t="str">
        <f>VLOOKUP(D838,[1]PRODI_2019!$D$2:$F$71,3,FALSE)</f>
        <v>Teknik Sipil</v>
      </c>
      <c r="F838" t="str">
        <f>VLOOKUP(D838,[1]PRODI_2019!$D$2:$L$71,9,FALSE)</f>
        <v>Teknik</v>
      </c>
      <c r="H838" t="str">
        <f>VLOOKUP(F838,Sheet1!$H$4:$I$11,2,FALSE)</f>
        <v>3_Teknik</v>
      </c>
      <c r="I838" t="s">
        <v>927</v>
      </c>
      <c r="J838" t="s">
        <v>34</v>
      </c>
      <c r="K838" t="s">
        <v>1338</v>
      </c>
      <c r="L838" t="s">
        <v>1910</v>
      </c>
      <c r="M838" t="s">
        <v>28</v>
      </c>
      <c r="N838" t="s">
        <v>2024</v>
      </c>
      <c r="O838" t="s">
        <v>29</v>
      </c>
      <c r="P838" t="s">
        <v>2297</v>
      </c>
      <c r="Q838" t="str">
        <f t="shared" si="26"/>
        <v>SMKN</v>
      </c>
      <c r="R838" t="str">
        <f t="shared" si="27"/>
        <v>Negeri</v>
      </c>
      <c r="S838" t="s">
        <v>2381</v>
      </c>
      <c r="T838" t="s">
        <v>2024</v>
      </c>
      <c r="U838" t="s">
        <v>29</v>
      </c>
      <c r="V838" t="s">
        <v>35</v>
      </c>
      <c r="W838" t="s">
        <v>2378</v>
      </c>
      <c r="AB838" t="str">
        <f>VLOOKUP(A838,[2]registrasi!$B$2:$C$1500,2,FALSE)</f>
        <v>registrasi</v>
      </c>
      <c r="AC838">
        <f>VLOOKUP(D838,[3]PENDAFTAR!$C$2:$J$43,8,FALSE)</f>
        <v>452</v>
      </c>
      <c r="AD838" t="str">
        <f>VLOOKUP(A838,[2]nim!$A$2:$B$1500,2,FALSE)</f>
        <v>diterima</v>
      </c>
    </row>
    <row r="839" spans="1:30" x14ac:dyDescent="0.3">
      <c r="A839">
        <v>4220244579</v>
      </c>
      <c r="B839">
        <v>1</v>
      </c>
      <c r="D839" s="3">
        <v>3112017</v>
      </c>
      <c r="E839" t="str">
        <f>VLOOKUP(D839,[1]PRODI_2019!$D$2:$F$71,3,FALSE)</f>
        <v>Hukum (S1)</v>
      </c>
      <c r="F839" t="str">
        <f>VLOOKUP(D839,[1]PRODI_2019!$D$2:$L$71,9,FALSE)</f>
        <v>Hukum</v>
      </c>
      <c r="H839" t="str">
        <f>VLOOKUP(F839,Sheet1!$H$4:$I$11,2,FALSE)</f>
        <v>1_Hukum</v>
      </c>
      <c r="I839" t="s">
        <v>928</v>
      </c>
      <c r="J839" t="s">
        <v>34</v>
      </c>
      <c r="K839" t="s">
        <v>55</v>
      </c>
      <c r="L839" t="s">
        <v>1911</v>
      </c>
      <c r="M839" t="s">
        <v>28</v>
      </c>
      <c r="N839" t="s">
        <v>37</v>
      </c>
      <c r="O839" t="s">
        <v>29</v>
      </c>
      <c r="P839" t="s">
        <v>2310</v>
      </c>
      <c r="Q839" t="str">
        <f t="shared" si="26"/>
        <v>MAS</v>
      </c>
      <c r="R839" t="str">
        <f t="shared" si="27"/>
        <v>Swasta</v>
      </c>
      <c r="S839" t="s">
        <v>2382</v>
      </c>
      <c r="T839" t="s">
        <v>37</v>
      </c>
      <c r="U839" t="s">
        <v>29</v>
      </c>
      <c r="V839" t="s">
        <v>30</v>
      </c>
      <c r="W839" t="s">
        <v>2378</v>
      </c>
      <c r="AB839" t="str">
        <f>VLOOKUP(A839,[2]registrasi!$B$2:$C$1500,2,FALSE)</f>
        <v>registrasi</v>
      </c>
      <c r="AC839">
        <f>VLOOKUP(D839,[3]PENDAFTAR!$C$2:$J$43,8,FALSE)</f>
        <v>1259</v>
      </c>
      <c r="AD839" t="str">
        <f>VLOOKUP(A839,[2]nim!$A$2:$B$1500,2,FALSE)</f>
        <v>diterima</v>
      </c>
    </row>
    <row r="840" spans="1:30" x14ac:dyDescent="0.3">
      <c r="A840">
        <v>4220246145</v>
      </c>
      <c r="B840">
        <v>1</v>
      </c>
      <c r="D840" s="3">
        <v>3112072</v>
      </c>
      <c r="E840" t="str">
        <f>VLOOKUP(D840,[1]PRODI_2019!$D$2:$F$71,3,FALSE)</f>
        <v>Pendidikan Non Formal</v>
      </c>
      <c r="F840" t="str">
        <f>VLOOKUP(D840,[1]PRODI_2019!$D$2:$L$71,9,FALSE)</f>
        <v>FKIP</v>
      </c>
      <c r="H840" t="str">
        <f>VLOOKUP(F840,Sheet1!$H$4:$I$11,2,FALSE)</f>
        <v>2_FKIP</v>
      </c>
      <c r="I840" t="s">
        <v>929</v>
      </c>
      <c r="J840" t="s">
        <v>34</v>
      </c>
      <c r="K840" t="s">
        <v>1410</v>
      </c>
      <c r="L840" t="s">
        <v>1912</v>
      </c>
      <c r="M840" t="s">
        <v>28</v>
      </c>
      <c r="N840" t="s">
        <v>27</v>
      </c>
      <c r="O840" t="s">
        <v>29</v>
      </c>
      <c r="P840" t="s">
        <v>2134</v>
      </c>
      <c r="Q840" t="str">
        <f t="shared" si="26"/>
        <v>SMKS</v>
      </c>
      <c r="R840" t="str">
        <f t="shared" si="27"/>
        <v>Swasta</v>
      </c>
      <c r="S840" t="s">
        <v>2381</v>
      </c>
      <c r="T840" t="s">
        <v>27</v>
      </c>
      <c r="U840" t="s">
        <v>29</v>
      </c>
      <c r="V840" t="s">
        <v>35</v>
      </c>
      <c r="W840" t="s">
        <v>2378</v>
      </c>
      <c r="AB840" t="str">
        <f>VLOOKUP(A840,[2]registrasi!$B$2:$C$1500,2,FALSE)</f>
        <v>registrasi</v>
      </c>
      <c r="AC840">
        <f>VLOOKUP(D840,[3]PENDAFTAR!$C$2:$J$43,8,FALSE)</f>
        <v>109</v>
      </c>
      <c r="AD840" t="str">
        <f>VLOOKUP(A840,[2]nim!$A$2:$B$1500,2,FALSE)</f>
        <v>diterima</v>
      </c>
    </row>
    <row r="841" spans="1:30" x14ac:dyDescent="0.3">
      <c r="A841">
        <v>4220247488</v>
      </c>
      <c r="B841">
        <v>1</v>
      </c>
      <c r="D841" s="3">
        <v>3111084</v>
      </c>
      <c r="E841" t="str">
        <f>VLOOKUP(D841,[1]PRODI_2019!$D$2:$F$71,3,FALSE)</f>
        <v>Agroekoteknologi</v>
      </c>
      <c r="F841" t="str">
        <f>VLOOKUP(D841,[1]PRODI_2019!$D$2:$L$71,9,FALSE)</f>
        <v>Pertanian</v>
      </c>
      <c r="H841" t="str">
        <f>VLOOKUP(F841,Sheet1!$H$4:$I$11,2,FALSE)</f>
        <v>4_Pertanian</v>
      </c>
      <c r="I841" t="s">
        <v>930</v>
      </c>
      <c r="J841" t="s">
        <v>34</v>
      </c>
      <c r="K841" t="s">
        <v>1335</v>
      </c>
      <c r="L841" t="s">
        <v>1529</v>
      </c>
      <c r="M841" t="s">
        <v>28</v>
      </c>
      <c r="N841" t="s">
        <v>37</v>
      </c>
      <c r="O841" t="s">
        <v>29</v>
      </c>
      <c r="P841" t="s">
        <v>2115</v>
      </c>
      <c r="Q841" t="str">
        <f t="shared" si="26"/>
        <v>SMAN</v>
      </c>
      <c r="R841" t="str">
        <f t="shared" si="27"/>
        <v>Negeri</v>
      </c>
      <c r="S841" t="s">
        <v>2383</v>
      </c>
      <c r="T841" t="s">
        <v>37</v>
      </c>
      <c r="U841" t="s">
        <v>29</v>
      </c>
      <c r="V841" t="s">
        <v>30</v>
      </c>
      <c r="W841" t="s">
        <v>2379</v>
      </c>
      <c r="AB841" t="str">
        <f>VLOOKUP(A841,[2]registrasi!$B$2:$C$1500,2,FALSE)</f>
        <v>registrasi</v>
      </c>
      <c r="AC841">
        <f>VLOOKUP(D841,[3]PENDAFTAR!$C$2:$J$43,8,FALSE)</f>
        <v>390</v>
      </c>
      <c r="AD841" t="str">
        <f>VLOOKUP(A841,[2]nim!$A$2:$B$1500,2,FALSE)</f>
        <v>diterima</v>
      </c>
    </row>
    <row r="842" spans="1:30" x14ac:dyDescent="0.3">
      <c r="A842">
        <v>4220251190</v>
      </c>
      <c r="B842">
        <v>1</v>
      </c>
      <c r="D842" s="3">
        <v>3112122</v>
      </c>
      <c r="E842" t="str">
        <f>VLOOKUP(D842,[1]PRODI_2019!$D$2:$F$71,3,FALSE)</f>
        <v>Ekonomi Syariah</v>
      </c>
      <c r="F842" t="str">
        <f>VLOOKUP(D842,[1]PRODI_2019!$D$2:$L$71,9,FALSE)</f>
        <v>FEB</v>
      </c>
      <c r="H842" t="str">
        <f>VLOOKUP(F842,Sheet1!$H$4:$I$11,2,FALSE)</f>
        <v>5_FEB</v>
      </c>
      <c r="I842" t="s">
        <v>931</v>
      </c>
      <c r="J842" t="s">
        <v>34</v>
      </c>
      <c r="K842" t="s">
        <v>1411</v>
      </c>
      <c r="L842" t="s">
        <v>1482</v>
      </c>
      <c r="M842" t="s">
        <v>28</v>
      </c>
      <c r="N842" t="s">
        <v>27</v>
      </c>
      <c r="O842" t="s">
        <v>29</v>
      </c>
      <c r="P842" t="s">
        <v>2079</v>
      </c>
      <c r="Q842" t="str">
        <f t="shared" si="26"/>
        <v>SMKN</v>
      </c>
      <c r="R842" t="str">
        <f t="shared" si="27"/>
        <v>Negeri</v>
      </c>
      <c r="S842" t="s">
        <v>2381</v>
      </c>
      <c r="T842" t="s">
        <v>27</v>
      </c>
      <c r="U842" t="s">
        <v>29</v>
      </c>
      <c r="V842" t="s">
        <v>30</v>
      </c>
      <c r="W842" t="s">
        <v>2379</v>
      </c>
      <c r="AB842" t="str">
        <f>VLOOKUP(A842,[2]registrasi!$B$2:$C$1500,2,FALSE)</f>
        <v>registrasi</v>
      </c>
      <c r="AC842">
        <f>VLOOKUP(D842,[3]PENDAFTAR!$C$2:$J$43,8,FALSE)</f>
        <v>432</v>
      </c>
      <c r="AD842" t="str">
        <f>VLOOKUP(A842,[2]nim!$A$2:$B$1500,2,FALSE)</f>
        <v>diterima</v>
      </c>
    </row>
    <row r="843" spans="1:30" x14ac:dyDescent="0.3">
      <c r="A843">
        <v>4220256886</v>
      </c>
      <c r="B843">
        <v>1</v>
      </c>
      <c r="D843" s="3">
        <v>3111084</v>
      </c>
      <c r="E843" t="str">
        <f>VLOOKUP(D843,[1]PRODI_2019!$D$2:$F$71,3,FALSE)</f>
        <v>Agroekoteknologi</v>
      </c>
      <c r="F843" t="str">
        <f>VLOOKUP(D843,[1]PRODI_2019!$D$2:$L$71,9,FALSE)</f>
        <v>Pertanian</v>
      </c>
      <c r="H843" t="str">
        <f>VLOOKUP(F843,Sheet1!$H$4:$I$11,2,FALSE)</f>
        <v>4_Pertanian</v>
      </c>
      <c r="I843" t="s">
        <v>932</v>
      </c>
      <c r="J843" t="s">
        <v>34</v>
      </c>
      <c r="K843" t="s">
        <v>54</v>
      </c>
      <c r="L843" t="s">
        <v>1554</v>
      </c>
      <c r="M843" t="s">
        <v>28</v>
      </c>
      <c r="N843" t="s">
        <v>27</v>
      </c>
      <c r="O843" t="s">
        <v>29</v>
      </c>
      <c r="P843" t="s">
        <v>2257</v>
      </c>
      <c r="Q843" t="str">
        <f t="shared" si="26"/>
        <v>SMA</v>
      </c>
      <c r="R843" t="str">
        <f t="shared" si="27"/>
        <v>Swasta</v>
      </c>
      <c r="S843" t="s">
        <v>2383</v>
      </c>
      <c r="T843" t="s">
        <v>27</v>
      </c>
      <c r="U843" t="s">
        <v>29</v>
      </c>
      <c r="V843" t="s">
        <v>30</v>
      </c>
      <c r="W843" t="s">
        <v>2378</v>
      </c>
      <c r="AB843" t="str">
        <f>VLOOKUP(A843,[2]registrasi!$B$2:$C$1500,2,FALSE)</f>
        <v>registrasi</v>
      </c>
      <c r="AC843">
        <f>VLOOKUP(D843,[3]PENDAFTAR!$C$2:$J$43,8,FALSE)</f>
        <v>390</v>
      </c>
      <c r="AD843" t="str">
        <f>VLOOKUP(A843,[2]nim!$A$2:$B$1500,2,FALSE)</f>
        <v>diterima</v>
      </c>
    </row>
    <row r="844" spans="1:30" x14ac:dyDescent="0.3">
      <c r="A844">
        <v>4220259790</v>
      </c>
      <c r="B844">
        <v>1</v>
      </c>
      <c r="D844" s="3">
        <v>3112106</v>
      </c>
      <c r="E844" t="str">
        <f>VLOOKUP(D844,[1]PRODI_2019!$D$2:$F$71,3,FALSE)</f>
        <v>Pendidikan Guru Sekolah Dasar</v>
      </c>
      <c r="F844" t="str">
        <f>VLOOKUP(D844,[1]PRODI_2019!$D$2:$L$71,9,FALSE)</f>
        <v>FKIP</v>
      </c>
      <c r="H844" t="str">
        <f>VLOOKUP(F844,Sheet1!$H$4:$I$11,2,FALSE)</f>
        <v>2_FKIP</v>
      </c>
      <c r="I844" t="s">
        <v>933</v>
      </c>
      <c r="J844" t="s">
        <v>34</v>
      </c>
      <c r="K844" t="s">
        <v>1337</v>
      </c>
      <c r="L844" t="s">
        <v>1729</v>
      </c>
      <c r="M844" t="s">
        <v>28</v>
      </c>
      <c r="N844" t="s">
        <v>2022</v>
      </c>
      <c r="O844" t="s">
        <v>29</v>
      </c>
      <c r="P844" t="s">
        <v>2045</v>
      </c>
      <c r="Q844" t="str">
        <f t="shared" si="26"/>
        <v>SMAN</v>
      </c>
      <c r="R844" t="str">
        <f t="shared" si="27"/>
        <v>Negeri</v>
      </c>
      <c r="S844" t="s">
        <v>2383</v>
      </c>
      <c r="T844" t="s">
        <v>2022</v>
      </c>
      <c r="U844" t="s">
        <v>29</v>
      </c>
      <c r="V844" t="s">
        <v>30</v>
      </c>
      <c r="W844" t="s">
        <v>2379</v>
      </c>
      <c r="AB844" t="str">
        <f>VLOOKUP(A844,[2]registrasi!$B$2:$C$1500,2,FALSE)</f>
        <v>registrasi</v>
      </c>
      <c r="AC844">
        <f>VLOOKUP(D844,[3]PENDAFTAR!$C$2:$J$43,8,FALSE)</f>
        <v>828</v>
      </c>
      <c r="AD844" t="str">
        <f>VLOOKUP(A844,[2]nim!$A$2:$B$1500,2,FALSE)</f>
        <v>diterima</v>
      </c>
    </row>
    <row r="845" spans="1:30" x14ac:dyDescent="0.3">
      <c r="A845">
        <v>4220272887</v>
      </c>
      <c r="B845">
        <v>1</v>
      </c>
      <c r="D845" s="3">
        <v>3111111</v>
      </c>
      <c r="E845" t="str">
        <f>VLOOKUP(D845,[1]PRODI_2019!$D$2:$F$71,3,FALSE)</f>
        <v>Pendidikan Matematika</v>
      </c>
      <c r="F845" t="str">
        <f>VLOOKUP(D845,[1]PRODI_2019!$D$2:$L$71,9,FALSE)</f>
        <v>FKIP</v>
      </c>
      <c r="H845" t="str">
        <f>VLOOKUP(F845,Sheet1!$H$4:$I$11,2,FALSE)</f>
        <v>2_FKIP</v>
      </c>
      <c r="I845" t="s">
        <v>934</v>
      </c>
      <c r="J845" t="s">
        <v>34</v>
      </c>
      <c r="K845" t="s">
        <v>1334</v>
      </c>
      <c r="L845" t="s">
        <v>1627</v>
      </c>
      <c r="M845" t="s">
        <v>28</v>
      </c>
      <c r="N845" t="s">
        <v>2024</v>
      </c>
      <c r="O845" t="s">
        <v>29</v>
      </c>
      <c r="P845" t="s">
        <v>2063</v>
      </c>
      <c r="Q845" t="str">
        <f t="shared" si="26"/>
        <v>SMAN</v>
      </c>
      <c r="R845" t="str">
        <f t="shared" si="27"/>
        <v>Negeri</v>
      </c>
      <c r="S845" t="s">
        <v>2383</v>
      </c>
      <c r="T845" t="s">
        <v>2024</v>
      </c>
      <c r="U845" t="s">
        <v>29</v>
      </c>
      <c r="V845" t="s">
        <v>30</v>
      </c>
      <c r="W845" t="s">
        <v>2379</v>
      </c>
      <c r="AB845" t="str">
        <f>VLOOKUP(A845,[2]registrasi!$B$2:$C$1500,2,FALSE)</f>
        <v>registrasi</v>
      </c>
      <c r="AC845">
        <f>VLOOKUP(D845,[3]PENDAFTAR!$C$2:$J$43,8,FALSE)</f>
        <v>352</v>
      </c>
      <c r="AD845" t="str">
        <f>VLOOKUP(A845,[2]nim!$A$2:$B$1500,2,FALSE)</f>
        <v>diterima</v>
      </c>
    </row>
    <row r="846" spans="1:30" x14ac:dyDescent="0.3">
      <c r="A846">
        <v>4220276010</v>
      </c>
      <c r="B846">
        <v>1</v>
      </c>
      <c r="D846" s="3">
        <v>3112192</v>
      </c>
      <c r="E846" t="str">
        <f>VLOOKUP(D846,[1]PRODI_2019!$D$2:$F$71,3,FALSE)</f>
        <v>Ilmu Pemerintahan</v>
      </c>
      <c r="F846" t="str">
        <f>VLOOKUP(D846,[1]PRODI_2019!$D$2:$L$71,9,FALSE)</f>
        <v>FISIP</v>
      </c>
      <c r="H846" t="str">
        <f>VLOOKUP(F846,Sheet1!$H$4:$I$11,2,FALSE)</f>
        <v>6_FISIP</v>
      </c>
      <c r="I846" t="s">
        <v>935</v>
      </c>
      <c r="J846" t="s">
        <v>34</v>
      </c>
      <c r="K846" t="s">
        <v>52</v>
      </c>
      <c r="L846" t="s">
        <v>1819</v>
      </c>
      <c r="M846" t="s">
        <v>28</v>
      </c>
      <c r="N846" t="s">
        <v>40</v>
      </c>
      <c r="O846" t="s">
        <v>29</v>
      </c>
      <c r="P846" t="s">
        <v>2302</v>
      </c>
      <c r="Q846" t="str">
        <f t="shared" si="26"/>
        <v>SMAS</v>
      </c>
      <c r="R846" t="str">
        <f t="shared" si="27"/>
        <v>Swasta</v>
      </c>
      <c r="S846" t="s">
        <v>2383</v>
      </c>
      <c r="T846" t="s">
        <v>40</v>
      </c>
      <c r="U846" t="s">
        <v>29</v>
      </c>
      <c r="V846" t="s">
        <v>35</v>
      </c>
      <c r="W846" t="s">
        <v>2378</v>
      </c>
      <c r="AB846" t="str">
        <f>VLOOKUP(A846,[2]registrasi!$B$2:$C$1500,2,FALSE)</f>
        <v>registrasi</v>
      </c>
      <c r="AC846">
        <f>VLOOKUP(D846,[3]PENDAFTAR!$C$2:$J$43,8,FALSE)</f>
        <v>600</v>
      </c>
      <c r="AD846" t="str">
        <f>VLOOKUP(A846,[2]nim!$A$2:$B$1500,2,FALSE)</f>
        <v>diterima</v>
      </c>
    </row>
    <row r="847" spans="1:30" x14ac:dyDescent="0.3">
      <c r="A847">
        <v>4220277791</v>
      </c>
      <c r="B847">
        <v>1</v>
      </c>
      <c r="D847" s="3">
        <v>3112145</v>
      </c>
      <c r="E847" t="str">
        <f>VLOOKUP(D847,[1]PRODI_2019!$D$2:$F$71,3,FALSE)</f>
        <v>Pendidikan Sejarah</v>
      </c>
      <c r="F847" t="str">
        <f>VLOOKUP(D847,[1]PRODI_2019!$D$2:$L$71,9,FALSE)</f>
        <v>FKIP</v>
      </c>
      <c r="H847" t="str">
        <f>VLOOKUP(F847,Sheet1!$H$4:$I$11,2,FALSE)</f>
        <v>2_FKIP</v>
      </c>
      <c r="I847" t="s">
        <v>936</v>
      </c>
      <c r="J847" t="s">
        <v>34</v>
      </c>
      <c r="K847" t="s">
        <v>1412</v>
      </c>
      <c r="L847" t="s">
        <v>1834</v>
      </c>
      <c r="M847" t="s">
        <v>28</v>
      </c>
      <c r="N847" t="s">
        <v>40</v>
      </c>
      <c r="O847" t="s">
        <v>29</v>
      </c>
      <c r="P847" t="s">
        <v>2302</v>
      </c>
      <c r="Q847" t="str">
        <f t="shared" si="26"/>
        <v>SMAS</v>
      </c>
      <c r="R847" t="str">
        <f t="shared" si="27"/>
        <v>Swasta</v>
      </c>
      <c r="S847" t="s">
        <v>2383</v>
      </c>
      <c r="T847" t="s">
        <v>40</v>
      </c>
      <c r="U847" t="s">
        <v>29</v>
      </c>
      <c r="V847" t="s">
        <v>35</v>
      </c>
      <c r="W847" t="s">
        <v>2378</v>
      </c>
      <c r="AB847" t="str">
        <f>VLOOKUP(A847,[2]registrasi!$B$2:$C$1500,2,FALSE)</f>
        <v>registrasi</v>
      </c>
      <c r="AC847">
        <f>VLOOKUP(D847,[3]PENDAFTAR!$C$2:$J$43,8,FALSE)</f>
        <v>208</v>
      </c>
      <c r="AD847" t="str">
        <f>VLOOKUP(A847,[2]nim!$A$2:$B$1500,2,FALSE)</f>
        <v>diterima</v>
      </c>
    </row>
    <row r="848" spans="1:30" x14ac:dyDescent="0.3">
      <c r="A848">
        <v>4220281222</v>
      </c>
      <c r="B848">
        <v>1</v>
      </c>
      <c r="D848" s="3">
        <v>3111142</v>
      </c>
      <c r="E848" t="str">
        <f>VLOOKUP(D848,[1]PRODI_2019!$D$2:$F$71,3,FALSE)</f>
        <v>Pendidikan Fisika</v>
      </c>
      <c r="F848" t="str">
        <f>VLOOKUP(D848,[1]PRODI_2019!$D$2:$L$71,9,FALSE)</f>
        <v>FKIP</v>
      </c>
      <c r="H848" t="str">
        <f>VLOOKUP(F848,Sheet1!$H$4:$I$11,2,FALSE)</f>
        <v>2_FKIP</v>
      </c>
      <c r="I848" t="s">
        <v>937</v>
      </c>
      <c r="J848" t="s">
        <v>34</v>
      </c>
      <c r="K848" t="s">
        <v>1338</v>
      </c>
      <c r="L848" t="s">
        <v>1510</v>
      </c>
      <c r="M848" t="s">
        <v>28</v>
      </c>
      <c r="N848" t="s">
        <v>40</v>
      </c>
      <c r="O848" t="s">
        <v>29</v>
      </c>
      <c r="P848" t="s">
        <v>2196</v>
      </c>
      <c r="Q848" t="str">
        <f t="shared" si="26"/>
        <v>SMAS</v>
      </c>
      <c r="R848" t="str">
        <f t="shared" si="27"/>
        <v>Swasta</v>
      </c>
      <c r="S848" t="s">
        <v>2383</v>
      </c>
      <c r="T848" t="s">
        <v>40</v>
      </c>
      <c r="U848" t="s">
        <v>29</v>
      </c>
      <c r="V848" t="s">
        <v>35</v>
      </c>
      <c r="W848" t="s">
        <v>2378</v>
      </c>
      <c r="AB848" t="str">
        <f>VLOOKUP(A848,[2]registrasi!$B$2:$C$1500,2,FALSE)</f>
        <v>registrasi</v>
      </c>
      <c r="AC848">
        <f>VLOOKUP(D848,[3]PENDAFTAR!$C$2:$J$43,8,FALSE)</f>
        <v>148</v>
      </c>
      <c r="AD848" t="str">
        <f>VLOOKUP(A848,[2]nim!$A$2:$B$1500,2,FALSE)</f>
        <v>diterima</v>
      </c>
    </row>
    <row r="849" spans="1:30" x14ac:dyDescent="0.3">
      <c r="A849">
        <v>4220282582</v>
      </c>
      <c r="B849">
        <v>1</v>
      </c>
      <c r="D849" s="3">
        <v>3111022</v>
      </c>
      <c r="E849" t="str">
        <f>VLOOKUP(D849,[1]PRODI_2019!$D$2:$F$71,3,FALSE)</f>
        <v>Teknik Elektro</v>
      </c>
      <c r="F849" t="str">
        <f>VLOOKUP(D849,[1]PRODI_2019!$D$2:$L$71,9,FALSE)</f>
        <v>Teknik</v>
      </c>
      <c r="H849" t="str">
        <f>VLOOKUP(F849,Sheet1!$H$4:$I$11,2,FALSE)</f>
        <v>3_Teknik</v>
      </c>
      <c r="I849" t="s">
        <v>938</v>
      </c>
      <c r="J849" t="s">
        <v>26</v>
      </c>
      <c r="K849" t="s">
        <v>52</v>
      </c>
      <c r="L849" t="s">
        <v>1913</v>
      </c>
      <c r="M849" t="s">
        <v>28</v>
      </c>
      <c r="N849" t="s">
        <v>40</v>
      </c>
      <c r="O849" t="s">
        <v>29</v>
      </c>
      <c r="P849" t="s">
        <v>2138</v>
      </c>
      <c r="Q849" t="str">
        <f t="shared" si="26"/>
        <v>SMKN</v>
      </c>
      <c r="R849" t="str">
        <f t="shared" si="27"/>
        <v>Negeri</v>
      </c>
      <c r="S849" t="s">
        <v>2381</v>
      </c>
      <c r="T849" t="s">
        <v>40</v>
      </c>
      <c r="U849" t="s">
        <v>29</v>
      </c>
      <c r="V849" t="s">
        <v>30</v>
      </c>
      <c r="W849" t="s">
        <v>2379</v>
      </c>
      <c r="AB849" t="str">
        <f>VLOOKUP(A849,[2]registrasi!$B$2:$C$1500,2,FALSE)</f>
        <v>registrasi</v>
      </c>
      <c r="AC849">
        <f>VLOOKUP(D849,[3]PENDAFTAR!$C$2:$J$43,8,FALSE)</f>
        <v>402</v>
      </c>
      <c r="AD849" t="str">
        <f>VLOOKUP(A849,[2]nim!$A$2:$B$1500,2,FALSE)</f>
        <v>diterima</v>
      </c>
    </row>
    <row r="850" spans="1:30" x14ac:dyDescent="0.3">
      <c r="A850">
        <v>4220285567</v>
      </c>
      <c r="B850">
        <v>1</v>
      </c>
      <c r="D850" s="3">
        <v>3111103</v>
      </c>
      <c r="E850" t="str">
        <f>VLOOKUP(D850,[1]PRODI_2019!$D$2:$F$71,3,FALSE)</f>
        <v>Pendidikan Biologi</v>
      </c>
      <c r="F850" t="str">
        <f>VLOOKUP(D850,[1]PRODI_2019!$D$2:$L$71,9,FALSE)</f>
        <v>FKIP</v>
      </c>
      <c r="H850" t="str">
        <f>VLOOKUP(F850,Sheet1!$H$4:$I$11,2,FALSE)</f>
        <v>2_FKIP</v>
      </c>
      <c r="I850" t="s">
        <v>939</v>
      </c>
      <c r="J850" t="s">
        <v>34</v>
      </c>
      <c r="K850" t="s">
        <v>1332</v>
      </c>
      <c r="L850" t="s">
        <v>1464</v>
      </c>
      <c r="M850" t="s">
        <v>28</v>
      </c>
      <c r="N850" t="s">
        <v>2022</v>
      </c>
      <c r="O850" t="s">
        <v>29</v>
      </c>
      <c r="P850" t="s">
        <v>2045</v>
      </c>
      <c r="Q850" t="str">
        <f t="shared" si="26"/>
        <v>SMAN</v>
      </c>
      <c r="R850" t="str">
        <f t="shared" si="27"/>
        <v>Negeri</v>
      </c>
      <c r="S850" t="s">
        <v>2383</v>
      </c>
      <c r="T850" t="s">
        <v>2022</v>
      </c>
      <c r="U850" t="s">
        <v>29</v>
      </c>
      <c r="V850" t="s">
        <v>35</v>
      </c>
      <c r="W850" t="s">
        <v>2379</v>
      </c>
      <c r="AB850" t="str">
        <f>VLOOKUP(A850,[2]registrasi!$B$2:$C$1500,2,FALSE)</f>
        <v>registrasi</v>
      </c>
      <c r="AC850">
        <f>VLOOKUP(D850,[3]PENDAFTAR!$C$2:$J$43,8,FALSE)</f>
        <v>451</v>
      </c>
      <c r="AD850" t="str">
        <f>VLOOKUP(A850,[2]nim!$A$2:$B$1500,2,FALSE)</f>
        <v>diterima</v>
      </c>
    </row>
    <row r="851" spans="1:30" x14ac:dyDescent="0.3">
      <c r="A851">
        <v>4220117067</v>
      </c>
      <c r="B851">
        <v>1</v>
      </c>
      <c r="D851" s="3">
        <v>3112184</v>
      </c>
      <c r="E851" t="str">
        <f>VLOOKUP(D851,[1]PRODI_2019!$D$2:$F$71,3,FALSE)</f>
        <v>Pendidikan Khusus</v>
      </c>
      <c r="F851" t="str">
        <f>VLOOKUP(D851,[1]PRODI_2019!$D$2:$L$71,9,FALSE)</f>
        <v>FKIP</v>
      </c>
      <c r="H851" t="str">
        <f>VLOOKUP(F851,Sheet1!$H$4:$I$11,2,FALSE)</f>
        <v>2_FKIP</v>
      </c>
      <c r="I851" t="s">
        <v>940</v>
      </c>
      <c r="J851" t="s">
        <v>34</v>
      </c>
      <c r="K851" t="s">
        <v>55</v>
      </c>
      <c r="L851" t="s">
        <v>1623</v>
      </c>
      <c r="M851" t="s">
        <v>28</v>
      </c>
      <c r="N851" t="s">
        <v>37</v>
      </c>
      <c r="O851" t="s">
        <v>29</v>
      </c>
      <c r="P851" t="s">
        <v>2319</v>
      </c>
      <c r="Q851" t="str">
        <f t="shared" si="26"/>
        <v>SMK</v>
      </c>
      <c r="R851" t="str">
        <f t="shared" si="27"/>
        <v>Swasta</v>
      </c>
      <c r="S851" t="s">
        <v>2381</v>
      </c>
      <c r="T851" t="s">
        <v>37</v>
      </c>
      <c r="U851" t="s">
        <v>29</v>
      </c>
      <c r="V851" t="s">
        <v>30</v>
      </c>
      <c r="W851" t="s">
        <v>2379</v>
      </c>
      <c r="AB851" t="e">
        <f>VLOOKUP(A851,[2]registrasi!$B$2:$C$1500,2,FALSE)</f>
        <v>#N/A</v>
      </c>
      <c r="AC851">
        <f>VLOOKUP(D851,[3]PENDAFTAR!$C$2:$J$43,8,FALSE)</f>
        <v>89</v>
      </c>
      <c r="AD851" t="e">
        <f>VLOOKUP(A851,[2]nim!$A$2:$B$1500,2,FALSE)</f>
        <v>#N/A</v>
      </c>
    </row>
    <row r="852" spans="1:30" x14ac:dyDescent="0.3">
      <c r="A852">
        <v>4220297157</v>
      </c>
      <c r="B852">
        <v>1</v>
      </c>
      <c r="D852" s="3">
        <v>3112025</v>
      </c>
      <c r="E852" t="str">
        <f>VLOOKUP(D852,[1]PRODI_2019!$D$2:$F$71,3,FALSE)</f>
        <v>Manajemen</v>
      </c>
      <c r="F852" t="str">
        <f>VLOOKUP(D852,[1]PRODI_2019!$D$2:$L$71,9,FALSE)</f>
        <v>FEB</v>
      </c>
      <c r="H852" t="str">
        <f>VLOOKUP(F852,Sheet1!$H$4:$I$11,2,FALSE)</f>
        <v>5_FEB</v>
      </c>
      <c r="I852" t="s">
        <v>941</v>
      </c>
      <c r="J852" t="s">
        <v>34</v>
      </c>
      <c r="K852" t="s">
        <v>1342</v>
      </c>
      <c r="L852" t="s">
        <v>1914</v>
      </c>
      <c r="M852" t="s">
        <v>28</v>
      </c>
      <c r="N852" t="s">
        <v>40</v>
      </c>
      <c r="O852" t="s">
        <v>29</v>
      </c>
      <c r="P852" t="s">
        <v>2320</v>
      </c>
      <c r="Q852" t="str">
        <f t="shared" si="26"/>
        <v>SMKS</v>
      </c>
      <c r="R852" t="str">
        <f t="shared" si="27"/>
        <v>Swasta</v>
      </c>
      <c r="S852" t="s">
        <v>2381</v>
      </c>
      <c r="T852" t="s">
        <v>40</v>
      </c>
      <c r="U852" t="s">
        <v>29</v>
      </c>
      <c r="V852" t="s">
        <v>30</v>
      </c>
      <c r="W852" t="s">
        <v>2379</v>
      </c>
      <c r="AB852" t="str">
        <f>VLOOKUP(A852,[2]registrasi!$B$2:$C$1500,2,FALSE)</f>
        <v>registrasi</v>
      </c>
      <c r="AC852">
        <f>VLOOKUP(D852,[3]PENDAFTAR!$C$2:$J$43,8,FALSE)</f>
        <v>2053</v>
      </c>
      <c r="AD852" t="str">
        <f>VLOOKUP(A852,[2]nim!$A$2:$B$1500,2,FALSE)</f>
        <v>diterima</v>
      </c>
    </row>
    <row r="853" spans="1:30" x14ac:dyDescent="0.3">
      <c r="A853">
        <v>4220298433</v>
      </c>
      <c r="B853">
        <v>1</v>
      </c>
      <c r="D853" s="3">
        <v>3112017</v>
      </c>
      <c r="E853" t="str">
        <f>VLOOKUP(D853,[1]PRODI_2019!$D$2:$F$71,3,FALSE)</f>
        <v>Hukum (S1)</v>
      </c>
      <c r="F853" t="str">
        <f>VLOOKUP(D853,[1]PRODI_2019!$D$2:$L$71,9,FALSE)</f>
        <v>Hukum</v>
      </c>
      <c r="H853" t="str">
        <f>VLOOKUP(F853,Sheet1!$H$4:$I$11,2,FALSE)</f>
        <v>1_Hukum</v>
      </c>
      <c r="I853" t="s">
        <v>942</v>
      </c>
      <c r="J853" t="s">
        <v>26</v>
      </c>
      <c r="K853" t="s">
        <v>1334</v>
      </c>
      <c r="L853" t="s">
        <v>1665</v>
      </c>
      <c r="M853" t="s">
        <v>28</v>
      </c>
      <c r="N853" t="s">
        <v>2024</v>
      </c>
      <c r="O853" t="s">
        <v>29</v>
      </c>
      <c r="P853" t="s">
        <v>2090</v>
      </c>
      <c r="Q853" t="str">
        <f t="shared" si="26"/>
        <v>SMAN</v>
      </c>
      <c r="R853" t="str">
        <f t="shared" si="27"/>
        <v>Negeri</v>
      </c>
      <c r="S853" t="s">
        <v>2383</v>
      </c>
      <c r="T853" t="s">
        <v>2024</v>
      </c>
      <c r="U853" t="s">
        <v>29</v>
      </c>
      <c r="V853" t="s">
        <v>35</v>
      </c>
      <c r="W853" t="s">
        <v>2379</v>
      </c>
      <c r="AB853" t="str">
        <f>VLOOKUP(A853,[2]registrasi!$B$2:$C$1500,2,FALSE)</f>
        <v>registrasi</v>
      </c>
      <c r="AC853">
        <f>VLOOKUP(D853,[3]PENDAFTAR!$C$2:$J$43,8,FALSE)</f>
        <v>1259</v>
      </c>
      <c r="AD853" t="str">
        <f>VLOOKUP(A853,[2]nim!$A$2:$B$1500,2,FALSE)</f>
        <v>diterima</v>
      </c>
    </row>
    <row r="854" spans="1:30" x14ac:dyDescent="0.3">
      <c r="A854">
        <v>4220298753</v>
      </c>
      <c r="B854">
        <v>1</v>
      </c>
      <c r="D854" s="3">
        <v>3111084</v>
      </c>
      <c r="E854" t="str">
        <f>VLOOKUP(D854,[1]PRODI_2019!$D$2:$F$71,3,FALSE)</f>
        <v>Agroekoteknologi</v>
      </c>
      <c r="F854" t="str">
        <f>VLOOKUP(D854,[1]PRODI_2019!$D$2:$L$71,9,FALSE)</f>
        <v>Pertanian</v>
      </c>
      <c r="H854" t="str">
        <f>VLOOKUP(F854,Sheet1!$H$4:$I$11,2,FALSE)</f>
        <v>4_Pertanian</v>
      </c>
      <c r="I854" t="s">
        <v>943</v>
      </c>
      <c r="J854" t="s">
        <v>26</v>
      </c>
      <c r="K854" t="s">
        <v>1413</v>
      </c>
      <c r="L854" t="s">
        <v>1915</v>
      </c>
      <c r="M854" t="s">
        <v>28</v>
      </c>
      <c r="N854" t="s">
        <v>37</v>
      </c>
      <c r="O854" t="s">
        <v>29</v>
      </c>
      <c r="P854" t="s">
        <v>2174</v>
      </c>
      <c r="Q854" t="str">
        <f t="shared" si="26"/>
        <v>SMKN</v>
      </c>
      <c r="R854" t="str">
        <f t="shared" si="27"/>
        <v>Negeri</v>
      </c>
      <c r="S854" t="s">
        <v>2381</v>
      </c>
      <c r="T854" t="s">
        <v>37</v>
      </c>
      <c r="U854" t="s">
        <v>29</v>
      </c>
      <c r="V854" t="s">
        <v>30</v>
      </c>
      <c r="W854" t="s">
        <v>2379</v>
      </c>
      <c r="AB854" t="str">
        <f>VLOOKUP(A854,[2]registrasi!$B$2:$C$1500,2,FALSE)</f>
        <v>registrasi</v>
      </c>
      <c r="AC854">
        <f>VLOOKUP(D854,[3]PENDAFTAR!$C$2:$J$43,8,FALSE)</f>
        <v>390</v>
      </c>
      <c r="AD854" t="str">
        <f>VLOOKUP(A854,[2]nim!$A$2:$B$1500,2,FALSE)</f>
        <v>diterima</v>
      </c>
    </row>
    <row r="855" spans="1:30" x14ac:dyDescent="0.3">
      <c r="A855">
        <v>4220300922</v>
      </c>
      <c r="B855">
        <v>1</v>
      </c>
      <c r="D855" s="3">
        <v>3112087</v>
      </c>
      <c r="E855" t="str">
        <f>VLOOKUP(D855,[1]PRODI_2019!$D$2:$F$71,3,FALSE)</f>
        <v>Pendidikan Bahasa Indonesia (S1)</v>
      </c>
      <c r="F855" t="str">
        <f>VLOOKUP(D855,[1]PRODI_2019!$D$2:$L$71,9,FALSE)</f>
        <v>FKIP</v>
      </c>
      <c r="H855" t="str">
        <f>VLOOKUP(F855,Sheet1!$H$4:$I$11,2,FALSE)</f>
        <v>2_FKIP</v>
      </c>
      <c r="I855" t="s">
        <v>944</v>
      </c>
      <c r="J855" t="s">
        <v>34</v>
      </c>
      <c r="K855" t="s">
        <v>1338</v>
      </c>
      <c r="L855" t="s">
        <v>1466</v>
      </c>
      <c r="M855" t="s">
        <v>28</v>
      </c>
      <c r="N855" t="s">
        <v>2024</v>
      </c>
      <c r="O855" t="s">
        <v>29</v>
      </c>
      <c r="P855" t="s">
        <v>2105</v>
      </c>
      <c r="Q855" t="str">
        <f t="shared" si="26"/>
        <v>SMKS</v>
      </c>
      <c r="R855" t="str">
        <f t="shared" si="27"/>
        <v>Swasta</v>
      </c>
      <c r="S855" t="s">
        <v>2381</v>
      </c>
      <c r="T855" t="s">
        <v>2024</v>
      </c>
      <c r="U855" t="s">
        <v>29</v>
      </c>
      <c r="V855" t="s">
        <v>30</v>
      </c>
      <c r="W855" t="s">
        <v>2378</v>
      </c>
      <c r="AB855" t="e">
        <f>VLOOKUP(A855,[2]registrasi!$B$2:$C$1500,2,FALSE)</f>
        <v>#N/A</v>
      </c>
      <c r="AC855">
        <f>VLOOKUP(D855,[3]PENDAFTAR!$C$2:$J$43,8,FALSE)</f>
        <v>563</v>
      </c>
      <c r="AD855" t="e">
        <f>VLOOKUP(A855,[2]nim!$A$2:$B$1500,2,FALSE)</f>
        <v>#N/A</v>
      </c>
    </row>
    <row r="856" spans="1:30" x14ac:dyDescent="0.3">
      <c r="A856">
        <v>4220297910</v>
      </c>
      <c r="B856">
        <v>1</v>
      </c>
      <c r="D856" s="3">
        <v>3112137</v>
      </c>
      <c r="E856" t="str">
        <f>VLOOKUP(D856,[1]PRODI_2019!$D$2:$F$71,3,FALSE)</f>
        <v>Pendidikan Sosiologi</v>
      </c>
      <c r="F856" t="str">
        <f>VLOOKUP(D856,[1]PRODI_2019!$D$2:$L$71,9,FALSE)</f>
        <v>FKIP</v>
      </c>
      <c r="H856" t="str">
        <f>VLOOKUP(F856,Sheet1!$H$4:$I$11,2,FALSE)</f>
        <v>2_FKIP</v>
      </c>
      <c r="I856" t="s">
        <v>945</v>
      </c>
      <c r="J856" t="s">
        <v>34</v>
      </c>
      <c r="K856" t="s">
        <v>1413</v>
      </c>
      <c r="L856" t="s">
        <v>1916</v>
      </c>
      <c r="M856" t="s">
        <v>28</v>
      </c>
      <c r="N856" t="s">
        <v>2025</v>
      </c>
      <c r="O856" t="s">
        <v>29</v>
      </c>
      <c r="P856" t="s">
        <v>2120</v>
      </c>
      <c r="Q856" t="str">
        <f t="shared" si="26"/>
        <v>MAN</v>
      </c>
      <c r="R856" t="str">
        <f t="shared" si="27"/>
        <v>Negeri</v>
      </c>
      <c r="S856" t="s">
        <v>2382</v>
      </c>
      <c r="T856" t="s">
        <v>2025</v>
      </c>
      <c r="U856" t="s">
        <v>29</v>
      </c>
      <c r="V856" t="s">
        <v>30</v>
      </c>
      <c r="W856" t="s">
        <v>2379</v>
      </c>
      <c r="AB856" t="str">
        <f>VLOOKUP(A856,[2]registrasi!$B$2:$C$1500,2,FALSE)</f>
        <v>registrasi</v>
      </c>
      <c r="AC856">
        <f>VLOOKUP(D856,[3]PENDAFTAR!$C$2:$J$43,8,FALSE)</f>
        <v>394</v>
      </c>
      <c r="AD856" t="str">
        <f>VLOOKUP(A856,[2]nim!$A$2:$B$1500,2,FALSE)</f>
        <v>diterima</v>
      </c>
    </row>
    <row r="857" spans="1:30" x14ac:dyDescent="0.3">
      <c r="A857">
        <v>4220303228</v>
      </c>
      <c r="B857">
        <v>1</v>
      </c>
      <c r="D857" s="3">
        <v>3111014</v>
      </c>
      <c r="E857" t="str">
        <f>VLOOKUP(D857,[1]PRODI_2019!$D$2:$F$71,3,FALSE)</f>
        <v>Teknik Mesin</v>
      </c>
      <c r="F857" t="str">
        <f>VLOOKUP(D857,[1]PRODI_2019!$D$2:$L$71,9,FALSE)</f>
        <v>Teknik</v>
      </c>
      <c r="H857" t="str">
        <f>VLOOKUP(F857,Sheet1!$H$4:$I$11,2,FALSE)</f>
        <v>3_Teknik</v>
      </c>
      <c r="I857" t="s">
        <v>946</v>
      </c>
      <c r="J857" t="s">
        <v>26</v>
      </c>
      <c r="K857" t="s">
        <v>1334</v>
      </c>
      <c r="L857" t="s">
        <v>1857</v>
      </c>
      <c r="M857" t="s">
        <v>28</v>
      </c>
      <c r="N857" t="s">
        <v>2024</v>
      </c>
      <c r="O857" t="s">
        <v>29</v>
      </c>
      <c r="P857" t="s">
        <v>2050</v>
      </c>
      <c r="Q857" t="str">
        <f t="shared" si="26"/>
        <v>SMK</v>
      </c>
      <c r="R857" t="str">
        <f t="shared" si="27"/>
        <v>Swasta</v>
      </c>
      <c r="S857" t="s">
        <v>2381</v>
      </c>
      <c r="T857" t="s">
        <v>2024</v>
      </c>
      <c r="U857" t="s">
        <v>29</v>
      </c>
      <c r="V857" t="s">
        <v>30</v>
      </c>
      <c r="W857" t="s">
        <v>2379</v>
      </c>
      <c r="AB857" t="str">
        <f>VLOOKUP(A857,[2]registrasi!$B$2:$C$1500,2,FALSE)</f>
        <v>registrasi</v>
      </c>
      <c r="AC857">
        <f>VLOOKUP(D857,[3]PENDAFTAR!$C$2:$J$43,8,FALSE)</f>
        <v>412</v>
      </c>
      <c r="AD857" t="str">
        <f>VLOOKUP(A857,[2]nim!$A$2:$B$1500,2,FALSE)</f>
        <v>diterima</v>
      </c>
    </row>
    <row r="858" spans="1:30" x14ac:dyDescent="0.3">
      <c r="A858">
        <v>4220303736</v>
      </c>
      <c r="B858">
        <v>1</v>
      </c>
      <c r="D858" s="3">
        <v>3111053</v>
      </c>
      <c r="E858" t="str">
        <f>VLOOKUP(D858,[1]PRODI_2019!$D$2:$F$71,3,FALSE)</f>
        <v>Teknik Kimia</v>
      </c>
      <c r="F858" t="str">
        <f>VLOOKUP(D858,[1]PRODI_2019!$D$2:$L$71,9,FALSE)</f>
        <v>Teknik</v>
      </c>
      <c r="H858" t="str">
        <f>VLOOKUP(F858,Sheet1!$H$4:$I$11,2,FALSE)</f>
        <v>3_Teknik</v>
      </c>
      <c r="I858" t="s">
        <v>947</v>
      </c>
      <c r="J858" t="s">
        <v>34</v>
      </c>
      <c r="K858" t="s">
        <v>1334</v>
      </c>
      <c r="L858" t="s">
        <v>1917</v>
      </c>
      <c r="M858" t="s">
        <v>28</v>
      </c>
      <c r="N858" t="s">
        <v>2024</v>
      </c>
      <c r="O858" t="s">
        <v>29</v>
      </c>
      <c r="P858" t="s">
        <v>2228</v>
      </c>
      <c r="Q858" t="str">
        <f t="shared" si="26"/>
        <v>SMAS</v>
      </c>
      <c r="R858" t="str">
        <f t="shared" si="27"/>
        <v>Swasta</v>
      </c>
      <c r="S858" t="s">
        <v>2383</v>
      </c>
      <c r="T858" t="s">
        <v>2024</v>
      </c>
      <c r="U858" t="s">
        <v>29</v>
      </c>
      <c r="V858" t="s">
        <v>30</v>
      </c>
      <c r="W858" t="s">
        <v>2379</v>
      </c>
      <c r="AB858" t="str">
        <f>VLOOKUP(A858,[2]registrasi!$B$2:$C$1500,2,FALSE)</f>
        <v>registrasi</v>
      </c>
      <c r="AC858">
        <f>VLOOKUP(D858,[3]PENDAFTAR!$C$2:$J$43,8,FALSE)</f>
        <v>366</v>
      </c>
      <c r="AD858" t="str">
        <f>VLOOKUP(A858,[2]nim!$A$2:$B$1500,2,FALSE)</f>
        <v>diterima</v>
      </c>
    </row>
    <row r="859" spans="1:30" x14ac:dyDescent="0.3">
      <c r="A859">
        <v>4220304500</v>
      </c>
      <c r="B859">
        <v>1</v>
      </c>
      <c r="D859" s="3">
        <v>3112064</v>
      </c>
      <c r="E859" t="str">
        <f>VLOOKUP(D859,[1]PRODI_2019!$D$2:$F$71,3,FALSE)</f>
        <v>Ilmu Komunikasi</v>
      </c>
      <c r="F859" t="str">
        <f>VLOOKUP(D859,[1]PRODI_2019!$D$2:$L$71,9,FALSE)</f>
        <v>FISIP</v>
      </c>
      <c r="H859" t="str">
        <f>VLOOKUP(F859,Sheet1!$H$4:$I$11,2,FALSE)</f>
        <v>6_FISIP</v>
      </c>
      <c r="I859" t="s">
        <v>948</v>
      </c>
      <c r="J859" t="s">
        <v>34</v>
      </c>
      <c r="K859" t="s">
        <v>1414</v>
      </c>
      <c r="L859" t="s">
        <v>1551</v>
      </c>
      <c r="M859" t="s">
        <v>28</v>
      </c>
      <c r="N859" t="s">
        <v>2025</v>
      </c>
      <c r="O859" t="s">
        <v>29</v>
      </c>
      <c r="P859" t="s">
        <v>2061</v>
      </c>
      <c r="Q859" t="str">
        <f t="shared" si="26"/>
        <v>SMKN</v>
      </c>
      <c r="R859" t="str">
        <f t="shared" si="27"/>
        <v>Negeri</v>
      </c>
      <c r="S859" t="s">
        <v>2381</v>
      </c>
      <c r="T859" t="s">
        <v>2025</v>
      </c>
      <c r="U859" t="s">
        <v>29</v>
      </c>
      <c r="V859" t="s">
        <v>30</v>
      </c>
      <c r="W859" t="s">
        <v>2379</v>
      </c>
      <c r="AB859" t="str">
        <f>VLOOKUP(A859,[2]registrasi!$B$2:$C$1500,2,FALSE)</f>
        <v>registrasi</v>
      </c>
      <c r="AC859">
        <f>VLOOKUP(D859,[3]PENDAFTAR!$C$2:$J$43,8,FALSE)</f>
        <v>2170</v>
      </c>
      <c r="AD859" t="str">
        <f>VLOOKUP(A859,[2]nim!$A$2:$B$1500,2,FALSE)</f>
        <v>diterima</v>
      </c>
    </row>
    <row r="860" spans="1:30" x14ac:dyDescent="0.3">
      <c r="A860">
        <v>4220306453</v>
      </c>
      <c r="B860">
        <v>1</v>
      </c>
      <c r="D860" s="3">
        <v>3112161</v>
      </c>
      <c r="E860" t="str">
        <f>VLOOKUP(D860,[1]PRODI_2019!$D$2:$F$71,3,FALSE)</f>
        <v>Pendidikan Seni Pertunjukan</v>
      </c>
      <c r="F860" t="str">
        <f>VLOOKUP(D860,[1]PRODI_2019!$D$2:$L$71,9,FALSE)</f>
        <v>FKIP</v>
      </c>
      <c r="H860" t="str">
        <f>VLOOKUP(F860,Sheet1!$H$4:$I$11,2,FALSE)</f>
        <v>2_FKIP</v>
      </c>
      <c r="I860" t="s">
        <v>949</v>
      </c>
      <c r="J860" t="s">
        <v>34</v>
      </c>
      <c r="K860" t="s">
        <v>55</v>
      </c>
      <c r="L860" t="s">
        <v>1918</v>
      </c>
      <c r="M860" t="s">
        <v>28</v>
      </c>
      <c r="N860" t="s">
        <v>27</v>
      </c>
      <c r="O860" t="s">
        <v>29</v>
      </c>
      <c r="P860" t="s">
        <v>2321</v>
      </c>
      <c r="Q860" t="str">
        <f t="shared" si="26"/>
        <v>SMAN</v>
      </c>
      <c r="R860" t="str">
        <f t="shared" si="27"/>
        <v>Negeri</v>
      </c>
      <c r="S860" t="s">
        <v>2383</v>
      </c>
      <c r="T860" t="s">
        <v>27</v>
      </c>
      <c r="U860" t="s">
        <v>29</v>
      </c>
      <c r="V860" t="s">
        <v>30</v>
      </c>
      <c r="W860" t="s">
        <v>2378</v>
      </c>
      <c r="AB860" t="str">
        <f>VLOOKUP(A860,[2]registrasi!$B$2:$C$1500,2,FALSE)</f>
        <v>registrasi</v>
      </c>
      <c r="AC860">
        <f>VLOOKUP(D860,[3]PENDAFTAR!$C$2:$J$43,8,FALSE)</f>
        <v>33</v>
      </c>
      <c r="AD860" t="str">
        <f>VLOOKUP(A860,[2]nim!$A$2:$B$1500,2,FALSE)</f>
        <v>diterima</v>
      </c>
    </row>
    <row r="861" spans="1:30" x14ac:dyDescent="0.3">
      <c r="A861">
        <v>4220307343</v>
      </c>
      <c r="B861">
        <v>1</v>
      </c>
      <c r="D861" s="3">
        <v>3111134</v>
      </c>
      <c r="E861" t="str">
        <f>VLOOKUP(D861,[1]PRODI_2019!$D$2:$F$71,3,FALSE)</f>
        <v>Pendidikan Vokasional Teknik Mesin</v>
      </c>
      <c r="F861" t="str">
        <f>VLOOKUP(D861,[1]PRODI_2019!$D$2:$L$71,9,FALSE)</f>
        <v>FKIP</v>
      </c>
      <c r="H861" t="str">
        <f>VLOOKUP(F861,Sheet1!$H$4:$I$11,2,FALSE)</f>
        <v>2_FKIP</v>
      </c>
      <c r="I861" t="s">
        <v>950</v>
      </c>
      <c r="J861" t="s">
        <v>26</v>
      </c>
      <c r="K861" t="s">
        <v>55</v>
      </c>
      <c r="L861" t="s">
        <v>1907</v>
      </c>
      <c r="M861" t="s">
        <v>28</v>
      </c>
      <c r="N861" t="s">
        <v>47</v>
      </c>
      <c r="O861" t="s">
        <v>29</v>
      </c>
      <c r="P861" t="s">
        <v>2201</v>
      </c>
      <c r="Q861" t="str">
        <f t="shared" si="26"/>
        <v>SMKN</v>
      </c>
      <c r="R861" t="str">
        <f t="shared" si="27"/>
        <v>Negeri</v>
      </c>
      <c r="S861" t="s">
        <v>2381</v>
      </c>
      <c r="T861" t="s">
        <v>47</v>
      </c>
      <c r="U861" t="s">
        <v>29</v>
      </c>
      <c r="V861" t="s">
        <v>30</v>
      </c>
      <c r="W861" t="s">
        <v>2379</v>
      </c>
      <c r="AB861" t="str">
        <f>VLOOKUP(A861,[2]registrasi!$B$2:$C$1500,2,FALSE)</f>
        <v>registrasi</v>
      </c>
      <c r="AC861">
        <f>VLOOKUP(D861,[3]PENDAFTAR!$C$2:$J$43,8,FALSE)</f>
        <v>78</v>
      </c>
      <c r="AD861" t="e">
        <f>VLOOKUP(A861,[2]nim!$A$2:$B$1500,2,FALSE)</f>
        <v>#N/A</v>
      </c>
    </row>
    <row r="862" spans="1:30" x14ac:dyDescent="0.3">
      <c r="A862">
        <v>4220307563</v>
      </c>
      <c r="B862">
        <v>1</v>
      </c>
      <c r="D862" s="3">
        <v>3111045</v>
      </c>
      <c r="E862" t="str">
        <f>VLOOKUP(D862,[1]PRODI_2019!$D$2:$F$71,3,FALSE)</f>
        <v>Teknik Metalurgi</v>
      </c>
      <c r="F862" t="str">
        <f>VLOOKUP(D862,[1]PRODI_2019!$D$2:$L$71,9,FALSE)</f>
        <v>Teknik</v>
      </c>
      <c r="H862" t="str">
        <f>VLOOKUP(F862,Sheet1!$H$4:$I$11,2,FALSE)</f>
        <v>3_Teknik</v>
      </c>
      <c r="I862" t="s">
        <v>951</v>
      </c>
      <c r="J862" t="s">
        <v>34</v>
      </c>
      <c r="K862" t="s">
        <v>1342</v>
      </c>
      <c r="L862" t="s">
        <v>1919</v>
      </c>
      <c r="M862" t="s">
        <v>28</v>
      </c>
      <c r="N862" t="s">
        <v>40</v>
      </c>
      <c r="O862" t="s">
        <v>29</v>
      </c>
      <c r="P862" t="s">
        <v>2224</v>
      </c>
      <c r="Q862" t="str">
        <f t="shared" si="26"/>
        <v>SMAS</v>
      </c>
      <c r="R862" t="str">
        <f t="shared" si="27"/>
        <v>Swasta</v>
      </c>
      <c r="S862" t="s">
        <v>2383</v>
      </c>
      <c r="T862" t="s">
        <v>40</v>
      </c>
      <c r="U862" t="s">
        <v>29</v>
      </c>
      <c r="V862" t="s">
        <v>30</v>
      </c>
      <c r="W862" t="s">
        <v>2379</v>
      </c>
      <c r="AB862" t="str">
        <f>VLOOKUP(A862,[2]registrasi!$B$2:$C$1500,2,FALSE)</f>
        <v>registrasi</v>
      </c>
      <c r="AC862">
        <f>VLOOKUP(D862,[3]PENDAFTAR!$C$2:$J$43,8,FALSE)</f>
        <v>364</v>
      </c>
      <c r="AD862" t="str">
        <f>VLOOKUP(A862,[2]nim!$A$2:$B$1500,2,FALSE)</f>
        <v>diterima</v>
      </c>
    </row>
    <row r="863" spans="1:30" x14ac:dyDescent="0.3">
      <c r="A863">
        <v>4220311538</v>
      </c>
      <c r="B863">
        <v>1</v>
      </c>
      <c r="D863" s="3">
        <v>3111092</v>
      </c>
      <c r="E863" t="str">
        <f>VLOOKUP(D863,[1]PRODI_2019!$D$2:$F$71,3,FALSE)</f>
        <v>Ilmu Perikanan</v>
      </c>
      <c r="F863" t="str">
        <f>VLOOKUP(D863,[1]PRODI_2019!$D$2:$L$71,9,FALSE)</f>
        <v>Pertanian</v>
      </c>
      <c r="H863" t="str">
        <f>VLOOKUP(F863,Sheet1!$H$4:$I$11,2,FALSE)</f>
        <v>4_Pertanian</v>
      </c>
      <c r="I863" t="s">
        <v>952</v>
      </c>
      <c r="J863" t="s">
        <v>34</v>
      </c>
      <c r="K863" t="s">
        <v>55</v>
      </c>
      <c r="L863" t="s">
        <v>1474</v>
      </c>
      <c r="M863" t="s">
        <v>28</v>
      </c>
      <c r="N863" t="s">
        <v>37</v>
      </c>
      <c r="O863" t="s">
        <v>29</v>
      </c>
      <c r="P863" t="s">
        <v>2174</v>
      </c>
      <c r="Q863" t="str">
        <f t="shared" si="26"/>
        <v>SMKN</v>
      </c>
      <c r="R863" t="str">
        <f t="shared" si="27"/>
        <v>Negeri</v>
      </c>
      <c r="S863" t="s">
        <v>2381</v>
      </c>
      <c r="T863" t="s">
        <v>37</v>
      </c>
      <c r="U863" t="s">
        <v>29</v>
      </c>
      <c r="V863" t="s">
        <v>35</v>
      </c>
      <c r="W863" t="s">
        <v>2379</v>
      </c>
      <c r="AB863" t="str">
        <f>VLOOKUP(A863,[2]registrasi!$B$2:$C$1500,2,FALSE)</f>
        <v>registrasi</v>
      </c>
      <c r="AC863">
        <f>VLOOKUP(D863,[3]PENDAFTAR!$C$2:$J$43,8,FALSE)</f>
        <v>187</v>
      </c>
      <c r="AD863" t="str">
        <f>VLOOKUP(A863,[2]nim!$A$2:$B$1500,2,FALSE)</f>
        <v>diterima</v>
      </c>
    </row>
    <row r="864" spans="1:30" x14ac:dyDescent="0.3">
      <c r="A864">
        <v>4220320510</v>
      </c>
      <c r="B864">
        <v>1</v>
      </c>
      <c r="D864" s="3">
        <v>3112153</v>
      </c>
      <c r="E864" t="str">
        <f>VLOOKUP(D864,[1]PRODI_2019!$D$2:$F$71,3,FALSE)</f>
        <v>Pendidikan Pancasila dan Kewarganegaraan</v>
      </c>
      <c r="F864" t="str">
        <f>VLOOKUP(D864,[1]PRODI_2019!$D$2:$L$71,9,FALSE)</f>
        <v>FKIP</v>
      </c>
      <c r="H864" t="str">
        <f>VLOOKUP(F864,Sheet1!$H$4:$I$11,2,FALSE)</f>
        <v>2_FKIP</v>
      </c>
      <c r="I864" t="s">
        <v>953</v>
      </c>
      <c r="J864" t="s">
        <v>26</v>
      </c>
      <c r="K864" t="s">
        <v>55</v>
      </c>
      <c r="L864" t="s">
        <v>1781</v>
      </c>
      <c r="M864" t="s">
        <v>28</v>
      </c>
      <c r="N864" t="s">
        <v>37</v>
      </c>
      <c r="O864" t="s">
        <v>29</v>
      </c>
      <c r="P864" t="s">
        <v>2193</v>
      </c>
      <c r="Q864" t="str">
        <f t="shared" si="26"/>
        <v>SMAS</v>
      </c>
      <c r="R864" t="str">
        <f t="shared" si="27"/>
        <v>Swasta</v>
      </c>
      <c r="S864" t="s">
        <v>2383</v>
      </c>
      <c r="T864" t="s">
        <v>37</v>
      </c>
      <c r="U864" t="s">
        <v>29</v>
      </c>
      <c r="V864" t="s">
        <v>30</v>
      </c>
      <c r="W864" t="s">
        <v>2379</v>
      </c>
      <c r="AB864" t="str">
        <f>VLOOKUP(A864,[2]registrasi!$B$2:$C$1500,2,FALSE)</f>
        <v>registrasi</v>
      </c>
      <c r="AC864">
        <f>VLOOKUP(D864,[3]PENDAFTAR!$C$2:$J$43,8,FALSE)</f>
        <v>200</v>
      </c>
      <c r="AD864" t="e">
        <f>VLOOKUP(A864,[2]nim!$A$2:$B$1500,2,FALSE)</f>
        <v>#N/A</v>
      </c>
    </row>
    <row r="865" spans="1:30" x14ac:dyDescent="0.3">
      <c r="A865">
        <v>4220328798</v>
      </c>
      <c r="B865">
        <v>1</v>
      </c>
      <c r="D865" s="3">
        <v>3111157</v>
      </c>
      <c r="E865" t="str">
        <f>VLOOKUP(D865,[1]PRODI_2019!$D$2:$F$71,3,FALSE)</f>
        <v>Pendidikan Kimia</v>
      </c>
      <c r="F865" t="str">
        <f>VLOOKUP(D865,[1]PRODI_2019!$D$2:$L$71,9,FALSE)</f>
        <v>FKIP</v>
      </c>
      <c r="H865" t="str">
        <f>VLOOKUP(F865,Sheet1!$H$4:$I$11,2,FALSE)</f>
        <v>2_FKIP</v>
      </c>
      <c r="I865" t="s">
        <v>954</v>
      </c>
      <c r="J865" t="s">
        <v>34</v>
      </c>
      <c r="K865" t="s">
        <v>1334</v>
      </c>
      <c r="L865" t="s">
        <v>1762</v>
      </c>
      <c r="M865" t="s">
        <v>28</v>
      </c>
      <c r="N865" t="s">
        <v>2024</v>
      </c>
      <c r="O865" t="s">
        <v>29</v>
      </c>
      <c r="P865" t="s">
        <v>2075</v>
      </c>
      <c r="Q865" t="str">
        <f t="shared" si="26"/>
        <v>SMAN</v>
      </c>
      <c r="R865" t="str">
        <f t="shared" si="27"/>
        <v>Negeri</v>
      </c>
      <c r="S865" t="s">
        <v>2383</v>
      </c>
      <c r="T865" t="s">
        <v>2024</v>
      </c>
      <c r="U865" t="s">
        <v>29</v>
      </c>
      <c r="V865" t="s">
        <v>30</v>
      </c>
      <c r="W865" t="s">
        <v>2379</v>
      </c>
      <c r="AB865" t="str">
        <f>VLOOKUP(A865,[2]registrasi!$B$2:$C$1500,2,FALSE)</f>
        <v>registrasi</v>
      </c>
      <c r="AC865">
        <f>VLOOKUP(D865,[3]PENDAFTAR!$C$2:$J$43,8,FALSE)</f>
        <v>162</v>
      </c>
      <c r="AD865" t="str">
        <f>VLOOKUP(A865,[2]nim!$A$2:$B$1500,2,FALSE)</f>
        <v>diterima</v>
      </c>
    </row>
    <row r="866" spans="1:30" x14ac:dyDescent="0.3">
      <c r="A866">
        <v>4220333064</v>
      </c>
      <c r="B866">
        <v>1</v>
      </c>
      <c r="D866" s="3">
        <v>3112025</v>
      </c>
      <c r="E866" t="str">
        <f>VLOOKUP(D866,[1]PRODI_2019!$D$2:$F$71,3,FALSE)</f>
        <v>Manajemen</v>
      </c>
      <c r="F866" t="str">
        <f>VLOOKUP(D866,[1]PRODI_2019!$D$2:$L$71,9,FALSE)</f>
        <v>FEB</v>
      </c>
      <c r="H866" t="str">
        <f>VLOOKUP(F866,Sheet1!$H$4:$I$11,2,FALSE)</f>
        <v>5_FEB</v>
      </c>
      <c r="I866" t="s">
        <v>955</v>
      </c>
      <c r="J866" t="s">
        <v>34</v>
      </c>
      <c r="K866" t="s">
        <v>53</v>
      </c>
      <c r="L866" t="s">
        <v>1618</v>
      </c>
      <c r="M866" t="s">
        <v>28</v>
      </c>
      <c r="N866" t="s">
        <v>2024</v>
      </c>
      <c r="O866" t="s">
        <v>29</v>
      </c>
      <c r="P866" t="s">
        <v>2076</v>
      </c>
      <c r="Q866" t="str">
        <f t="shared" si="26"/>
        <v>SMAN</v>
      </c>
      <c r="R866" t="str">
        <f t="shared" si="27"/>
        <v>Negeri</v>
      </c>
      <c r="S866" t="s">
        <v>2383</v>
      </c>
      <c r="T866" t="s">
        <v>2024</v>
      </c>
      <c r="U866" t="s">
        <v>29</v>
      </c>
      <c r="V866" t="s">
        <v>30</v>
      </c>
      <c r="W866" t="s">
        <v>2379</v>
      </c>
      <c r="AB866" t="str">
        <f>VLOOKUP(A866,[2]registrasi!$B$2:$C$1500,2,FALSE)</f>
        <v>registrasi</v>
      </c>
      <c r="AC866">
        <f>VLOOKUP(D866,[3]PENDAFTAR!$C$2:$J$43,8,FALSE)</f>
        <v>2053</v>
      </c>
      <c r="AD866" t="str">
        <f>VLOOKUP(A866,[2]nim!$A$2:$B$1500,2,FALSE)</f>
        <v>diterima</v>
      </c>
    </row>
    <row r="867" spans="1:30" x14ac:dyDescent="0.3">
      <c r="A867">
        <v>4220334278</v>
      </c>
      <c r="B867">
        <v>1</v>
      </c>
      <c r="D867" s="3">
        <v>3112106</v>
      </c>
      <c r="E867" t="str">
        <f>VLOOKUP(D867,[1]PRODI_2019!$D$2:$F$71,3,FALSE)</f>
        <v>Pendidikan Guru Sekolah Dasar</v>
      </c>
      <c r="F867" t="str">
        <f>VLOOKUP(D867,[1]PRODI_2019!$D$2:$L$71,9,FALSE)</f>
        <v>FKIP</v>
      </c>
      <c r="H867" t="str">
        <f>VLOOKUP(F867,Sheet1!$H$4:$I$11,2,FALSE)</f>
        <v>2_FKIP</v>
      </c>
      <c r="I867" t="s">
        <v>956</v>
      </c>
      <c r="J867" t="s">
        <v>34</v>
      </c>
      <c r="K867" t="s">
        <v>1332</v>
      </c>
      <c r="L867" t="s">
        <v>1521</v>
      </c>
      <c r="M867" t="s">
        <v>28</v>
      </c>
      <c r="N867" t="s">
        <v>2024</v>
      </c>
      <c r="O867" t="s">
        <v>29</v>
      </c>
      <c r="P867" t="s">
        <v>2076</v>
      </c>
      <c r="Q867" t="str">
        <f t="shared" si="26"/>
        <v>SMAN</v>
      </c>
      <c r="R867" t="str">
        <f t="shared" si="27"/>
        <v>Negeri</v>
      </c>
      <c r="S867" t="s">
        <v>2383</v>
      </c>
      <c r="T867" t="s">
        <v>2024</v>
      </c>
      <c r="U867" t="s">
        <v>29</v>
      </c>
      <c r="V867" t="s">
        <v>30</v>
      </c>
      <c r="W867" t="s">
        <v>2379</v>
      </c>
      <c r="AB867" t="str">
        <f>VLOOKUP(A867,[2]registrasi!$B$2:$C$1500,2,FALSE)</f>
        <v>registrasi</v>
      </c>
      <c r="AC867">
        <f>VLOOKUP(D867,[3]PENDAFTAR!$C$2:$J$43,8,FALSE)</f>
        <v>828</v>
      </c>
      <c r="AD867" t="str">
        <f>VLOOKUP(A867,[2]nim!$A$2:$B$1500,2,FALSE)</f>
        <v>diterima</v>
      </c>
    </row>
    <row r="868" spans="1:30" x14ac:dyDescent="0.3">
      <c r="A868">
        <v>4220336224</v>
      </c>
      <c r="B868">
        <v>1</v>
      </c>
      <c r="D868" s="3">
        <v>3111142</v>
      </c>
      <c r="E868" t="str">
        <f>VLOOKUP(D868,[1]PRODI_2019!$D$2:$F$71,3,FALSE)</f>
        <v>Pendidikan Fisika</v>
      </c>
      <c r="F868" t="str">
        <f>VLOOKUP(D868,[1]PRODI_2019!$D$2:$L$71,9,FALSE)</f>
        <v>FKIP</v>
      </c>
      <c r="H868" t="str">
        <f>VLOOKUP(F868,Sheet1!$H$4:$I$11,2,FALSE)</f>
        <v>2_FKIP</v>
      </c>
      <c r="I868" t="s">
        <v>957</v>
      </c>
      <c r="J868" t="s">
        <v>34</v>
      </c>
      <c r="K868" t="s">
        <v>1338</v>
      </c>
      <c r="L868" t="s">
        <v>1920</v>
      </c>
      <c r="M868" t="s">
        <v>28</v>
      </c>
      <c r="N868" t="s">
        <v>2024</v>
      </c>
      <c r="O868" t="s">
        <v>29</v>
      </c>
      <c r="P868" t="s">
        <v>2052</v>
      </c>
      <c r="Q868" t="str">
        <f t="shared" si="26"/>
        <v>SMAN</v>
      </c>
      <c r="R868" t="str">
        <f t="shared" si="27"/>
        <v>Negeri</v>
      </c>
      <c r="S868" t="s">
        <v>2383</v>
      </c>
      <c r="T868" t="s">
        <v>2024</v>
      </c>
      <c r="U868" t="s">
        <v>29</v>
      </c>
      <c r="V868" t="s">
        <v>35</v>
      </c>
      <c r="W868" t="s">
        <v>2379</v>
      </c>
      <c r="AB868" t="str">
        <f>VLOOKUP(A868,[2]registrasi!$B$2:$C$1500,2,FALSE)</f>
        <v>registrasi</v>
      </c>
      <c r="AC868">
        <f>VLOOKUP(D868,[3]PENDAFTAR!$C$2:$J$43,8,FALSE)</f>
        <v>148</v>
      </c>
      <c r="AD868" t="str">
        <f>VLOOKUP(A868,[2]nim!$A$2:$B$1500,2,FALSE)</f>
        <v>diterima</v>
      </c>
    </row>
    <row r="869" spans="1:30" x14ac:dyDescent="0.3">
      <c r="A869">
        <v>4220336578</v>
      </c>
      <c r="B869">
        <v>1</v>
      </c>
      <c r="D869" s="3">
        <v>3111061</v>
      </c>
      <c r="E869" t="str">
        <f>VLOOKUP(D869,[1]PRODI_2019!$D$2:$F$71,3,FALSE)</f>
        <v>Teknik Sipil</v>
      </c>
      <c r="F869" t="str">
        <f>VLOOKUP(D869,[1]PRODI_2019!$D$2:$L$71,9,FALSE)</f>
        <v>Teknik</v>
      </c>
      <c r="H869" t="str">
        <f>VLOOKUP(F869,Sheet1!$H$4:$I$11,2,FALSE)</f>
        <v>3_Teknik</v>
      </c>
      <c r="I869" t="s">
        <v>958</v>
      </c>
      <c r="J869" t="s">
        <v>34</v>
      </c>
      <c r="K869" t="s">
        <v>52</v>
      </c>
      <c r="L869" t="s">
        <v>1921</v>
      </c>
      <c r="M869" t="s">
        <v>28</v>
      </c>
      <c r="N869" t="s">
        <v>2022</v>
      </c>
      <c r="O869" t="s">
        <v>29</v>
      </c>
      <c r="P869" t="s">
        <v>2084</v>
      </c>
      <c r="Q869" t="str">
        <f t="shared" si="26"/>
        <v>SMAS</v>
      </c>
      <c r="R869" t="str">
        <f t="shared" si="27"/>
        <v>Swasta</v>
      </c>
      <c r="S869" t="s">
        <v>2383</v>
      </c>
      <c r="T869" t="s">
        <v>2022</v>
      </c>
      <c r="U869" t="s">
        <v>29</v>
      </c>
      <c r="V869" t="s">
        <v>30</v>
      </c>
      <c r="W869" t="s">
        <v>2379</v>
      </c>
      <c r="AB869" t="str">
        <f>VLOOKUP(A869,[2]registrasi!$B$2:$C$1500,2,FALSE)</f>
        <v>registrasi</v>
      </c>
      <c r="AC869">
        <f>VLOOKUP(D869,[3]PENDAFTAR!$C$2:$J$43,8,FALSE)</f>
        <v>452</v>
      </c>
      <c r="AD869" t="e">
        <f>VLOOKUP(A869,[2]nim!$A$2:$B$1500,2,FALSE)</f>
        <v>#N/A</v>
      </c>
    </row>
    <row r="870" spans="1:30" x14ac:dyDescent="0.3">
      <c r="A870">
        <v>4220337020</v>
      </c>
      <c r="B870">
        <v>1</v>
      </c>
      <c r="D870" s="3">
        <v>3112106</v>
      </c>
      <c r="E870" t="str">
        <f>VLOOKUP(D870,[1]PRODI_2019!$D$2:$F$71,3,FALSE)</f>
        <v>Pendidikan Guru Sekolah Dasar</v>
      </c>
      <c r="F870" t="str">
        <f>VLOOKUP(D870,[1]PRODI_2019!$D$2:$L$71,9,FALSE)</f>
        <v>FKIP</v>
      </c>
      <c r="H870" t="str">
        <f>VLOOKUP(F870,Sheet1!$H$4:$I$11,2,FALSE)</f>
        <v>2_FKIP</v>
      </c>
      <c r="I870" t="s">
        <v>959</v>
      </c>
      <c r="J870" t="s">
        <v>34</v>
      </c>
      <c r="K870" t="s">
        <v>1332</v>
      </c>
      <c r="L870" t="s">
        <v>1639</v>
      </c>
      <c r="M870" t="s">
        <v>28</v>
      </c>
      <c r="N870" t="s">
        <v>2022</v>
      </c>
      <c r="O870" t="s">
        <v>29</v>
      </c>
      <c r="P870" t="s">
        <v>2084</v>
      </c>
      <c r="Q870" t="str">
        <f t="shared" si="26"/>
        <v>SMAS</v>
      </c>
      <c r="R870" t="str">
        <f t="shared" si="27"/>
        <v>Swasta</v>
      </c>
      <c r="S870" t="s">
        <v>2383</v>
      </c>
      <c r="T870" t="s">
        <v>2022</v>
      </c>
      <c r="U870" t="s">
        <v>29</v>
      </c>
      <c r="V870" t="s">
        <v>35</v>
      </c>
      <c r="W870" t="s">
        <v>2379</v>
      </c>
      <c r="AB870" t="str">
        <f>VLOOKUP(A870,[2]registrasi!$B$2:$C$1500,2,FALSE)</f>
        <v>registrasi</v>
      </c>
      <c r="AC870">
        <f>VLOOKUP(D870,[3]PENDAFTAR!$C$2:$J$43,8,FALSE)</f>
        <v>828</v>
      </c>
      <c r="AD870" t="str">
        <f>VLOOKUP(A870,[2]nim!$A$2:$B$1500,2,FALSE)</f>
        <v>diterima</v>
      </c>
    </row>
    <row r="871" spans="1:30" x14ac:dyDescent="0.3">
      <c r="A871">
        <v>4220339585</v>
      </c>
      <c r="B871">
        <v>1</v>
      </c>
      <c r="D871" s="3">
        <v>3111215</v>
      </c>
      <c r="E871" t="str">
        <f>VLOOKUP(D871,[1]PRODI_2019!$D$2:$F$71,3,FALSE)</f>
        <v>Informatika</v>
      </c>
      <c r="F871" t="str">
        <f>VLOOKUP(D871,[1]PRODI_2019!$D$2:$L$71,9,FALSE)</f>
        <v>Teknik</v>
      </c>
      <c r="H871" t="str">
        <f>VLOOKUP(F871,Sheet1!$H$4:$I$11,2,FALSE)</f>
        <v>3_Teknik</v>
      </c>
      <c r="I871" t="s">
        <v>960</v>
      </c>
      <c r="J871" t="s">
        <v>26</v>
      </c>
      <c r="K871" t="s">
        <v>55</v>
      </c>
      <c r="L871" t="s">
        <v>1506</v>
      </c>
      <c r="M871" t="s">
        <v>28</v>
      </c>
      <c r="N871" t="s">
        <v>37</v>
      </c>
      <c r="O871" t="s">
        <v>29</v>
      </c>
      <c r="P871" t="s">
        <v>2042</v>
      </c>
      <c r="Q871" t="str">
        <f t="shared" si="26"/>
        <v>MAN</v>
      </c>
      <c r="R871" t="str">
        <f t="shared" si="27"/>
        <v>Negeri</v>
      </c>
      <c r="S871" t="s">
        <v>2382</v>
      </c>
      <c r="T871" t="s">
        <v>37</v>
      </c>
      <c r="U871" t="s">
        <v>29</v>
      </c>
      <c r="V871" t="s">
        <v>30</v>
      </c>
      <c r="W871" t="s">
        <v>2379</v>
      </c>
      <c r="AB871" t="str">
        <f>VLOOKUP(A871,[2]registrasi!$B$2:$C$1500,2,FALSE)</f>
        <v>registrasi</v>
      </c>
      <c r="AC871">
        <f>VLOOKUP(D871,[3]PENDAFTAR!$C$2:$J$43,8,FALSE)</f>
        <v>1335</v>
      </c>
      <c r="AD871" t="str">
        <f>VLOOKUP(A871,[2]nim!$A$2:$B$1500,2,FALSE)</f>
        <v>diterima</v>
      </c>
    </row>
    <row r="872" spans="1:30" x14ac:dyDescent="0.3">
      <c r="A872">
        <v>4220342911</v>
      </c>
      <c r="B872">
        <v>1</v>
      </c>
      <c r="D872" s="3">
        <v>3112056</v>
      </c>
      <c r="E872" t="str">
        <f>VLOOKUP(D872,[1]PRODI_2019!$D$2:$F$71,3,FALSE)</f>
        <v>Administrasi Publik</v>
      </c>
      <c r="F872" t="str">
        <f>VLOOKUP(D872,[1]PRODI_2019!$D$2:$L$71,9,FALSE)</f>
        <v>FISIP</v>
      </c>
      <c r="H872" t="str">
        <f>VLOOKUP(F872,Sheet1!$H$4:$I$11,2,FALSE)</f>
        <v>6_FISIP</v>
      </c>
      <c r="I872" t="s">
        <v>961</v>
      </c>
      <c r="J872" t="s">
        <v>34</v>
      </c>
      <c r="K872" t="s">
        <v>1336</v>
      </c>
      <c r="L872" t="s">
        <v>1612</v>
      </c>
      <c r="M872" t="s">
        <v>28</v>
      </c>
      <c r="N872" t="s">
        <v>2022</v>
      </c>
      <c r="O872" t="s">
        <v>29</v>
      </c>
      <c r="P872" t="s">
        <v>2067</v>
      </c>
      <c r="Q872" t="str">
        <f t="shared" si="26"/>
        <v>SMKN</v>
      </c>
      <c r="R872" t="str">
        <f t="shared" si="27"/>
        <v>Negeri</v>
      </c>
      <c r="S872" t="s">
        <v>2381</v>
      </c>
      <c r="T872" t="s">
        <v>2022</v>
      </c>
      <c r="U872" t="s">
        <v>29</v>
      </c>
      <c r="V872" t="s">
        <v>30</v>
      </c>
      <c r="W872" t="s">
        <v>2378</v>
      </c>
      <c r="AB872" t="str">
        <f>VLOOKUP(A872,[2]registrasi!$B$2:$C$1500,2,FALSE)</f>
        <v>registrasi</v>
      </c>
      <c r="AC872">
        <f>VLOOKUP(D872,[3]PENDAFTAR!$C$2:$J$43,8,FALSE)</f>
        <v>1118</v>
      </c>
      <c r="AD872" t="str">
        <f>VLOOKUP(A872,[2]nim!$A$2:$B$1500,2,FALSE)</f>
        <v>diterima</v>
      </c>
    </row>
    <row r="873" spans="1:30" x14ac:dyDescent="0.3">
      <c r="A873">
        <v>4220331260</v>
      </c>
      <c r="B873">
        <v>1</v>
      </c>
      <c r="D873" s="3">
        <v>3111103</v>
      </c>
      <c r="E873" t="str">
        <f>VLOOKUP(D873,[1]PRODI_2019!$D$2:$F$71,3,FALSE)</f>
        <v>Pendidikan Biologi</v>
      </c>
      <c r="F873" t="str">
        <f>VLOOKUP(D873,[1]PRODI_2019!$D$2:$L$71,9,FALSE)</f>
        <v>FKIP</v>
      </c>
      <c r="H873" t="str">
        <f>VLOOKUP(F873,Sheet1!$H$4:$I$11,2,FALSE)</f>
        <v>2_FKIP</v>
      </c>
      <c r="I873" t="s">
        <v>962</v>
      </c>
      <c r="J873" t="s">
        <v>34</v>
      </c>
      <c r="K873" t="s">
        <v>53</v>
      </c>
      <c r="L873" t="s">
        <v>1657</v>
      </c>
      <c r="M873" t="s">
        <v>28</v>
      </c>
      <c r="N873" t="s">
        <v>2024</v>
      </c>
      <c r="O873" t="s">
        <v>29</v>
      </c>
      <c r="P873" t="s">
        <v>2085</v>
      </c>
      <c r="Q873" t="str">
        <f t="shared" si="26"/>
        <v>MAS</v>
      </c>
      <c r="R873" t="str">
        <f t="shared" si="27"/>
        <v>Swasta</v>
      </c>
      <c r="S873" t="s">
        <v>2382</v>
      </c>
      <c r="T873" t="s">
        <v>2024</v>
      </c>
      <c r="U873" t="s">
        <v>29</v>
      </c>
      <c r="V873" t="s">
        <v>30</v>
      </c>
      <c r="W873" t="s">
        <v>2379</v>
      </c>
      <c r="AB873" t="str">
        <f>VLOOKUP(A873,[2]registrasi!$B$2:$C$1500,2,FALSE)</f>
        <v>registrasi</v>
      </c>
      <c r="AC873">
        <f>VLOOKUP(D873,[3]PENDAFTAR!$C$2:$J$43,8,FALSE)</f>
        <v>451</v>
      </c>
      <c r="AD873" t="str">
        <f>VLOOKUP(A873,[2]nim!$A$2:$B$1500,2,FALSE)</f>
        <v>diterima</v>
      </c>
    </row>
    <row r="874" spans="1:30" x14ac:dyDescent="0.3">
      <c r="A874">
        <v>4220357553</v>
      </c>
      <c r="B874">
        <v>1</v>
      </c>
      <c r="D874" s="3">
        <v>3112106</v>
      </c>
      <c r="E874" t="str">
        <f>VLOOKUP(D874,[1]PRODI_2019!$D$2:$F$71,3,FALSE)</f>
        <v>Pendidikan Guru Sekolah Dasar</v>
      </c>
      <c r="F874" t="str">
        <f>VLOOKUP(D874,[1]PRODI_2019!$D$2:$L$71,9,FALSE)</f>
        <v>FKIP</v>
      </c>
      <c r="H874" t="str">
        <f>VLOOKUP(F874,Sheet1!$H$4:$I$11,2,FALSE)</f>
        <v>2_FKIP</v>
      </c>
      <c r="I874" t="s">
        <v>963</v>
      </c>
      <c r="J874" t="s">
        <v>34</v>
      </c>
      <c r="K874" t="s">
        <v>1342</v>
      </c>
      <c r="L874" t="s">
        <v>1709</v>
      </c>
      <c r="M874" t="s">
        <v>28</v>
      </c>
      <c r="N874" t="s">
        <v>2025</v>
      </c>
      <c r="O874" t="s">
        <v>29</v>
      </c>
      <c r="P874" t="s">
        <v>2192</v>
      </c>
      <c r="Q874" t="str">
        <f t="shared" si="26"/>
        <v>MAS</v>
      </c>
      <c r="R874" t="str">
        <f t="shared" si="27"/>
        <v>Swasta</v>
      </c>
      <c r="S874" t="s">
        <v>2382</v>
      </c>
      <c r="T874" t="s">
        <v>2025</v>
      </c>
      <c r="U874" t="s">
        <v>29</v>
      </c>
      <c r="V874" t="s">
        <v>30</v>
      </c>
      <c r="W874" t="s">
        <v>2379</v>
      </c>
      <c r="AB874" t="str">
        <f>VLOOKUP(A874,[2]registrasi!$B$2:$C$1500,2,FALSE)</f>
        <v>registrasi</v>
      </c>
      <c r="AC874">
        <f>VLOOKUP(D874,[3]PENDAFTAR!$C$2:$J$43,8,FALSE)</f>
        <v>828</v>
      </c>
      <c r="AD874" t="str">
        <f>VLOOKUP(A874,[2]nim!$A$2:$B$1500,2,FALSE)</f>
        <v>diterima</v>
      </c>
    </row>
    <row r="875" spans="1:30" x14ac:dyDescent="0.3">
      <c r="A875">
        <v>4220364254</v>
      </c>
      <c r="B875">
        <v>1</v>
      </c>
      <c r="D875" s="3">
        <v>3111084</v>
      </c>
      <c r="E875" t="str">
        <f>VLOOKUP(D875,[1]PRODI_2019!$D$2:$F$71,3,FALSE)</f>
        <v>Agroekoteknologi</v>
      </c>
      <c r="F875" t="str">
        <f>VLOOKUP(D875,[1]PRODI_2019!$D$2:$L$71,9,FALSE)</f>
        <v>Pertanian</v>
      </c>
      <c r="H875" t="str">
        <f>VLOOKUP(F875,Sheet1!$H$4:$I$11,2,FALSE)</f>
        <v>4_Pertanian</v>
      </c>
      <c r="I875" t="s">
        <v>964</v>
      </c>
      <c r="J875" t="s">
        <v>34</v>
      </c>
      <c r="K875" t="s">
        <v>1344</v>
      </c>
      <c r="L875" t="s">
        <v>1922</v>
      </c>
      <c r="M875" t="s">
        <v>28</v>
      </c>
      <c r="N875" t="s">
        <v>2022</v>
      </c>
      <c r="O875" t="s">
        <v>29</v>
      </c>
      <c r="P875" t="s">
        <v>2244</v>
      </c>
      <c r="Q875" t="str">
        <f t="shared" si="26"/>
        <v>SMAN</v>
      </c>
      <c r="R875" t="str">
        <f t="shared" si="27"/>
        <v>Negeri</v>
      </c>
      <c r="S875" t="s">
        <v>2383</v>
      </c>
      <c r="T875" t="s">
        <v>2022</v>
      </c>
      <c r="U875" t="s">
        <v>29</v>
      </c>
      <c r="V875" t="s">
        <v>35</v>
      </c>
      <c r="W875" t="s">
        <v>2378</v>
      </c>
      <c r="AB875" t="str">
        <f>VLOOKUP(A875,[2]registrasi!$B$2:$C$1500,2,FALSE)</f>
        <v>registrasi</v>
      </c>
      <c r="AC875">
        <f>VLOOKUP(D875,[3]PENDAFTAR!$C$2:$J$43,8,FALSE)</f>
        <v>390</v>
      </c>
      <c r="AD875" t="str">
        <f>VLOOKUP(A875,[2]nim!$A$2:$B$1500,2,FALSE)</f>
        <v>diterima</v>
      </c>
    </row>
    <row r="876" spans="1:30" x14ac:dyDescent="0.3">
      <c r="A876">
        <v>4220370456</v>
      </c>
      <c r="B876">
        <v>1</v>
      </c>
      <c r="D876" s="3">
        <v>3111045</v>
      </c>
      <c r="E876" t="str">
        <f>VLOOKUP(D876,[1]PRODI_2019!$D$2:$F$71,3,FALSE)</f>
        <v>Teknik Metalurgi</v>
      </c>
      <c r="F876" t="str">
        <f>VLOOKUP(D876,[1]PRODI_2019!$D$2:$L$71,9,FALSE)</f>
        <v>Teknik</v>
      </c>
      <c r="H876" t="str">
        <f>VLOOKUP(F876,Sheet1!$H$4:$I$11,2,FALSE)</f>
        <v>3_Teknik</v>
      </c>
      <c r="I876" t="s">
        <v>965</v>
      </c>
      <c r="J876" t="s">
        <v>26</v>
      </c>
      <c r="K876" t="s">
        <v>1332</v>
      </c>
      <c r="L876" t="s">
        <v>1773</v>
      </c>
      <c r="M876" t="s">
        <v>28</v>
      </c>
      <c r="N876" t="s">
        <v>2022</v>
      </c>
      <c r="O876" t="s">
        <v>29</v>
      </c>
      <c r="P876" t="s">
        <v>2143</v>
      </c>
      <c r="Q876" t="str">
        <f t="shared" si="26"/>
        <v>SMKN</v>
      </c>
      <c r="R876" t="str">
        <f t="shared" si="27"/>
        <v>Negeri</v>
      </c>
      <c r="S876" t="s">
        <v>2381</v>
      </c>
      <c r="T876" t="s">
        <v>2022</v>
      </c>
      <c r="U876" t="s">
        <v>29</v>
      </c>
      <c r="V876" t="s">
        <v>30</v>
      </c>
      <c r="W876" t="s">
        <v>2379</v>
      </c>
      <c r="AB876" t="str">
        <f>VLOOKUP(A876,[2]registrasi!$B$2:$C$1500,2,FALSE)</f>
        <v>registrasi</v>
      </c>
      <c r="AC876">
        <f>VLOOKUP(D876,[3]PENDAFTAR!$C$2:$J$43,8,FALSE)</f>
        <v>364</v>
      </c>
      <c r="AD876" t="str">
        <f>VLOOKUP(A876,[2]nim!$A$2:$B$1500,2,FALSE)</f>
        <v>diterima</v>
      </c>
    </row>
    <row r="877" spans="1:30" x14ac:dyDescent="0.3">
      <c r="A877">
        <v>4220373755</v>
      </c>
      <c r="B877">
        <v>1</v>
      </c>
      <c r="D877" s="3">
        <v>3112192</v>
      </c>
      <c r="E877" t="str">
        <f>VLOOKUP(D877,[1]PRODI_2019!$D$2:$F$71,3,FALSE)</f>
        <v>Ilmu Pemerintahan</v>
      </c>
      <c r="F877" t="str">
        <f>VLOOKUP(D877,[1]PRODI_2019!$D$2:$L$71,9,FALSE)</f>
        <v>FISIP</v>
      </c>
      <c r="H877" t="str">
        <f>VLOOKUP(F877,Sheet1!$H$4:$I$11,2,FALSE)</f>
        <v>6_FISIP</v>
      </c>
      <c r="I877" t="s">
        <v>966</v>
      </c>
      <c r="J877" t="s">
        <v>26</v>
      </c>
      <c r="K877" t="s">
        <v>55</v>
      </c>
      <c r="L877" t="s">
        <v>1582</v>
      </c>
      <c r="M877" t="s">
        <v>28</v>
      </c>
      <c r="N877" t="s">
        <v>27</v>
      </c>
      <c r="O877" t="s">
        <v>29</v>
      </c>
      <c r="P877" t="s">
        <v>2059</v>
      </c>
      <c r="Q877" t="str">
        <f t="shared" si="26"/>
        <v>MAN</v>
      </c>
      <c r="R877" t="str">
        <f t="shared" si="27"/>
        <v>Negeri</v>
      </c>
      <c r="S877" t="s">
        <v>2382</v>
      </c>
      <c r="T877" t="s">
        <v>27</v>
      </c>
      <c r="U877" t="s">
        <v>29</v>
      </c>
      <c r="V877" t="s">
        <v>35</v>
      </c>
      <c r="W877" t="s">
        <v>2379</v>
      </c>
      <c r="AB877" t="str">
        <f>VLOOKUP(A877,[2]registrasi!$B$2:$C$1500,2,FALSE)</f>
        <v>registrasi</v>
      </c>
      <c r="AC877">
        <f>VLOOKUP(D877,[3]PENDAFTAR!$C$2:$J$43,8,FALSE)</f>
        <v>600</v>
      </c>
      <c r="AD877" t="str">
        <f>VLOOKUP(A877,[2]nim!$A$2:$B$1500,2,FALSE)</f>
        <v>diterima</v>
      </c>
    </row>
    <row r="878" spans="1:30" x14ac:dyDescent="0.3">
      <c r="A878">
        <v>4220373876</v>
      </c>
      <c r="B878">
        <v>1</v>
      </c>
      <c r="D878" s="3">
        <v>3112137</v>
      </c>
      <c r="E878" t="str">
        <f>VLOOKUP(D878,[1]PRODI_2019!$D$2:$F$71,3,FALSE)</f>
        <v>Pendidikan Sosiologi</v>
      </c>
      <c r="F878" t="str">
        <f>VLOOKUP(D878,[1]PRODI_2019!$D$2:$L$71,9,FALSE)</f>
        <v>FKIP</v>
      </c>
      <c r="H878" t="str">
        <f>VLOOKUP(F878,Sheet1!$H$4:$I$11,2,FALSE)</f>
        <v>2_FKIP</v>
      </c>
      <c r="I878" t="s">
        <v>967</v>
      </c>
      <c r="J878" t="s">
        <v>34</v>
      </c>
      <c r="K878" t="s">
        <v>54</v>
      </c>
      <c r="L878" t="s">
        <v>1923</v>
      </c>
      <c r="M878" t="s">
        <v>28</v>
      </c>
      <c r="N878" t="s">
        <v>27</v>
      </c>
      <c r="O878" t="s">
        <v>29</v>
      </c>
      <c r="P878" t="s">
        <v>2284</v>
      </c>
      <c r="Q878" t="str">
        <f t="shared" si="26"/>
        <v>SMAS</v>
      </c>
      <c r="R878" t="str">
        <f t="shared" si="27"/>
        <v>Swasta</v>
      </c>
      <c r="S878" t="s">
        <v>2383</v>
      </c>
      <c r="T878" t="s">
        <v>27</v>
      </c>
      <c r="U878" t="s">
        <v>29</v>
      </c>
      <c r="V878" t="s">
        <v>30</v>
      </c>
      <c r="W878" t="s">
        <v>2379</v>
      </c>
      <c r="AB878" t="str">
        <f>VLOOKUP(A878,[2]registrasi!$B$2:$C$1500,2,FALSE)</f>
        <v>registrasi</v>
      </c>
      <c r="AC878">
        <f>VLOOKUP(D878,[3]PENDAFTAR!$C$2:$J$43,8,FALSE)</f>
        <v>394</v>
      </c>
      <c r="AD878" t="str">
        <f>VLOOKUP(A878,[2]nim!$A$2:$B$1500,2,FALSE)</f>
        <v>diterima</v>
      </c>
    </row>
    <row r="879" spans="1:30" x14ac:dyDescent="0.3">
      <c r="A879">
        <v>4220377385</v>
      </c>
      <c r="B879">
        <v>1</v>
      </c>
      <c r="D879" s="3">
        <v>3112106</v>
      </c>
      <c r="E879" t="str">
        <f>VLOOKUP(D879,[1]PRODI_2019!$D$2:$F$71,3,FALSE)</f>
        <v>Pendidikan Guru Sekolah Dasar</v>
      </c>
      <c r="F879" t="str">
        <f>VLOOKUP(D879,[1]PRODI_2019!$D$2:$L$71,9,FALSE)</f>
        <v>FKIP</v>
      </c>
      <c r="H879" t="str">
        <f>VLOOKUP(F879,Sheet1!$H$4:$I$11,2,FALSE)</f>
        <v>2_FKIP</v>
      </c>
      <c r="I879" t="s">
        <v>968</v>
      </c>
      <c r="J879" t="s">
        <v>34</v>
      </c>
      <c r="K879" t="s">
        <v>1342</v>
      </c>
      <c r="L879" t="s">
        <v>1482</v>
      </c>
      <c r="M879" t="s">
        <v>28</v>
      </c>
      <c r="N879" t="s">
        <v>2024</v>
      </c>
      <c r="O879" t="s">
        <v>29</v>
      </c>
      <c r="P879" t="s">
        <v>2322</v>
      </c>
      <c r="Q879" t="str">
        <f t="shared" si="26"/>
        <v>MAS</v>
      </c>
      <c r="R879" t="str">
        <f t="shared" si="27"/>
        <v>Swasta</v>
      </c>
      <c r="S879" t="s">
        <v>2382</v>
      </c>
      <c r="T879" t="s">
        <v>2024</v>
      </c>
      <c r="U879" t="s">
        <v>29</v>
      </c>
      <c r="V879" t="s">
        <v>30</v>
      </c>
      <c r="W879" t="s">
        <v>2378</v>
      </c>
      <c r="AB879" t="str">
        <f>VLOOKUP(A879,[2]registrasi!$B$2:$C$1500,2,FALSE)</f>
        <v>registrasi</v>
      </c>
      <c r="AC879">
        <f>VLOOKUP(D879,[3]PENDAFTAR!$C$2:$J$43,8,FALSE)</f>
        <v>828</v>
      </c>
      <c r="AD879" t="str">
        <f>VLOOKUP(A879,[2]nim!$A$2:$B$1500,2,FALSE)</f>
        <v>diterima</v>
      </c>
    </row>
    <row r="880" spans="1:30" x14ac:dyDescent="0.3">
      <c r="A880">
        <v>4220377557</v>
      </c>
      <c r="B880">
        <v>1</v>
      </c>
      <c r="D880" s="3">
        <v>3112064</v>
      </c>
      <c r="E880" t="str">
        <f>VLOOKUP(D880,[1]PRODI_2019!$D$2:$F$71,3,FALSE)</f>
        <v>Ilmu Komunikasi</v>
      </c>
      <c r="F880" t="str">
        <f>VLOOKUP(D880,[1]PRODI_2019!$D$2:$L$71,9,FALSE)</f>
        <v>FISIP</v>
      </c>
      <c r="H880" t="str">
        <f>VLOOKUP(F880,Sheet1!$H$4:$I$11,2,FALSE)</f>
        <v>6_FISIP</v>
      </c>
      <c r="I880" t="s">
        <v>969</v>
      </c>
      <c r="J880" t="s">
        <v>34</v>
      </c>
      <c r="K880" t="s">
        <v>1340</v>
      </c>
      <c r="L880" t="s">
        <v>1849</v>
      </c>
      <c r="M880" t="s">
        <v>28</v>
      </c>
      <c r="N880" t="s">
        <v>2023</v>
      </c>
      <c r="O880" t="s">
        <v>29</v>
      </c>
      <c r="P880" t="s">
        <v>2178</v>
      </c>
      <c r="Q880" t="str">
        <f t="shared" si="26"/>
        <v>MAN</v>
      </c>
      <c r="R880" t="str">
        <f t="shared" si="27"/>
        <v>Negeri</v>
      </c>
      <c r="S880" t="s">
        <v>2382</v>
      </c>
      <c r="T880" t="s">
        <v>2023</v>
      </c>
      <c r="U880" t="s">
        <v>29</v>
      </c>
      <c r="V880" t="s">
        <v>35</v>
      </c>
      <c r="W880" t="s">
        <v>2379</v>
      </c>
      <c r="AB880" t="str">
        <f>VLOOKUP(A880,[2]registrasi!$B$2:$C$1500,2,FALSE)</f>
        <v>registrasi</v>
      </c>
      <c r="AC880">
        <f>VLOOKUP(D880,[3]PENDAFTAR!$C$2:$J$43,8,FALSE)</f>
        <v>2170</v>
      </c>
      <c r="AD880" t="str">
        <f>VLOOKUP(A880,[2]nim!$A$2:$B$1500,2,FALSE)</f>
        <v>diterima</v>
      </c>
    </row>
    <row r="881" spans="1:30" x14ac:dyDescent="0.3">
      <c r="A881">
        <v>4220380996</v>
      </c>
      <c r="B881">
        <v>1</v>
      </c>
      <c r="D881" s="3">
        <v>3111014</v>
      </c>
      <c r="E881" t="str">
        <f>VLOOKUP(D881,[1]PRODI_2019!$D$2:$F$71,3,FALSE)</f>
        <v>Teknik Mesin</v>
      </c>
      <c r="F881" t="str">
        <f>VLOOKUP(D881,[1]PRODI_2019!$D$2:$L$71,9,FALSE)</f>
        <v>Teknik</v>
      </c>
      <c r="H881" t="str">
        <f>VLOOKUP(F881,Sheet1!$H$4:$I$11,2,FALSE)</f>
        <v>3_Teknik</v>
      </c>
      <c r="I881" t="s">
        <v>970</v>
      </c>
      <c r="J881" t="s">
        <v>26</v>
      </c>
      <c r="K881" t="s">
        <v>1338</v>
      </c>
      <c r="L881" t="s">
        <v>1924</v>
      </c>
      <c r="M881" t="s">
        <v>28</v>
      </c>
      <c r="N881" t="s">
        <v>2025</v>
      </c>
      <c r="O881" t="s">
        <v>29</v>
      </c>
      <c r="P881" t="s">
        <v>2103</v>
      </c>
      <c r="Q881" t="str">
        <f t="shared" si="26"/>
        <v>SMKN</v>
      </c>
      <c r="R881" t="str">
        <f t="shared" si="27"/>
        <v>Negeri</v>
      </c>
      <c r="S881" t="s">
        <v>2381</v>
      </c>
      <c r="T881" t="s">
        <v>2025</v>
      </c>
      <c r="U881" t="s">
        <v>29</v>
      </c>
      <c r="V881" t="s">
        <v>35</v>
      </c>
      <c r="W881" t="s">
        <v>2379</v>
      </c>
      <c r="AB881" t="str">
        <f>VLOOKUP(A881,[2]registrasi!$B$2:$C$1500,2,FALSE)</f>
        <v>registrasi</v>
      </c>
      <c r="AC881">
        <f>VLOOKUP(D881,[3]PENDAFTAR!$C$2:$J$43,8,FALSE)</f>
        <v>412</v>
      </c>
      <c r="AD881" t="str">
        <f>VLOOKUP(A881,[2]nim!$A$2:$B$1500,2,FALSE)</f>
        <v>diterima</v>
      </c>
    </row>
    <row r="882" spans="1:30" x14ac:dyDescent="0.3">
      <c r="A882">
        <v>4220385148</v>
      </c>
      <c r="B882">
        <v>1</v>
      </c>
      <c r="D882" s="3">
        <v>3111103</v>
      </c>
      <c r="E882" t="str">
        <f>VLOOKUP(D882,[1]PRODI_2019!$D$2:$F$71,3,FALSE)</f>
        <v>Pendidikan Biologi</v>
      </c>
      <c r="F882" t="str">
        <f>VLOOKUP(D882,[1]PRODI_2019!$D$2:$L$71,9,FALSE)</f>
        <v>FKIP</v>
      </c>
      <c r="H882" t="str">
        <f>VLOOKUP(F882,Sheet1!$H$4:$I$11,2,FALSE)</f>
        <v>2_FKIP</v>
      </c>
      <c r="I882" t="s">
        <v>971</v>
      </c>
      <c r="J882" t="s">
        <v>34</v>
      </c>
      <c r="K882" t="s">
        <v>55</v>
      </c>
      <c r="L882" t="s">
        <v>1809</v>
      </c>
      <c r="M882" t="s">
        <v>28</v>
      </c>
      <c r="N882" t="s">
        <v>37</v>
      </c>
      <c r="O882" t="s">
        <v>29</v>
      </c>
      <c r="P882" t="s">
        <v>2174</v>
      </c>
      <c r="Q882" t="str">
        <f t="shared" si="26"/>
        <v>SMKN</v>
      </c>
      <c r="R882" t="str">
        <f t="shared" si="27"/>
        <v>Negeri</v>
      </c>
      <c r="S882" t="s">
        <v>2381</v>
      </c>
      <c r="T882" t="s">
        <v>37</v>
      </c>
      <c r="U882" t="s">
        <v>29</v>
      </c>
      <c r="V882" t="s">
        <v>30</v>
      </c>
      <c r="W882" t="s">
        <v>2379</v>
      </c>
      <c r="AB882" t="str">
        <f>VLOOKUP(A882,[2]registrasi!$B$2:$C$1500,2,FALSE)</f>
        <v>registrasi</v>
      </c>
      <c r="AC882">
        <f>VLOOKUP(D882,[3]PENDAFTAR!$C$2:$J$43,8,FALSE)</f>
        <v>451</v>
      </c>
      <c r="AD882" t="str">
        <f>VLOOKUP(A882,[2]nim!$A$2:$B$1500,2,FALSE)</f>
        <v>diterima</v>
      </c>
    </row>
    <row r="883" spans="1:30" x14ac:dyDescent="0.3">
      <c r="A883">
        <v>4220387466</v>
      </c>
      <c r="B883">
        <v>1</v>
      </c>
      <c r="D883" s="3">
        <v>3111014</v>
      </c>
      <c r="E883" t="str">
        <f>VLOOKUP(D883,[1]PRODI_2019!$D$2:$F$71,3,FALSE)</f>
        <v>Teknik Mesin</v>
      </c>
      <c r="F883" t="str">
        <f>VLOOKUP(D883,[1]PRODI_2019!$D$2:$L$71,9,FALSE)</f>
        <v>Teknik</v>
      </c>
      <c r="H883" t="str">
        <f>VLOOKUP(F883,Sheet1!$H$4:$I$11,2,FALSE)</f>
        <v>3_Teknik</v>
      </c>
      <c r="I883" t="s">
        <v>972</v>
      </c>
      <c r="J883" t="s">
        <v>26</v>
      </c>
      <c r="K883" t="s">
        <v>1338</v>
      </c>
      <c r="L883" t="s">
        <v>1655</v>
      </c>
      <c r="M883" t="s">
        <v>28</v>
      </c>
      <c r="N883" t="s">
        <v>2025</v>
      </c>
      <c r="O883" t="s">
        <v>29</v>
      </c>
      <c r="P883" t="s">
        <v>2323</v>
      </c>
      <c r="Q883" t="str">
        <f t="shared" si="26"/>
        <v>SMKS</v>
      </c>
      <c r="R883" t="str">
        <f t="shared" si="27"/>
        <v>Swasta</v>
      </c>
      <c r="S883" t="s">
        <v>2381</v>
      </c>
      <c r="T883" t="s">
        <v>2025</v>
      </c>
      <c r="U883" t="s">
        <v>29</v>
      </c>
      <c r="V883" t="s">
        <v>30</v>
      </c>
      <c r="W883" t="s">
        <v>2378</v>
      </c>
      <c r="AB883" t="str">
        <f>VLOOKUP(A883,[2]registrasi!$B$2:$C$1500,2,FALSE)</f>
        <v>registrasi</v>
      </c>
      <c r="AC883">
        <f>VLOOKUP(D883,[3]PENDAFTAR!$C$2:$J$43,8,FALSE)</f>
        <v>412</v>
      </c>
      <c r="AD883" t="str">
        <f>VLOOKUP(A883,[2]nim!$A$2:$B$1500,2,FALSE)</f>
        <v>diterima</v>
      </c>
    </row>
    <row r="884" spans="1:30" x14ac:dyDescent="0.3">
      <c r="A884">
        <v>4220389955</v>
      </c>
      <c r="B884">
        <v>1</v>
      </c>
      <c r="D884" s="3">
        <v>3112033</v>
      </c>
      <c r="E884" t="str">
        <f>VLOOKUP(D884,[1]PRODI_2019!$D$2:$F$71,3,FALSE)</f>
        <v>Akuntansi</v>
      </c>
      <c r="F884" t="str">
        <f>VLOOKUP(D884,[1]PRODI_2019!$D$2:$L$71,9,FALSE)</f>
        <v>FEB</v>
      </c>
      <c r="H884" t="str">
        <f>VLOOKUP(F884,Sheet1!$H$4:$I$11,2,FALSE)</f>
        <v>5_FEB</v>
      </c>
      <c r="I884" t="s">
        <v>973</v>
      </c>
      <c r="J884" t="s">
        <v>26</v>
      </c>
      <c r="K884" t="s">
        <v>1338</v>
      </c>
      <c r="L884" t="s">
        <v>1925</v>
      </c>
      <c r="M884" t="s">
        <v>28</v>
      </c>
      <c r="N884" t="s">
        <v>2024</v>
      </c>
      <c r="O884" t="s">
        <v>29</v>
      </c>
      <c r="P884" t="s">
        <v>2096</v>
      </c>
      <c r="Q884" t="str">
        <f t="shared" si="26"/>
        <v>SMAN</v>
      </c>
      <c r="R884" t="str">
        <f t="shared" si="27"/>
        <v>Negeri</v>
      </c>
      <c r="S884" t="s">
        <v>2383</v>
      </c>
      <c r="T884" t="s">
        <v>2024</v>
      </c>
      <c r="U884" t="s">
        <v>29</v>
      </c>
      <c r="V884" t="s">
        <v>35</v>
      </c>
      <c r="W884" t="s">
        <v>2379</v>
      </c>
      <c r="AB884" t="str">
        <f>VLOOKUP(A884,[2]registrasi!$B$2:$C$1500,2,FALSE)</f>
        <v>registrasi</v>
      </c>
      <c r="AC884">
        <f>VLOOKUP(D884,[3]PENDAFTAR!$C$2:$J$43,8,FALSE)</f>
        <v>1038</v>
      </c>
      <c r="AD884" t="str">
        <f>VLOOKUP(A884,[2]nim!$A$2:$B$1500,2,FALSE)</f>
        <v>diterima</v>
      </c>
    </row>
    <row r="885" spans="1:30" x14ac:dyDescent="0.3">
      <c r="A885">
        <v>4220259776</v>
      </c>
      <c r="B885">
        <v>1</v>
      </c>
      <c r="D885" s="3">
        <v>3112184</v>
      </c>
      <c r="E885" t="str">
        <f>VLOOKUP(D885,[1]PRODI_2019!$D$2:$F$71,3,FALSE)</f>
        <v>Pendidikan Khusus</v>
      </c>
      <c r="F885" t="str">
        <f>VLOOKUP(D885,[1]PRODI_2019!$D$2:$L$71,9,FALSE)</f>
        <v>FKIP</v>
      </c>
      <c r="H885" t="str">
        <f>VLOOKUP(F885,Sheet1!$H$4:$I$11,2,FALSE)</f>
        <v>2_FKIP</v>
      </c>
      <c r="I885" t="s">
        <v>974</v>
      </c>
      <c r="J885" t="s">
        <v>34</v>
      </c>
      <c r="K885" t="s">
        <v>1338</v>
      </c>
      <c r="L885" t="s">
        <v>1716</v>
      </c>
      <c r="M885" t="s">
        <v>28</v>
      </c>
      <c r="N885" t="s">
        <v>2024</v>
      </c>
      <c r="O885" t="s">
        <v>29</v>
      </c>
      <c r="P885" t="s">
        <v>2096</v>
      </c>
      <c r="Q885" t="str">
        <f t="shared" si="26"/>
        <v>SMAN</v>
      </c>
      <c r="R885" t="str">
        <f t="shared" si="27"/>
        <v>Negeri</v>
      </c>
      <c r="S885" t="s">
        <v>2383</v>
      </c>
      <c r="T885" t="s">
        <v>2024</v>
      </c>
      <c r="U885" t="s">
        <v>29</v>
      </c>
      <c r="V885" t="s">
        <v>35</v>
      </c>
      <c r="W885" t="s">
        <v>2379</v>
      </c>
      <c r="AB885" t="str">
        <f>VLOOKUP(A885,[2]registrasi!$B$2:$C$1500,2,FALSE)</f>
        <v>registrasi</v>
      </c>
      <c r="AC885">
        <f>VLOOKUP(D885,[3]PENDAFTAR!$C$2:$J$43,8,FALSE)</f>
        <v>89</v>
      </c>
      <c r="AD885" t="str">
        <f>VLOOKUP(A885,[2]nim!$A$2:$B$1500,2,FALSE)</f>
        <v>diterima</v>
      </c>
    </row>
    <row r="886" spans="1:30" x14ac:dyDescent="0.3">
      <c r="A886">
        <v>4220390917</v>
      </c>
      <c r="B886">
        <v>1</v>
      </c>
      <c r="D886" s="3">
        <v>3112153</v>
      </c>
      <c r="E886" t="str">
        <f>VLOOKUP(D886,[1]PRODI_2019!$D$2:$F$71,3,FALSE)</f>
        <v>Pendidikan Pancasila dan Kewarganegaraan</v>
      </c>
      <c r="F886" t="str">
        <f>VLOOKUP(D886,[1]PRODI_2019!$D$2:$L$71,9,FALSE)</f>
        <v>FKIP</v>
      </c>
      <c r="H886" t="str">
        <f>VLOOKUP(F886,Sheet1!$H$4:$I$11,2,FALSE)</f>
        <v>2_FKIP</v>
      </c>
      <c r="I886" t="s">
        <v>975</v>
      </c>
      <c r="J886" t="s">
        <v>34</v>
      </c>
      <c r="K886" t="s">
        <v>1338</v>
      </c>
      <c r="L886" t="s">
        <v>1926</v>
      </c>
      <c r="M886" t="s">
        <v>28</v>
      </c>
      <c r="N886" t="s">
        <v>2024</v>
      </c>
      <c r="O886" t="s">
        <v>29</v>
      </c>
      <c r="P886" t="s">
        <v>2118</v>
      </c>
      <c r="Q886" t="str">
        <f t="shared" si="26"/>
        <v>SMK</v>
      </c>
      <c r="R886" t="str">
        <f t="shared" si="27"/>
        <v>Swasta</v>
      </c>
      <c r="S886" t="s">
        <v>2381</v>
      </c>
      <c r="T886" t="s">
        <v>2024</v>
      </c>
      <c r="U886" t="s">
        <v>29</v>
      </c>
      <c r="V886" t="s">
        <v>30</v>
      </c>
      <c r="W886" t="s">
        <v>2378</v>
      </c>
      <c r="AB886" t="str">
        <f>VLOOKUP(A886,[2]registrasi!$B$2:$C$1500,2,FALSE)</f>
        <v>registrasi</v>
      </c>
      <c r="AC886">
        <f>VLOOKUP(D886,[3]PENDAFTAR!$C$2:$J$43,8,FALSE)</f>
        <v>200</v>
      </c>
      <c r="AD886" t="str">
        <f>VLOOKUP(A886,[2]nim!$A$2:$B$1500,2,FALSE)</f>
        <v>diterima</v>
      </c>
    </row>
    <row r="887" spans="1:30" x14ac:dyDescent="0.3">
      <c r="A887">
        <v>4220391511</v>
      </c>
      <c r="B887">
        <v>1</v>
      </c>
      <c r="D887" s="3">
        <v>3112017</v>
      </c>
      <c r="E887" t="str">
        <f>VLOOKUP(D887,[1]PRODI_2019!$D$2:$F$71,3,FALSE)</f>
        <v>Hukum (S1)</v>
      </c>
      <c r="F887" t="str">
        <f>VLOOKUP(D887,[1]PRODI_2019!$D$2:$L$71,9,FALSE)</f>
        <v>Hukum</v>
      </c>
      <c r="H887" t="str">
        <f>VLOOKUP(F887,Sheet1!$H$4:$I$11,2,FALSE)</f>
        <v>1_Hukum</v>
      </c>
      <c r="I887" t="s">
        <v>976</v>
      </c>
      <c r="J887" t="s">
        <v>34</v>
      </c>
      <c r="K887" t="s">
        <v>53</v>
      </c>
      <c r="L887" t="s">
        <v>1552</v>
      </c>
      <c r="M887" t="s">
        <v>28</v>
      </c>
      <c r="N887" t="s">
        <v>2024</v>
      </c>
      <c r="O887" t="s">
        <v>29</v>
      </c>
      <c r="P887" t="s">
        <v>2096</v>
      </c>
      <c r="Q887" t="str">
        <f t="shared" si="26"/>
        <v>SMAN</v>
      </c>
      <c r="R887" t="str">
        <f t="shared" si="27"/>
        <v>Negeri</v>
      </c>
      <c r="S887" t="s">
        <v>2383</v>
      </c>
      <c r="T887" t="s">
        <v>2024</v>
      </c>
      <c r="U887" t="s">
        <v>29</v>
      </c>
      <c r="V887" t="s">
        <v>35</v>
      </c>
      <c r="W887" t="s">
        <v>2379</v>
      </c>
      <c r="AB887" t="str">
        <f>VLOOKUP(A887,[2]registrasi!$B$2:$C$1500,2,FALSE)</f>
        <v>registrasi</v>
      </c>
      <c r="AC887">
        <f>VLOOKUP(D887,[3]PENDAFTAR!$C$2:$J$43,8,FALSE)</f>
        <v>1259</v>
      </c>
      <c r="AD887" t="str">
        <f>VLOOKUP(A887,[2]nim!$A$2:$B$1500,2,FALSE)</f>
        <v>diterima</v>
      </c>
    </row>
    <row r="888" spans="1:30" x14ac:dyDescent="0.3">
      <c r="A888">
        <v>4220393638</v>
      </c>
      <c r="B888">
        <v>1</v>
      </c>
      <c r="D888" s="3">
        <v>3111111</v>
      </c>
      <c r="E888" t="str">
        <f>VLOOKUP(D888,[1]PRODI_2019!$D$2:$F$71,3,FALSE)</f>
        <v>Pendidikan Matematika</v>
      </c>
      <c r="F888" t="str">
        <f>VLOOKUP(D888,[1]PRODI_2019!$D$2:$L$71,9,FALSE)</f>
        <v>FKIP</v>
      </c>
      <c r="H888" t="str">
        <f>VLOOKUP(F888,Sheet1!$H$4:$I$11,2,FALSE)</f>
        <v>2_FKIP</v>
      </c>
      <c r="I888" t="s">
        <v>977</v>
      </c>
      <c r="J888" t="s">
        <v>34</v>
      </c>
      <c r="K888" t="s">
        <v>1337</v>
      </c>
      <c r="L888" t="s">
        <v>1862</v>
      </c>
      <c r="M888" t="s">
        <v>28</v>
      </c>
      <c r="N888" t="s">
        <v>2022</v>
      </c>
      <c r="O888" t="s">
        <v>29</v>
      </c>
      <c r="P888" t="s">
        <v>2132</v>
      </c>
      <c r="Q888" t="str">
        <f t="shared" si="26"/>
        <v>SMAN</v>
      </c>
      <c r="R888" t="str">
        <f t="shared" si="27"/>
        <v>Negeri</v>
      </c>
      <c r="S888" t="s">
        <v>2383</v>
      </c>
      <c r="T888" t="s">
        <v>2022</v>
      </c>
      <c r="U888" t="s">
        <v>29</v>
      </c>
      <c r="V888" t="s">
        <v>35</v>
      </c>
      <c r="W888" t="s">
        <v>2379</v>
      </c>
      <c r="AB888" t="str">
        <f>VLOOKUP(A888,[2]registrasi!$B$2:$C$1500,2,FALSE)</f>
        <v>registrasi</v>
      </c>
      <c r="AC888">
        <f>VLOOKUP(D888,[3]PENDAFTAR!$C$2:$J$43,8,FALSE)</f>
        <v>352</v>
      </c>
      <c r="AD888" t="str">
        <f>VLOOKUP(A888,[2]nim!$A$2:$B$1500,2,FALSE)</f>
        <v>diterima</v>
      </c>
    </row>
    <row r="889" spans="1:30" x14ac:dyDescent="0.3">
      <c r="A889">
        <v>4220400684</v>
      </c>
      <c r="B889">
        <v>1</v>
      </c>
      <c r="D889" s="3">
        <v>3112056</v>
      </c>
      <c r="E889" t="str">
        <f>VLOOKUP(D889,[1]PRODI_2019!$D$2:$F$71,3,FALSE)</f>
        <v>Administrasi Publik</v>
      </c>
      <c r="F889" t="str">
        <f>VLOOKUP(D889,[1]PRODI_2019!$D$2:$L$71,9,FALSE)</f>
        <v>FISIP</v>
      </c>
      <c r="H889" t="str">
        <f>VLOOKUP(F889,Sheet1!$H$4:$I$11,2,FALSE)</f>
        <v>6_FISIP</v>
      </c>
      <c r="I889" t="s">
        <v>978</v>
      </c>
      <c r="J889" t="s">
        <v>34</v>
      </c>
      <c r="K889" t="s">
        <v>1335</v>
      </c>
      <c r="L889" t="s">
        <v>1903</v>
      </c>
      <c r="M889" t="s">
        <v>28</v>
      </c>
      <c r="N889" t="s">
        <v>2022</v>
      </c>
      <c r="O889" t="s">
        <v>29</v>
      </c>
      <c r="P889" t="s">
        <v>2132</v>
      </c>
      <c r="Q889" t="str">
        <f t="shared" si="26"/>
        <v>SMAN</v>
      </c>
      <c r="R889" t="str">
        <f t="shared" si="27"/>
        <v>Negeri</v>
      </c>
      <c r="S889" t="s">
        <v>2383</v>
      </c>
      <c r="T889" t="s">
        <v>2022</v>
      </c>
      <c r="U889" t="s">
        <v>29</v>
      </c>
      <c r="V889" t="s">
        <v>35</v>
      </c>
      <c r="W889" t="s">
        <v>2379</v>
      </c>
      <c r="AB889" t="str">
        <f>VLOOKUP(A889,[2]registrasi!$B$2:$C$1500,2,FALSE)</f>
        <v>registrasi</v>
      </c>
      <c r="AC889">
        <f>VLOOKUP(D889,[3]PENDAFTAR!$C$2:$J$43,8,FALSE)</f>
        <v>1118</v>
      </c>
      <c r="AD889" t="str">
        <f>VLOOKUP(A889,[2]nim!$A$2:$B$1500,2,FALSE)</f>
        <v>diterima</v>
      </c>
    </row>
    <row r="890" spans="1:30" x14ac:dyDescent="0.3">
      <c r="A890">
        <v>4220402842</v>
      </c>
      <c r="B890">
        <v>1</v>
      </c>
      <c r="D890" s="3">
        <v>3112114</v>
      </c>
      <c r="E890" t="str">
        <f>VLOOKUP(D890,[1]PRODI_2019!$D$2:$F$71,3,FALSE)</f>
        <v>Pendidikan Guru Pendidikan Anak Usia Dini</v>
      </c>
      <c r="F890" t="str">
        <f>VLOOKUP(D890,[1]PRODI_2019!$D$2:$L$71,9,FALSE)</f>
        <v>FKIP</v>
      </c>
      <c r="H890" t="str">
        <f>VLOOKUP(F890,Sheet1!$H$4:$I$11,2,FALSE)</f>
        <v>2_FKIP</v>
      </c>
      <c r="I890" t="s">
        <v>979</v>
      </c>
      <c r="J890" t="s">
        <v>34</v>
      </c>
      <c r="K890" t="s">
        <v>1336</v>
      </c>
      <c r="L890" t="s">
        <v>1927</v>
      </c>
      <c r="M890" t="s">
        <v>28</v>
      </c>
      <c r="N890" t="s">
        <v>2023</v>
      </c>
      <c r="O890" t="s">
        <v>29</v>
      </c>
      <c r="P890" t="s">
        <v>2142</v>
      </c>
      <c r="Q890" t="str">
        <f t="shared" si="26"/>
        <v>SMAN</v>
      </c>
      <c r="R890" t="str">
        <f t="shared" si="27"/>
        <v>Negeri</v>
      </c>
      <c r="S890" t="s">
        <v>2383</v>
      </c>
      <c r="T890" t="s">
        <v>2023</v>
      </c>
      <c r="U890" t="s">
        <v>29</v>
      </c>
      <c r="V890" t="s">
        <v>30</v>
      </c>
      <c r="W890" t="s">
        <v>2379</v>
      </c>
      <c r="AB890" t="e">
        <f>VLOOKUP(A890,[2]registrasi!$B$2:$C$1500,2,FALSE)</f>
        <v>#N/A</v>
      </c>
      <c r="AC890">
        <f>VLOOKUP(D890,[3]PENDAFTAR!$C$2:$J$43,8,FALSE)</f>
        <v>271</v>
      </c>
      <c r="AD890" t="e">
        <f>VLOOKUP(A890,[2]nim!$A$2:$B$1500,2,FALSE)</f>
        <v>#N/A</v>
      </c>
    </row>
    <row r="891" spans="1:30" x14ac:dyDescent="0.3">
      <c r="A891">
        <v>4220408187</v>
      </c>
      <c r="B891">
        <v>1</v>
      </c>
      <c r="D891" s="3">
        <v>3111092</v>
      </c>
      <c r="E891" t="str">
        <f>VLOOKUP(D891,[1]PRODI_2019!$D$2:$F$71,3,FALSE)</f>
        <v>Ilmu Perikanan</v>
      </c>
      <c r="F891" t="str">
        <f>VLOOKUP(D891,[1]PRODI_2019!$D$2:$L$71,9,FALSE)</f>
        <v>Pertanian</v>
      </c>
      <c r="H891" t="str">
        <f>VLOOKUP(F891,Sheet1!$H$4:$I$11,2,FALSE)</f>
        <v>4_Pertanian</v>
      </c>
      <c r="I891" t="s">
        <v>980</v>
      </c>
      <c r="J891" t="s">
        <v>34</v>
      </c>
      <c r="K891" t="s">
        <v>1340</v>
      </c>
      <c r="L891" t="s">
        <v>1692</v>
      </c>
      <c r="M891" t="s">
        <v>28</v>
      </c>
      <c r="N891" t="s">
        <v>2023</v>
      </c>
      <c r="O891" t="s">
        <v>29</v>
      </c>
      <c r="P891" t="s">
        <v>2142</v>
      </c>
      <c r="Q891" t="str">
        <f t="shared" si="26"/>
        <v>SMAN</v>
      </c>
      <c r="R891" t="str">
        <f t="shared" si="27"/>
        <v>Negeri</v>
      </c>
      <c r="S891" t="s">
        <v>2383</v>
      </c>
      <c r="T891" t="s">
        <v>2023</v>
      </c>
      <c r="U891" t="s">
        <v>29</v>
      </c>
      <c r="V891" t="s">
        <v>35</v>
      </c>
      <c r="W891" t="s">
        <v>2379</v>
      </c>
      <c r="AB891" t="str">
        <f>VLOOKUP(A891,[2]registrasi!$B$2:$C$1500,2,FALSE)</f>
        <v>registrasi</v>
      </c>
      <c r="AC891">
        <f>VLOOKUP(D891,[3]PENDAFTAR!$C$2:$J$43,8,FALSE)</f>
        <v>187</v>
      </c>
      <c r="AD891" t="str">
        <f>VLOOKUP(A891,[2]nim!$A$2:$B$1500,2,FALSE)</f>
        <v>diterima</v>
      </c>
    </row>
    <row r="892" spans="1:30" x14ac:dyDescent="0.3">
      <c r="A892">
        <v>4220412075</v>
      </c>
      <c r="B892">
        <v>1</v>
      </c>
      <c r="D892" s="3">
        <v>3112017</v>
      </c>
      <c r="E892" t="str">
        <f>VLOOKUP(D892,[1]PRODI_2019!$D$2:$F$71,3,FALSE)</f>
        <v>Hukum (S1)</v>
      </c>
      <c r="F892" t="str">
        <f>VLOOKUP(D892,[1]PRODI_2019!$D$2:$L$71,9,FALSE)</f>
        <v>Hukum</v>
      </c>
      <c r="H892" t="str">
        <f>VLOOKUP(F892,Sheet1!$H$4:$I$11,2,FALSE)</f>
        <v>1_Hukum</v>
      </c>
      <c r="I892" t="s">
        <v>981</v>
      </c>
      <c r="J892" t="s">
        <v>34</v>
      </c>
      <c r="K892" t="s">
        <v>1334</v>
      </c>
      <c r="L892" t="s">
        <v>1928</v>
      </c>
      <c r="M892" t="s">
        <v>28</v>
      </c>
      <c r="N892" t="s">
        <v>2024</v>
      </c>
      <c r="O892" t="s">
        <v>29</v>
      </c>
      <c r="P892" t="s">
        <v>2293</v>
      </c>
      <c r="Q892" t="str">
        <f t="shared" si="26"/>
        <v>MAS</v>
      </c>
      <c r="R892" t="str">
        <f t="shared" si="27"/>
        <v>Swasta</v>
      </c>
      <c r="S892" t="s">
        <v>2382</v>
      </c>
      <c r="T892" t="s">
        <v>2024</v>
      </c>
      <c r="U892" t="s">
        <v>29</v>
      </c>
      <c r="V892" t="s">
        <v>30</v>
      </c>
      <c r="W892" t="s">
        <v>2378</v>
      </c>
      <c r="AB892" t="str">
        <f>VLOOKUP(A892,[2]registrasi!$B$2:$C$1500,2,FALSE)</f>
        <v>registrasi</v>
      </c>
      <c r="AC892">
        <f>VLOOKUP(D892,[3]PENDAFTAR!$C$2:$J$43,8,FALSE)</f>
        <v>1259</v>
      </c>
      <c r="AD892" t="str">
        <f>VLOOKUP(A892,[2]nim!$A$2:$B$1500,2,FALSE)</f>
        <v>diterima</v>
      </c>
    </row>
    <row r="893" spans="1:30" x14ac:dyDescent="0.3">
      <c r="A893">
        <v>4220412807</v>
      </c>
      <c r="B893">
        <v>1</v>
      </c>
      <c r="D893" s="3">
        <v>3111103</v>
      </c>
      <c r="E893" t="str">
        <f>VLOOKUP(D893,[1]PRODI_2019!$D$2:$F$71,3,FALSE)</f>
        <v>Pendidikan Biologi</v>
      </c>
      <c r="F893" t="str">
        <f>VLOOKUP(D893,[1]PRODI_2019!$D$2:$L$71,9,FALSE)</f>
        <v>FKIP</v>
      </c>
      <c r="H893" t="str">
        <f>VLOOKUP(F893,Sheet1!$H$4:$I$11,2,FALSE)</f>
        <v>2_FKIP</v>
      </c>
      <c r="I893" t="s">
        <v>982</v>
      </c>
      <c r="J893" t="s">
        <v>34</v>
      </c>
      <c r="K893" t="s">
        <v>52</v>
      </c>
      <c r="L893" t="s">
        <v>1805</v>
      </c>
      <c r="M893" t="s">
        <v>28</v>
      </c>
      <c r="N893" t="s">
        <v>40</v>
      </c>
      <c r="O893" t="s">
        <v>29</v>
      </c>
      <c r="P893" t="s">
        <v>2302</v>
      </c>
      <c r="Q893" t="str">
        <f t="shared" si="26"/>
        <v>SMAS</v>
      </c>
      <c r="R893" t="str">
        <f t="shared" si="27"/>
        <v>Swasta</v>
      </c>
      <c r="S893" t="s">
        <v>2383</v>
      </c>
      <c r="T893" t="s">
        <v>40</v>
      </c>
      <c r="U893" t="s">
        <v>29</v>
      </c>
      <c r="V893" t="s">
        <v>35</v>
      </c>
      <c r="W893" t="s">
        <v>2378</v>
      </c>
      <c r="AB893" t="str">
        <f>VLOOKUP(A893,[2]registrasi!$B$2:$C$1500,2,FALSE)</f>
        <v>registrasi</v>
      </c>
      <c r="AC893">
        <f>VLOOKUP(D893,[3]PENDAFTAR!$C$2:$J$43,8,FALSE)</f>
        <v>451</v>
      </c>
      <c r="AD893" t="str">
        <f>VLOOKUP(A893,[2]nim!$A$2:$B$1500,2,FALSE)</f>
        <v>diterima</v>
      </c>
    </row>
    <row r="894" spans="1:30" x14ac:dyDescent="0.3">
      <c r="A894">
        <v>4220416608</v>
      </c>
      <c r="B894">
        <v>1</v>
      </c>
      <c r="D894" s="3">
        <v>3111022</v>
      </c>
      <c r="E894" t="str">
        <f>VLOOKUP(D894,[1]PRODI_2019!$D$2:$F$71,3,FALSE)</f>
        <v>Teknik Elektro</v>
      </c>
      <c r="F894" t="str">
        <f>VLOOKUP(D894,[1]PRODI_2019!$D$2:$L$71,9,FALSE)</f>
        <v>Teknik</v>
      </c>
      <c r="H894" t="str">
        <f>VLOOKUP(F894,Sheet1!$H$4:$I$11,2,FALSE)</f>
        <v>3_Teknik</v>
      </c>
      <c r="I894" t="s">
        <v>983</v>
      </c>
      <c r="J894" t="s">
        <v>26</v>
      </c>
      <c r="K894" t="s">
        <v>1334</v>
      </c>
      <c r="L894" t="s">
        <v>1929</v>
      </c>
      <c r="M894" t="s">
        <v>28</v>
      </c>
      <c r="N894" t="s">
        <v>2025</v>
      </c>
      <c r="O894" t="s">
        <v>29</v>
      </c>
      <c r="P894" t="s">
        <v>2046</v>
      </c>
      <c r="Q894" t="str">
        <f t="shared" si="26"/>
        <v>SMKN</v>
      </c>
      <c r="R894" t="str">
        <f t="shared" si="27"/>
        <v>Negeri</v>
      </c>
      <c r="S894" t="s">
        <v>2381</v>
      </c>
      <c r="T894" t="s">
        <v>2025</v>
      </c>
      <c r="U894" t="s">
        <v>29</v>
      </c>
      <c r="V894" t="s">
        <v>30</v>
      </c>
      <c r="W894" t="s">
        <v>2379</v>
      </c>
      <c r="AB894" t="str">
        <f>VLOOKUP(A894,[2]registrasi!$B$2:$C$1500,2,FALSE)</f>
        <v>registrasi</v>
      </c>
      <c r="AC894">
        <f>VLOOKUP(D894,[3]PENDAFTAR!$C$2:$J$43,8,FALSE)</f>
        <v>402</v>
      </c>
      <c r="AD894" t="str">
        <f>VLOOKUP(A894,[2]nim!$A$2:$B$1500,2,FALSE)</f>
        <v>diterima</v>
      </c>
    </row>
    <row r="895" spans="1:30" x14ac:dyDescent="0.3">
      <c r="A895">
        <v>4220343560</v>
      </c>
      <c r="B895">
        <v>1</v>
      </c>
      <c r="D895" s="3">
        <v>3111215</v>
      </c>
      <c r="E895" t="str">
        <f>VLOOKUP(D895,[1]PRODI_2019!$D$2:$F$71,3,FALSE)</f>
        <v>Informatika</v>
      </c>
      <c r="F895" t="str">
        <f>VLOOKUP(D895,[1]PRODI_2019!$D$2:$L$71,9,FALSE)</f>
        <v>Teknik</v>
      </c>
      <c r="H895" t="str">
        <f>VLOOKUP(F895,Sheet1!$H$4:$I$11,2,FALSE)</f>
        <v>3_Teknik</v>
      </c>
      <c r="I895" t="s">
        <v>984</v>
      </c>
      <c r="J895" t="s">
        <v>34</v>
      </c>
      <c r="K895" t="s">
        <v>1340</v>
      </c>
      <c r="L895" t="s">
        <v>1485</v>
      </c>
      <c r="M895" t="s">
        <v>28</v>
      </c>
      <c r="N895" t="s">
        <v>2023</v>
      </c>
      <c r="O895" t="s">
        <v>29</v>
      </c>
      <c r="P895" t="s">
        <v>2156</v>
      </c>
      <c r="Q895" t="str">
        <f t="shared" si="26"/>
        <v>SMAN</v>
      </c>
      <c r="R895" t="str">
        <f t="shared" si="27"/>
        <v>Negeri</v>
      </c>
      <c r="S895" t="s">
        <v>2383</v>
      </c>
      <c r="T895" t="s">
        <v>2023</v>
      </c>
      <c r="U895" t="s">
        <v>29</v>
      </c>
      <c r="V895" t="s">
        <v>30</v>
      </c>
      <c r="W895" t="s">
        <v>2379</v>
      </c>
      <c r="AB895" t="str">
        <f>VLOOKUP(A895,[2]registrasi!$B$2:$C$1500,2,FALSE)</f>
        <v>registrasi</v>
      </c>
      <c r="AC895">
        <f>VLOOKUP(D895,[3]PENDAFTAR!$C$2:$J$43,8,FALSE)</f>
        <v>1335</v>
      </c>
      <c r="AD895" t="str">
        <f>VLOOKUP(A895,[2]nim!$A$2:$B$1500,2,FALSE)</f>
        <v>diterima</v>
      </c>
    </row>
    <row r="896" spans="1:30" x14ac:dyDescent="0.3">
      <c r="A896">
        <v>4220419608</v>
      </c>
      <c r="B896">
        <v>1</v>
      </c>
      <c r="D896" s="3">
        <v>3111231</v>
      </c>
      <c r="E896" t="str">
        <f>VLOOKUP(D896,[1]PRODI_2019!$D$2:$F$71,3,FALSE)</f>
        <v>Ilmu Kelautan</v>
      </c>
      <c r="F896" t="str">
        <f>VLOOKUP(D896,[1]PRODI_2019!$D$2:$L$71,9,FALSE)</f>
        <v>Pertanian</v>
      </c>
      <c r="H896" t="str">
        <f>VLOOKUP(F896,Sheet1!$H$4:$I$11,2,FALSE)</f>
        <v>4_Pertanian</v>
      </c>
      <c r="I896" t="s">
        <v>985</v>
      </c>
      <c r="J896" t="s">
        <v>34</v>
      </c>
      <c r="K896" t="s">
        <v>1337</v>
      </c>
      <c r="L896" t="s">
        <v>1466</v>
      </c>
      <c r="M896" t="s">
        <v>28</v>
      </c>
      <c r="N896" t="s">
        <v>2022</v>
      </c>
      <c r="O896" t="s">
        <v>29</v>
      </c>
      <c r="P896" t="s">
        <v>2244</v>
      </c>
      <c r="Q896" t="str">
        <f t="shared" si="26"/>
        <v>SMAN</v>
      </c>
      <c r="R896" t="str">
        <f t="shared" si="27"/>
        <v>Negeri</v>
      </c>
      <c r="S896" t="s">
        <v>2383</v>
      </c>
      <c r="T896" t="s">
        <v>2022</v>
      </c>
      <c r="U896" t="s">
        <v>29</v>
      </c>
      <c r="V896" t="s">
        <v>30</v>
      </c>
      <c r="W896" t="s">
        <v>2378</v>
      </c>
      <c r="AB896" t="str">
        <f>VLOOKUP(A896,[2]registrasi!$B$2:$C$1500,2,FALSE)</f>
        <v>registrasi</v>
      </c>
      <c r="AC896">
        <f>VLOOKUP(D896,[3]PENDAFTAR!$C$2:$J$43,8,FALSE)</f>
        <v>74</v>
      </c>
      <c r="AD896" t="e">
        <f>VLOOKUP(A896,[2]nim!$A$2:$B$1500,2,FALSE)</f>
        <v>#N/A</v>
      </c>
    </row>
    <row r="897" spans="1:30" x14ac:dyDescent="0.3">
      <c r="A897">
        <v>4220422824</v>
      </c>
      <c r="B897">
        <v>1</v>
      </c>
      <c r="D897" s="3">
        <v>3111076</v>
      </c>
      <c r="E897" t="str">
        <f>VLOOKUP(D897,[1]PRODI_2019!$D$2:$F$71,3,FALSE)</f>
        <v>Agribisnis</v>
      </c>
      <c r="F897" t="str">
        <f>VLOOKUP(D897,[1]PRODI_2019!$D$2:$L$71,9,FALSE)</f>
        <v>Pertanian</v>
      </c>
      <c r="H897" t="str">
        <f>VLOOKUP(F897,Sheet1!$H$4:$I$11,2,FALSE)</f>
        <v>4_Pertanian</v>
      </c>
      <c r="I897" t="s">
        <v>986</v>
      </c>
      <c r="J897" t="s">
        <v>34</v>
      </c>
      <c r="K897" t="s">
        <v>1334</v>
      </c>
      <c r="L897" t="s">
        <v>1814</v>
      </c>
      <c r="M897" t="s">
        <v>28</v>
      </c>
      <c r="N897" t="s">
        <v>2024</v>
      </c>
      <c r="O897" t="s">
        <v>29</v>
      </c>
      <c r="P897" t="s">
        <v>2190</v>
      </c>
      <c r="Q897" t="str">
        <f t="shared" si="26"/>
        <v>MAS</v>
      </c>
      <c r="R897" t="str">
        <f t="shared" si="27"/>
        <v>Swasta</v>
      </c>
      <c r="S897" t="s">
        <v>2382</v>
      </c>
      <c r="T897" t="s">
        <v>2024</v>
      </c>
      <c r="U897" t="s">
        <v>29</v>
      </c>
      <c r="V897" t="s">
        <v>30</v>
      </c>
      <c r="W897" t="s">
        <v>2378</v>
      </c>
      <c r="AB897" t="str">
        <f>VLOOKUP(A897,[2]registrasi!$B$2:$C$1500,2,FALSE)</f>
        <v>registrasi</v>
      </c>
      <c r="AC897">
        <f>VLOOKUP(D897,[3]PENDAFTAR!$C$2:$J$43,8,FALSE)</f>
        <v>794</v>
      </c>
      <c r="AD897" t="str">
        <f>VLOOKUP(A897,[2]nim!$A$2:$B$1500,2,FALSE)</f>
        <v>diterima</v>
      </c>
    </row>
    <row r="898" spans="1:30" x14ac:dyDescent="0.3">
      <c r="A898">
        <v>4220434510</v>
      </c>
      <c r="B898">
        <v>1</v>
      </c>
      <c r="D898" s="3">
        <v>3111111</v>
      </c>
      <c r="E898" t="str">
        <f>VLOOKUP(D898,[1]PRODI_2019!$D$2:$F$71,3,FALSE)</f>
        <v>Pendidikan Matematika</v>
      </c>
      <c r="F898" t="str">
        <f>VLOOKUP(D898,[1]PRODI_2019!$D$2:$L$71,9,FALSE)</f>
        <v>FKIP</v>
      </c>
      <c r="H898" t="str">
        <f>VLOOKUP(F898,Sheet1!$H$4:$I$11,2,FALSE)</f>
        <v>2_FKIP</v>
      </c>
      <c r="I898" t="s">
        <v>987</v>
      </c>
      <c r="J898" t="s">
        <v>34</v>
      </c>
      <c r="K898" t="s">
        <v>52</v>
      </c>
      <c r="L898" t="s">
        <v>1647</v>
      </c>
      <c r="M898" t="s">
        <v>28</v>
      </c>
      <c r="N898" t="s">
        <v>40</v>
      </c>
      <c r="O898" t="s">
        <v>29</v>
      </c>
      <c r="P898" t="s">
        <v>2196</v>
      </c>
      <c r="Q898" t="str">
        <f t="shared" si="26"/>
        <v>SMAS</v>
      </c>
      <c r="R898" t="str">
        <f t="shared" si="27"/>
        <v>Swasta</v>
      </c>
      <c r="S898" t="s">
        <v>2383</v>
      </c>
      <c r="T898" t="s">
        <v>40</v>
      </c>
      <c r="U898" t="s">
        <v>29</v>
      </c>
      <c r="V898" t="s">
        <v>35</v>
      </c>
      <c r="W898" t="s">
        <v>2378</v>
      </c>
      <c r="AB898" t="str">
        <f>VLOOKUP(A898,[2]registrasi!$B$2:$C$1500,2,FALSE)</f>
        <v>registrasi</v>
      </c>
      <c r="AC898">
        <f>VLOOKUP(D898,[3]PENDAFTAR!$C$2:$J$43,8,FALSE)</f>
        <v>352</v>
      </c>
      <c r="AD898" t="str">
        <f>VLOOKUP(A898,[2]nim!$A$2:$B$1500,2,FALSE)</f>
        <v>diterima</v>
      </c>
    </row>
    <row r="899" spans="1:30" x14ac:dyDescent="0.3">
      <c r="A899">
        <v>4220365980</v>
      </c>
      <c r="B899">
        <v>1</v>
      </c>
      <c r="D899" s="3">
        <v>3112176</v>
      </c>
      <c r="E899" t="str">
        <f>VLOOKUP(D899,[1]PRODI_2019!$D$2:$F$71,3,FALSE)</f>
        <v>Bimbingan dan Konseling</v>
      </c>
      <c r="F899" t="str">
        <f>VLOOKUP(D899,[1]PRODI_2019!$D$2:$L$71,9,FALSE)</f>
        <v>FKIP</v>
      </c>
      <c r="H899" t="str">
        <f>VLOOKUP(F899,Sheet1!$H$4:$I$11,2,FALSE)</f>
        <v>2_FKIP</v>
      </c>
      <c r="I899" t="s">
        <v>988</v>
      </c>
      <c r="J899" t="s">
        <v>34</v>
      </c>
      <c r="K899" t="s">
        <v>1407</v>
      </c>
      <c r="L899" t="s">
        <v>1930</v>
      </c>
      <c r="M899" t="s">
        <v>28</v>
      </c>
      <c r="N899" t="s">
        <v>2022</v>
      </c>
      <c r="O899" t="s">
        <v>29</v>
      </c>
      <c r="P899" t="s">
        <v>2078</v>
      </c>
      <c r="Q899" t="str">
        <f t="shared" ref="Q899:Q962" si="28">TRIM(LEFT(P899,FIND(" ",P899,1)))</f>
        <v>SMAN</v>
      </c>
      <c r="R899" t="str">
        <f t="shared" ref="R899:R962" si="29">IF(RIGHT(Q899,1)="N","Negeri","Swasta")</f>
        <v>Negeri</v>
      </c>
      <c r="S899" t="s">
        <v>2383</v>
      </c>
      <c r="T899" t="s">
        <v>2022</v>
      </c>
      <c r="U899" t="s">
        <v>29</v>
      </c>
      <c r="V899" t="s">
        <v>35</v>
      </c>
      <c r="W899" t="s">
        <v>2379</v>
      </c>
      <c r="AB899" t="str">
        <f>VLOOKUP(A899,[2]registrasi!$B$2:$C$1500,2,FALSE)</f>
        <v>registrasi</v>
      </c>
      <c r="AC899">
        <f>VLOOKUP(D899,[3]PENDAFTAR!$C$2:$J$43,8,FALSE)</f>
        <v>802</v>
      </c>
      <c r="AD899" t="str">
        <f>VLOOKUP(A899,[2]nim!$A$2:$B$1500,2,FALSE)</f>
        <v>diterima</v>
      </c>
    </row>
    <row r="900" spans="1:30" x14ac:dyDescent="0.3">
      <c r="A900">
        <v>4220441951</v>
      </c>
      <c r="B900">
        <v>1</v>
      </c>
      <c r="D900" s="3">
        <v>3112017</v>
      </c>
      <c r="E900" t="str">
        <f>VLOOKUP(D900,[1]PRODI_2019!$D$2:$F$71,3,FALSE)</f>
        <v>Hukum (S1)</v>
      </c>
      <c r="F900" t="str">
        <f>VLOOKUP(D900,[1]PRODI_2019!$D$2:$L$71,9,FALSE)</f>
        <v>Hukum</v>
      </c>
      <c r="H900" t="str">
        <f>VLOOKUP(F900,Sheet1!$H$4:$I$11,2,FALSE)</f>
        <v>1_Hukum</v>
      </c>
      <c r="I900" t="s">
        <v>989</v>
      </c>
      <c r="J900" t="s">
        <v>34</v>
      </c>
      <c r="K900" t="s">
        <v>53</v>
      </c>
      <c r="L900" t="s">
        <v>1559</v>
      </c>
      <c r="M900" t="s">
        <v>28</v>
      </c>
      <c r="N900" t="s">
        <v>2025</v>
      </c>
      <c r="O900" t="s">
        <v>29</v>
      </c>
      <c r="P900" t="s">
        <v>2093</v>
      </c>
      <c r="Q900" t="str">
        <f t="shared" si="28"/>
        <v>SMKN</v>
      </c>
      <c r="R900" t="str">
        <f t="shared" si="29"/>
        <v>Negeri</v>
      </c>
      <c r="S900" t="s">
        <v>2381</v>
      </c>
      <c r="T900" t="s">
        <v>2025</v>
      </c>
      <c r="U900" t="s">
        <v>29</v>
      </c>
      <c r="V900" t="s">
        <v>35</v>
      </c>
      <c r="W900" t="s">
        <v>2379</v>
      </c>
      <c r="AB900" t="str">
        <f>VLOOKUP(A900,[2]registrasi!$B$2:$C$1500,2,FALSE)</f>
        <v>registrasi</v>
      </c>
      <c r="AC900">
        <f>VLOOKUP(D900,[3]PENDAFTAR!$C$2:$J$43,8,FALSE)</f>
        <v>1259</v>
      </c>
      <c r="AD900" t="str">
        <f>VLOOKUP(A900,[2]nim!$A$2:$B$1500,2,FALSE)</f>
        <v>diterima</v>
      </c>
    </row>
    <row r="901" spans="1:30" x14ac:dyDescent="0.3">
      <c r="A901">
        <v>4220347975</v>
      </c>
      <c r="B901">
        <v>1</v>
      </c>
      <c r="D901" s="3">
        <v>3112176</v>
      </c>
      <c r="E901" t="str">
        <f>VLOOKUP(D901,[1]PRODI_2019!$D$2:$F$71,3,FALSE)</f>
        <v>Bimbingan dan Konseling</v>
      </c>
      <c r="F901" t="str">
        <f>VLOOKUP(D901,[1]PRODI_2019!$D$2:$L$71,9,FALSE)</f>
        <v>FKIP</v>
      </c>
      <c r="H901" t="str">
        <f>VLOOKUP(F901,Sheet1!$H$4:$I$11,2,FALSE)</f>
        <v>2_FKIP</v>
      </c>
      <c r="I901" t="s">
        <v>990</v>
      </c>
      <c r="J901" t="s">
        <v>34</v>
      </c>
      <c r="K901" t="s">
        <v>1336</v>
      </c>
      <c r="L901" t="s">
        <v>1574</v>
      </c>
      <c r="M901" t="s">
        <v>28</v>
      </c>
      <c r="N901" t="s">
        <v>2023</v>
      </c>
      <c r="O901" t="s">
        <v>29</v>
      </c>
      <c r="P901" t="s">
        <v>2142</v>
      </c>
      <c r="Q901" t="str">
        <f t="shared" si="28"/>
        <v>SMAN</v>
      </c>
      <c r="R901" t="str">
        <f t="shared" si="29"/>
        <v>Negeri</v>
      </c>
      <c r="S901" t="s">
        <v>2383</v>
      </c>
      <c r="T901" t="s">
        <v>2023</v>
      </c>
      <c r="U901" t="s">
        <v>29</v>
      </c>
      <c r="V901" t="s">
        <v>35</v>
      </c>
      <c r="W901" t="s">
        <v>2379</v>
      </c>
      <c r="AB901" t="str">
        <f>VLOOKUP(A901,[2]registrasi!$B$2:$C$1500,2,FALSE)</f>
        <v>registrasi</v>
      </c>
      <c r="AC901">
        <f>VLOOKUP(D901,[3]PENDAFTAR!$C$2:$J$43,8,FALSE)</f>
        <v>802</v>
      </c>
      <c r="AD901" t="str">
        <f>VLOOKUP(A901,[2]nim!$A$2:$B$1500,2,FALSE)</f>
        <v>diterima</v>
      </c>
    </row>
    <row r="902" spans="1:30" x14ac:dyDescent="0.3">
      <c r="A902">
        <v>4220259282</v>
      </c>
      <c r="B902">
        <v>1</v>
      </c>
      <c r="D902" s="3">
        <v>3111076</v>
      </c>
      <c r="E902" t="str">
        <f>VLOOKUP(D902,[1]PRODI_2019!$D$2:$F$71,3,FALSE)</f>
        <v>Agribisnis</v>
      </c>
      <c r="F902" t="str">
        <f>VLOOKUP(D902,[1]PRODI_2019!$D$2:$L$71,9,FALSE)</f>
        <v>Pertanian</v>
      </c>
      <c r="H902" t="str">
        <f>VLOOKUP(F902,Sheet1!$H$4:$I$11,2,FALSE)</f>
        <v>4_Pertanian</v>
      </c>
      <c r="I902" t="s">
        <v>991</v>
      </c>
      <c r="J902" t="s">
        <v>34</v>
      </c>
      <c r="K902" t="s">
        <v>1335</v>
      </c>
      <c r="L902" t="s">
        <v>1661</v>
      </c>
      <c r="M902" t="s">
        <v>28</v>
      </c>
      <c r="N902" t="s">
        <v>47</v>
      </c>
      <c r="O902" t="s">
        <v>29</v>
      </c>
      <c r="P902" t="s">
        <v>2324</v>
      </c>
      <c r="Q902" t="str">
        <f t="shared" si="28"/>
        <v>SMAS</v>
      </c>
      <c r="R902" t="str">
        <f t="shared" si="29"/>
        <v>Swasta</v>
      </c>
      <c r="S902" t="s">
        <v>2383</v>
      </c>
      <c r="T902" t="s">
        <v>47</v>
      </c>
      <c r="U902" t="s">
        <v>29</v>
      </c>
      <c r="V902" t="s">
        <v>35</v>
      </c>
      <c r="W902" t="s">
        <v>2379</v>
      </c>
      <c r="AB902" t="str">
        <f>VLOOKUP(A902,[2]registrasi!$B$2:$C$1500,2,FALSE)</f>
        <v>registrasi</v>
      </c>
      <c r="AC902">
        <f>VLOOKUP(D902,[3]PENDAFTAR!$C$2:$J$43,8,FALSE)</f>
        <v>794</v>
      </c>
      <c r="AD902" t="str">
        <f>VLOOKUP(A902,[2]nim!$A$2:$B$1500,2,FALSE)</f>
        <v>diterima</v>
      </c>
    </row>
    <row r="903" spans="1:30" x14ac:dyDescent="0.3">
      <c r="A903">
        <v>4220463745</v>
      </c>
      <c r="B903">
        <v>1</v>
      </c>
      <c r="D903" s="3">
        <v>3111134</v>
      </c>
      <c r="E903" t="str">
        <f>VLOOKUP(D903,[1]PRODI_2019!$D$2:$F$71,3,FALSE)</f>
        <v>Pendidikan Vokasional Teknik Mesin</v>
      </c>
      <c r="F903" t="str">
        <f>VLOOKUP(D903,[1]PRODI_2019!$D$2:$L$71,9,FALSE)</f>
        <v>FKIP</v>
      </c>
      <c r="H903" t="str">
        <f>VLOOKUP(F903,Sheet1!$H$4:$I$11,2,FALSE)</f>
        <v>2_FKIP</v>
      </c>
      <c r="I903" t="s">
        <v>992</v>
      </c>
      <c r="J903" t="s">
        <v>26</v>
      </c>
      <c r="K903" t="s">
        <v>55</v>
      </c>
      <c r="L903" t="s">
        <v>1729</v>
      </c>
      <c r="M903" t="s">
        <v>28</v>
      </c>
      <c r="N903" t="s">
        <v>47</v>
      </c>
      <c r="O903" t="s">
        <v>29</v>
      </c>
      <c r="P903" t="s">
        <v>2201</v>
      </c>
      <c r="Q903" t="str">
        <f t="shared" si="28"/>
        <v>SMKN</v>
      </c>
      <c r="R903" t="str">
        <f t="shared" si="29"/>
        <v>Negeri</v>
      </c>
      <c r="S903" t="s">
        <v>2381</v>
      </c>
      <c r="T903" t="s">
        <v>47</v>
      </c>
      <c r="U903" t="s">
        <v>29</v>
      </c>
      <c r="V903" t="s">
        <v>30</v>
      </c>
      <c r="W903" t="s">
        <v>2379</v>
      </c>
      <c r="AB903" t="str">
        <f>VLOOKUP(A903,[2]registrasi!$B$2:$C$1500,2,FALSE)</f>
        <v>registrasi</v>
      </c>
      <c r="AC903">
        <f>VLOOKUP(D903,[3]PENDAFTAR!$C$2:$J$43,8,FALSE)</f>
        <v>78</v>
      </c>
      <c r="AD903" t="str">
        <f>VLOOKUP(A903,[2]nim!$A$2:$B$1500,2,FALSE)</f>
        <v>diterima</v>
      </c>
    </row>
    <row r="904" spans="1:30" x14ac:dyDescent="0.3">
      <c r="A904">
        <v>4220356571</v>
      </c>
      <c r="B904">
        <v>1</v>
      </c>
      <c r="D904" s="3">
        <v>3112017</v>
      </c>
      <c r="E904" t="str">
        <f>VLOOKUP(D904,[1]PRODI_2019!$D$2:$F$71,3,FALSE)</f>
        <v>Hukum (S1)</v>
      </c>
      <c r="F904" t="str">
        <f>VLOOKUP(D904,[1]PRODI_2019!$D$2:$L$71,9,FALSE)</f>
        <v>Hukum</v>
      </c>
      <c r="H904" t="str">
        <f>VLOOKUP(F904,Sheet1!$H$4:$I$11,2,FALSE)</f>
        <v>1_Hukum</v>
      </c>
      <c r="I904" t="s">
        <v>993</v>
      </c>
      <c r="J904" t="s">
        <v>34</v>
      </c>
      <c r="K904" t="s">
        <v>1334</v>
      </c>
      <c r="L904" t="s">
        <v>1560</v>
      </c>
      <c r="M904" t="s">
        <v>28</v>
      </c>
      <c r="N904" t="s">
        <v>2024</v>
      </c>
      <c r="O904" t="s">
        <v>29</v>
      </c>
      <c r="P904" t="s">
        <v>2172</v>
      </c>
      <c r="Q904" t="str">
        <f t="shared" si="28"/>
        <v>SMAN</v>
      </c>
      <c r="R904" t="str">
        <f t="shared" si="29"/>
        <v>Negeri</v>
      </c>
      <c r="S904" t="s">
        <v>2383</v>
      </c>
      <c r="T904" t="s">
        <v>2024</v>
      </c>
      <c r="U904" t="s">
        <v>29</v>
      </c>
      <c r="V904" t="s">
        <v>30</v>
      </c>
      <c r="W904" t="s">
        <v>2379</v>
      </c>
      <c r="AB904" t="str">
        <f>VLOOKUP(A904,[2]registrasi!$B$2:$C$1500,2,FALSE)</f>
        <v>registrasi</v>
      </c>
      <c r="AC904">
        <f>VLOOKUP(D904,[3]PENDAFTAR!$C$2:$J$43,8,FALSE)</f>
        <v>1259</v>
      </c>
      <c r="AD904" t="str">
        <f>VLOOKUP(A904,[2]nim!$A$2:$B$1500,2,FALSE)</f>
        <v>diterima</v>
      </c>
    </row>
    <row r="905" spans="1:30" x14ac:dyDescent="0.3">
      <c r="A905">
        <v>4220357925</v>
      </c>
      <c r="B905">
        <v>1</v>
      </c>
      <c r="D905" s="3">
        <v>3112184</v>
      </c>
      <c r="E905" t="str">
        <f>VLOOKUP(D905,[1]PRODI_2019!$D$2:$F$71,3,FALSE)</f>
        <v>Pendidikan Khusus</v>
      </c>
      <c r="F905" t="str">
        <f>VLOOKUP(D905,[1]PRODI_2019!$D$2:$L$71,9,FALSE)</f>
        <v>FKIP</v>
      </c>
      <c r="H905" t="str">
        <f>VLOOKUP(F905,Sheet1!$H$4:$I$11,2,FALSE)</f>
        <v>2_FKIP</v>
      </c>
      <c r="I905" t="s">
        <v>994</v>
      </c>
      <c r="J905" t="s">
        <v>34</v>
      </c>
      <c r="K905" t="s">
        <v>1332</v>
      </c>
      <c r="L905" t="s">
        <v>1917</v>
      </c>
      <c r="M905" t="s">
        <v>28</v>
      </c>
      <c r="N905" t="s">
        <v>2022</v>
      </c>
      <c r="O905" t="s">
        <v>29</v>
      </c>
      <c r="P905" t="s">
        <v>2067</v>
      </c>
      <c r="Q905" t="str">
        <f t="shared" si="28"/>
        <v>SMKN</v>
      </c>
      <c r="R905" t="str">
        <f t="shared" si="29"/>
        <v>Negeri</v>
      </c>
      <c r="S905" t="s">
        <v>2381</v>
      </c>
      <c r="T905" t="s">
        <v>2022</v>
      </c>
      <c r="U905" t="s">
        <v>29</v>
      </c>
      <c r="V905" t="s">
        <v>30</v>
      </c>
      <c r="W905" t="s">
        <v>2378</v>
      </c>
      <c r="AB905" t="str">
        <f>VLOOKUP(A905,[2]registrasi!$B$2:$C$1500,2,FALSE)</f>
        <v>registrasi</v>
      </c>
      <c r="AC905">
        <f>VLOOKUP(D905,[3]PENDAFTAR!$C$2:$J$43,8,FALSE)</f>
        <v>89</v>
      </c>
      <c r="AD905" t="str">
        <f>VLOOKUP(A905,[2]nim!$A$2:$B$1500,2,FALSE)</f>
        <v>diterima</v>
      </c>
    </row>
    <row r="906" spans="1:30" x14ac:dyDescent="0.3">
      <c r="A906">
        <v>4220364229</v>
      </c>
      <c r="B906">
        <v>1</v>
      </c>
      <c r="D906" s="3">
        <v>3111084</v>
      </c>
      <c r="E906" t="str">
        <f>VLOOKUP(D906,[1]PRODI_2019!$D$2:$F$71,3,FALSE)</f>
        <v>Agroekoteknologi</v>
      </c>
      <c r="F906" t="str">
        <f>VLOOKUP(D906,[1]PRODI_2019!$D$2:$L$71,9,FALSE)</f>
        <v>Pertanian</v>
      </c>
      <c r="H906" t="str">
        <f>VLOOKUP(F906,Sheet1!$H$4:$I$11,2,FALSE)</f>
        <v>4_Pertanian</v>
      </c>
      <c r="I906" t="s">
        <v>995</v>
      </c>
      <c r="J906" t="s">
        <v>34</v>
      </c>
      <c r="K906" t="s">
        <v>1415</v>
      </c>
      <c r="L906" t="s">
        <v>1578</v>
      </c>
      <c r="M906" t="s">
        <v>28</v>
      </c>
      <c r="N906" t="s">
        <v>2023</v>
      </c>
      <c r="O906" t="s">
        <v>29</v>
      </c>
      <c r="P906" t="s">
        <v>2066</v>
      </c>
      <c r="Q906" t="str">
        <f t="shared" si="28"/>
        <v>MAN</v>
      </c>
      <c r="R906" t="str">
        <f t="shared" si="29"/>
        <v>Negeri</v>
      </c>
      <c r="S906" t="s">
        <v>2382</v>
      </c>
      <c r="T906" t="s">
        <v>2023</v>
      </c>
      <c r="U906" t="s">
        <v>29</v>
      </c>
      <c r="V906" t="s">
        <v>35</v>
      </c>
      <c r="W906" t="s">
        <v>2379</v>
      </c>
      <c r="AB906" t="str">
        <f>VLOOKUP(A906,[2]registrasi!$B$2:$C$1500,2,FALSE)</f>
        <v>registrasi</v>
      </c>
      <c r="AC906">
        <f>VLOOKUP(D906,[3]PENDAFTAR!$C$2:$J$43,8,FALSE)</f>
        <v>390</v>
      </c>
      <c r="AD906" t="str">
        <f>VLOOKUP(A906,[2]nim!$A$2:$B$1500,2,FALSE)</f>
        <v>diterima</v>
      </c>
    </row>
    <row r="907" spans="1:30" x14ac:dyDescent="0.3">
      <c r="A907">
        <v>4220371514</v>
      </c>
      <c r="B907">
        <v>1</v>
      </c>
      <c r="D907" s="3">
        <v>3111084</v>
      </c>
      <c r="E907" t="str">
        <f>VLOOKUP(D907,[1]PRODI_2019!$D$2:$F$71,3,FALSE)</f>
        <v>Agroekoteknologi</v>
      </c>
      <c r="F907" t="str">
        <f>VLOOKUP(D907,[1]PRODI_2019!$D$2:$L$71,9,FALSE)</f>
        <v>Pertanian</v>
      </c>
      <c r="H907" t="str">
        <f>VLOOKUP(F907,Sheet1!$H$4:$I$11,2,FALSE)</f>
        <v>4_Pertanian</v>
      </c>
      <c r="I907" t="s">
        <v>996</v>
      </c>
      <c r="J907" t="s">
        <v>34</v>
      </c>
      <c r="K907" t="s">
        <v>1338</v>
      </c>
      <c r="L907" t="s">
        <v>1916</v>
      </c>
      <c r="M907" t="s">
        <v>28</v>
      </c>
      <c r="N907" t="s">
        <v>2025</v>
      </c>
      <c r="O907" t="s">
        <v>29</v>
      </c>
      <c r="P907" t="s">
        <v>2053</v>
      </c>
      <c r="Q907" t="str">
        <f t="shared" si="28"/>
        <v>SMAN</v>
      </c>
      <c r="R907" t="str">
        <f t="shared" si="29"/>
        <v>Negeri</v>
      </c>
      <c r="S907" t="s">
        <v>2383</v>
      </c>
      <c r="T907" t="s">
        <v>2025</v>
      </c>
      <c r="U907" t="s">
        <v>29</v>
      </c>
      <c r="V907" t="s">
        <v>35</v>
      </c>
      <c r="W907" t="s">
        <v>2379</v>
      </c>
      <c r="AB907" t="str">
        <f>VLOOKUP(A907,[2]registrasi!$B$2:$C$1500,2,FALSE)</f>
        <v>registrasi</v>
      </c>
      <c r="AC907">
        <f>VLOOKUP(D907,[3]PENDAFTAR!$C$2:$J$43,8,FALSE)</f>
        <v>390</v>
      </c>
      <c r="AD907" t="str">
        <f>VLOOKUP(A907,[2]nim!$A$2:$B$1500,2,FALSE)</f>
        <v>diterima</v>
      </c>
    </row>
    <row r="908" spans="1:30" x14ac:dyDescent="0.3">
      <c r="A908">
        <v>4220373857</v>
      </c>
      <c r="B908">
        <v>1</v>
      </c>
      <c r="D908" s="3">
        <v>3112114</v>
      </c>
      <c r="E908" t="str">
        <f>VLOOKUP(D908,[1]PRODI_2019!$D$2:$F$71,3,FALSE)</f>
        <v>Pendidikan Guru Pendidikan Anak Usia Dini</v>
      </c>
      <c r="F908" t="str">
        <f>VLOOKUP(D908,[1]PRODI_2019!$D$2:$L$71,9,FALSE)</f>
        <v>FKIP</v>
      </c>
      <c r="H908" t="str">
        <f>VLOOKUP(F908,Sheet1!$H$4:$I$11,2,FALSE)</f>
        <v>2_FKIP</v>
      </c>
      <c r="I908" t="s">
        <v>997</v>
      </c>
      <c r="J908" t="s">
        <v>34</v>
      </c>
      <c r="K908" t="s">
        <v>52</v>
      </c>
      <c r="L908" t="s">
        <v>1931</v>
      </c>
      <c r="M908" t="s">
        <v>28</v>
      </c>
      <c r="N908" t="s">
        <v>40</v>
      </c>
      <c r="O908" t="s">
        <v>29</v>
      </c>
      <c r="P908" t="s">
        <v>2325</v>
      </c>
      <c r="Q908" t="str">
        <f t="shared" si="28"/>
        <v>SMKS</v>
      </c>
      <c r="R908" t="str">
        <f t="shared" si="29"/>
        <v>Swasta</v>
      </c>
      <c r="S908" t="s">
        <v>2381</v>
      </c>
      <c r="T908" t="s">
        <v>40</v>
      </c>
      <c r="U908" t="s">
        <v>29</v>
      </c>
      <c r="V908" t="s">
        <v>30</v>
      </c>
      <c r="W908" t="s">
        <v>2378</v>
      </c>
      <c r="AB908" t="e">
        <f>VLOOKUP(A908,[2]registrasi!$B$2:$C$1500,2,FALSE)</f>
        <v>#N/A</v>
      </c>
      <c r="AC908">
        <f>VLOOKUP(D908,[3]PENDAFTAR!$C$2:$J$43,8,FALSE)</f>
        <v>271</v>
      </c>
      <c r="AD908" t="e">
        <f>VLOOKUP(A908,[2]nim!$A$2:$B$1500,2,FALSE)</f>
        <v>#N/A</v>
      </c>
    </row>
    <row r="909" spans="1:30" x14ac:dyDescent="0.3">
      <c r="A909">
        <v>4220381385</v>
      </c>
      <c r="B909">
        <v>1</v>
      </c>
      <c r="D909" s="3">
        <v>3112153</v>
      </c>
      <c r="E909" t="str">
        <f>VLOOKUP(D909,[1]PRODI_2019!$D$2:$F$71,3,FALSE)</f>
        <v>Pendidikan Pancasila dan Kewarganegaraan</v>
      </c>
      <c r="F909" t="str">
        <f>VLOOKUP(D909,[1]PRODI_2019!$D$2:$L$71,9,FALSE)</f>
        <v>FKIP</v>
      </c>
      <c r="H909" t="str">
        <f>VLOOKUP(F909,Sheet1!$H$4:$I$11,2,FALSE)</f>
        <v>2_FKIP</v>
      </c>
      <c r="I909" t="s">
        <v>998</v>
      </c>
      <c r="J909" t="s">
        <v>34</v>
      </c>
      <c r="K909" t="s">
        <v>1338</v>
      </c>
      <c r="L909" t="s">
        <v>1706</v>
      </c>
      <c r="M909" t="s">
        <v>28</v>
      </c>
      <c r="N909" t="s">
        <v>2024</v>
      </c>
      <c r="O909" t="s">
        <v>29</v>
      </c>
      <c r="P909" t="s">
        <v>2326</v>
      </c>
      <c r="Q909" t="str">
        <f t="shared" si="28"/>
        <v>SMAN</v>
      </c>
      <c r="R909" t="str">
        <f t="shared" si="29"/>
        <v>Negeri</v>
      </c>
      <c r="S909" t="s">
        <v>2383</v>
      </c>
      <c r="T909" t="s">
        <v>2024</v>
      </c>
      <c r="U909" t="s">
        <v>29</v>
      </c>
      <c r="V909" t="s">
        <v>30</v>
      </c>
      <c r="W909" t="s">
        <v>2378</v>
      </c>
      <c r="AB909" t="str">
        <f>VLOOKUP(A909,[2]registrasi!$B$2:$C$1500,2,FALSE)</f>
        <v>registrasi</v>
      </c>
      <c r="AC909">
        <f>VLOOKUP(D909,[3]PENDAFTAR!$C$2:$J$43,8,FALSE)</f>
        <v>200</v>
      </c>
      <c r="AD909" t="str">
        <f>VLOOKUP(A909,[2]nim!$A$2:$B$1500,2,FALSE)</f>
        <v>diterima</v>
      </c>
    </row>
    <row r="910" spans="1:30" x14ac:dyDescent="0.3">
      <c r="A910">
        <v>4220389699</v>
      </c>
      <c r="B910">
        <v>1</v>
      </c>
      <c r="D910" s="3">
        <v>3112095</v>
      </c>
      <c r="E910" t="str">
        <f>VLOOKUP(D910,[1]PRODI_2019!$D$2:$F$71,3,FALSE)</f>
        <v>Pendidikan Bahasa Inggris</v>
      </c>
      <c r="F910" t="str">
        <f>VLOOKUP(D910,[1]PRODI_2019!$D$2:$L$71,9,FALSE)</f>
        <v>FKIP</v>
      </c>
      <c r="H910" t="str">
        <f>VLOOKUP(F910,Sheet1!$H$4:$I$11,2,FALSE)</f>
        <v>2_FKIP</v>
      </c>
      <c r="I910" t="s">
        <v>999</v>
      </c>
      <c r="J910" t="s">
        <v>34</v>
      </c>
      <c r="K910" t="s">
        <v>1416</v>
      </c>
      <c r="L910" t="s">
        <v>1478</v>
      </c>
      <c r="M910" t="s">
        <v>28</v>
      </c>
      <c r="N910" t="s">
        <v>2022</v>
      </c>
      <c r="O910" t="s">
        <v>29</v>
      </c>
      <c r="P910" t="s">
        <v>2132</v>
      </c>
      <c r="Q910" t="str">
        <f t="shared" si="28"/>
        <v>SMAN</v>
      </c>
      <c r="R910" t="str">
        <f t="shared" si="29"/>
        <v>Negeri</v>
      </c>
      <c r="S910" t="s">
        <v>2383</v>
      </c>
      <c r="T910" t="s">
        <v>2022</v>
      </c>
      <c r="U910" t="s">
        <v>29</v>
      </c>
      <c r="V910" t="s">
        <v>35</v>
      </c>
      <c r="W910" t="s">
        <v>2379</v>
      </c>
      <c r="AB910" t="str">
        <f>VLOOKUP(A910,[2]registrasi!$B$2:$C$1500,2,FALSE)</f>
        <v>registrasi</v>
      </c>
      <c r="AC910">
        <f>VLOOKUP(D910,[3]PENDAFTAR!$C$2:$J$43,8,FALSE)</f>
        <v>677</v>
      </c>
      <c r="AD910" t="str">
        <f>VLOOKUP(A910,[2]nim!$A$2:$B$1500,2,FALSE)</f>
        <v>diterima</v>
      </c>
    </row>
    <row r="911" spans="1:30" x14ac:dyDescent="0.3">
      <c r="A911">
        <v>4220391051</v>
      </c>
      <c r="B911">
        <v>1</v>
      </c>
      <c r="D911" s="3">
        <v>3111022</v>
      </c>
      <c r="E911" t="str">
        <f>VLOOKUP(D911,[1]PRODI_2019!$D$2:$F$71,3,FALSE)</f>
        <v>Teknik Elektro</v>
      </c>
      <c r="F911" t="str">
        <f>VLOOKUP(D911,[1]PRODI_2019!$D$2:$L$71,9,FALSE)</f>
        <v>Teknik</v>
      </c>
      <c r="H911" t="str">
        <f>VLOOKUP(F911,Sheet1!$H$4:$I$11,2,FALSE)</f>
        <v>3_Teknik</v>
      </c>
      <c r="I911" t="s">
        <v>1000</v>
      </c>
      <c r="J911" t="s">
        <v>26</v>
      </c>
      <c r="K911" t="s">
        <v>1338</v>
      </c>
      <c r="L911" t="s">
        <v>1932</v>
      </c>
      <c r="M911" t="s">
        <v>28</v>
      </c>
      <c r="N911" t="s">
        <v>2024</v>
      </c>
      <c r="O911" t="s">
        <v>29</v>
      </c>
      <c r="P911" t="s">
        <v>2096</v>
      </c>
      <c r="Q911" t="str">
        <f t="shared" si="28"/>
        <v>SMAN</v>
      </c>
      <c r="R911" t="str">
        <f t="shared" si="29"/>
        <v>Negeri</v>
      </c>
      <c r="S911" t="s">
        <v>2383</v>
      </c>
      <c r="T911" t="s">
        <v>2024</v>
      </c>
      <c r="U911" t="s">
        <v>29</v>
      </c>
      <c r="V911" t="s">
        <v>35</v>
      </c>
      <c r="W911" t="s">
        <v>2379</v>
      </c>
      <c r="AB911" t="str">
        <f>VLOOKUP(A911,[2]registrasi!$B$2:$C$1500,2,FALSE)</f>
        <v>registrasi</v>
      </c>
      <c r="AC911">
        <f>VLOOKUP(D911,[3]PENDAFTAR!$C$2:$J$43,8,FALSE)</f>
        <v>402</v>
      </c>
      <c r="AD911" t="str">
        <f>VLOOKUP(A911,[2]nim!$A$2:$B$1500,2,FALSE)</f>
        <v>diterima</v>
      </c>
    </row>
    <row r="912" spans="1:30" x14ac:dyDescent="0.3">
      <c r="A912">
        <v>4220398381</v>
      </c>
      <c r="B912">
        <v>1</v>
      </c>
      <c r="D912" s="3">
        <v>3112176</v>
      </c>
      <c r="E912" t="str">
        <f>VLOOKUP(D912,[1]PRODI_2019!$D$2:$F$71,3,FALSE)</f>
        <v>Bimbingan dan Konseling</v>
      </c>
      <c r="F912" t="str">
        <f>VLOOKUP(D912,[1]PRODI_2019!$D$2:$L$71,9,FALSE)</f>
        <v>FKIP</v>
      </c>
      <c r="H912" t="str">
        <f>VLOOKUP(F912,Sheet1!$H$4:$I$11,2,FALSE)</f>
        <v>2_FKIP</v>
      </c>
      <c r="I912" t="s">
        <v>1001</v>
      </c>
      <c r="J912" t="s">
        <v>34</v>
      </c>
      <c r="K912" t="s">
        <v>1337</v>
      </c>
      <c r="L912" t="s">
        <v>1451</v>
      </c>
      <c r="M912" t="s">
        <v>28</v>
      </c>
      <c r="N912" t="s">
        <v>2022</v>
      </c>
      <c r="O912" t="s">
        <v>29</v>
      </c>
      <c r="P912" t="s">
        <v>2158</v>
      </c>
      <c r="Q912" t="str">
        <f t="shared" si="28"/>
        <v>SMAN</v>
      </c>
      <c r="R912" t="str">
        <f t="shared" si="29"/>
        <v>Negeri</v>
      </c>
      <c r="S912" t="s">
        <v>2383</v>
      </c>
      <c r="T912" t="s">
        <v>2022</v>
      </c>
      <c r="U912" t="s">
        <v>29</v>
      </c>
      <c r="V912" t="s">
        <v>30</v>
      </c>
      <c r="W912" t="s">
        <v>2379</v>
      </c>
      <c r="AB912" t="str">
        <f>VLOOKUP(A912,[2]registrasi!$B$2:$C$1500,2,FALSE)</f>
        <v>registrasi</v>
      </c>
      <c r="AC912">
        <f>VLOOKUP(D912,[3]PENDAFTAR!$C$2:$J$43,8,FALSE)</f>
        <v>802</v>
      </c>
      <c r="AD912" t="str">
        <f>VLOOKUP(A912,[2]nim!$A$2:$B$1500,2,FALSE)</f>
        <v>diterima</v>
      </c>
    </row>
    <row r="913" spans="1:30" x14ac:dyDescent="0.3">
      <c r="A913">
        <v>4220399374</v>
      </c>
      <c r="B913">
        <v>1</v>
      </c>
      <c r="D913" s="3">
        <v>3112033</v>
      </c>
      <c r="E913" t="str">
        <f>VLOOKUP(D913,[1]PRODI_2019!$D$2:$F$71,3,FALSE)</f>
        <v>Akuntansi</v>
      </c>
      <c r="F913" t="str">
        <f>VLOOKUP(D913,[1]PRODI_2019!$D$2:$L$71,9,FALSE)</f>
        <v>FEB</v>
      </c>
      <c r="H913" t="str">
        <f>VLOOKUP(F913,Sheet1!$H$4:$I$11,2,FALSE)</f>
        <v>5_FEB</v>
      </c>
      <c r="I913" t="s">
        <v>1002</v>
      </c>
      <c r="J913" t="s">
        <v>26</v>
      </c>
      <c r="K913" t="s">
        <v>54</v>
      </c>
      <c r="L913" t="s">
        <v>1933</v>
      </c>
      <c r="M913" t="s">
        <v>28</v>
      </c>
      <c r="N913" t="s">
        <v>37</v>
      </c>
      <c r="O913" t="s">
        <v>29</v>
      </c>
      <c r="P913" t="s">
        <v>2177</v>
      </c>
      <c r="Q913" t="str">
        <f t="shared" si="28"/>
        <v>SMAN</v>
      </c>
      <c r="R913" t="str">
        <f t="shared" si="29"/>
        <v>Negeri</v>
      </c>
      <c r="S913" t="s">
        <v>2383</v>
      </c>
      <c r="T913" t="s">
        <v>37</v>
      </c>
      <c r="U913" t="s">
        <v>29</v>
      </c>
      <c r="V913" t="s">
        <v>30</v>
      </c>
      <c r="W913" t="s">
        <v>2379</v>
      </c>
      <c r="AB913" t="str">
        <f>VLOOKUP(A913,[2]registrasi!$B$2:$C$1500,2,FALSE)</f>
        <v>registrasi</v>
      </c>
      <c r="AC913">
        <f>VLOOKUP(D913,[3]PENDAFTAR!$C$2:$J$43,8,FALSE)</f>
        <v>1038</v>
      </c>
      <c r="AD913" t="e">
        <f>VLOOKUP(A913,[2]nim!$A$2:$B$1500,2,FALSE)</f>
        <v>#N/A</v>
      </c>
    </row>
    <row r="914" spans="1:30" x14ac:dyDescent="0.3">
      <c r="A914">
        <v>4220400795</v>
      </c>
      <c r="B914">
        <v>1</v>
      </c>
      <c r="D914" s="3">
        <v>3111061</v>
      </c>
      <c r="E914" t="str">
        <f>VLOOKUP(D914,[1]PRODI_2019!$D$2:$F$71,3,FALSE)</f>
        <v>Teknik Sipil</v>
      </c>
      <c r="F914" t="str">
        <f>VLOOKUP(D914,[1]PRODI_2019!$D$2:$L$71,9,FALSE)</f>
        <v>Teknik</v>
      </c>
      <c r="H914" t="str">
        <f>VLOOKUP(F914,Sheet1!$H$4:$I$11,2,FALSE)</f>
        <v>3_Teknik</v>
      </c>
      <c r="I914" t="s">
        <v>1003</v>
      </c>
      <c r="J914" t="s">
        <v>34</v>
      </c>
      <c r="K914" t="s">
        <v>55</v>
      </c>
      <c r="L914" t="s">
        <v>1541</v>
      </c>
      <c r="M914" t="s">
        <v>28</v>
      </c>
      <c r="N914" t="s">
        <v>2022</v>
      </c>
      <c r="O914" t="s">
        <v>29</v>
      </c>
      <c r="P914" t="s">
        <v>2327</v>
      </c>
      <c r="Q914" t="str">
        <f t="shared" si="28"/>
        <v>MAS</v>
      </c>
      <c r="R914" t="str">
        <f t="shared" si="29"/>
        <v>Swasta</v>
      </c>
      <c r="S914" t="s">
        <v>2382</v>
      </c>
      <c r="T914" t="s">
        <v>2022</v>
      </c>
      <c r="U914" t="s">
        <v>29</v>
      </c>
      <c r="V914" t="s">
        <v>30</v>
      </c>
      <c r="W914" t="s">
        <v>2378</v>
      </c>
      <c r="AB914" t="str">
        <f>VLOOKUP(A914,[2]registrasi!$B$2:$C$1500,2,FALSE)</f>
        <v>registrasi</v>
      </c>
      <c r="AC914">
        <f>VLOOKUP(D914,[3]PENDAFTAR!$C$2:$J$43,8,FALSE)</f>
        <v>452</v>
      </c>
      <c r="AD914" t="str">
        <f>VLOOKUP(A914,[2]nim!$A$2:$B$1500,2,FALSE)</f>
        <v>diterima</v>
      </c>
    </row>
    <row r="915" spans="1:30" x14ac:dyDescent="0.3">
      <c r="A915">
        <v>4220404821</v>
      </c>
      <c r="B915">
        <v>1</v>
      </c>
      <c r="D915" s="3">
        <v>3111092</v>
      </c>
      <c r="E915" t="str">
        <f>VLOOKUP(D915,[1]PRODI_2019!$D$2:$F$71,3,FALSE)</f>
        <v>Ilmu Perikanan</v>
      </c>
      <c r="F915" t="str">
        <f>VLOOKUP(D915,[1]PRODI_2019!$D$2:$L$71,9,FALSE)</f>
        <v>Pertanian</v>
      </c>
      <c r="H915" t="str">
        <f>VLOOKUP(F915,Sheet1!$H$4:$I$11,2,FALSE)</f>
        <v>4_Pertanian</v>
      </c>
      <c r="I915" t="s">
        <v>1004</v>
      </c>
      <c r="J915" t="s">
        <v>34</v>
      </c>
      <c r="K915" t="s">
        <v>1342</v>
      </c>
      <c r="L915" t="s">
        <v>1451</v>
      </c>
      <c r="M915" t="s">
        <v>28</v>
      </c>
      <c r="N915" t="s">
        <v>40</v>
      </c>
      <c r="O915" t="s">
        <v>29</v>
      </c>
      <c r="P915" t="s">
        <v>2184</v>
      </c>
      <c r="Q915" t="str">
        <f t="shared" si="28"/>
        <v>MAS</v>
      </c>
      <c r="R915" t="str">
        <f t="shared" si="29"/>
        <v>Swasta</v>
      </c>
      <c r="S915" t="s">
        <v>2382</v>
      </c>
      <c r="T915" t="s">
        <v>40</v>
      </c>
      <c r="U915" t="s">
        <v>29</v>
      </c>
      <c r="V915" t="s">
        <v>35</v>
      </c>
      <c r="W915" t="s">
        <v>2378</v>
      </c>
      <c r="AB915" t="str">
        <f>VLOOKUP(A915,[2]registrasi!$B$2:$C$1500,2,FALSE)</f>
        <v>registrasi</v>
      </c>
      <c r="AC915">
        <f>VLOOKUP(D915,[3]PENDAFTAR!$C$2:$J$43,8,FALSE)</f>
        <v>187</v>
      </c>
      <c r="AD915" t="str">
        <f>VLOOKUP(A915,[2]nim!$A$2:$B$1500,2,FALSE)</f>
        <v>diterima</v>
      </c>
    </row>
    <row r="916" spans="1:30" x14ac:dyDescent="0.3">
      <c r="A916">
        <v>4220405539</v>
      </c>
      <c r="B916">
        <v>1</v>
      </c>
      <c r="D916" s="3">
        <v>3111103</v>
      </c>
      <c r="E916" t="str">
        <f>VLOOKUP(D916,[1]PRODI_2019!$D$2:$F$71,3,FALSE)</f>
        <v>Pendidikan Biologi</v>
      </c>
      <c r="F916" t="str">
        <f>VLOOKUP(D916,[1]PRODI_2019!$D$2:$L$71,9,FALSE)</f>
        <v>FKIP</v>
      </c>
      <c r="H916" t="str">
        <f>VLOOKUP(F916,Sheet1!$H$4:$I$11,2,FALSE)</f>
        <v>2_FKIP</v>
      </c>
      <c r="I916" t="s">
        <v>1005</v>
      </c>
      <c r="J916" t="s">
        <v>34</v>
      </c>
      <c r="K916" t="s">
        <v>1342</v>
      </c>
      <c r="L916" t="s">
        <v>1584</v>
      </c>
      <c r="M916" t="s">
        <v>28</v>
      </c>
      <c r="N916" t="s">
        <v>40</v>
      </c>
      <c r="O916" t="s">
        <v>29</v>
      </c>
      <c r="P916" t="s">
        <v>2183</v>
      </c>
      <c r="Q916" t="str">
        <f t="shared" si="28"/>
        <v>MAS</v>
      </c>
      <c r="R916" t="str">
        <f t="shared" si="29"/>
        <v>Swasta</v>
      </c>
      <c r="S916" t="s">
        <v>2382</v>
      </c>
      <c r="T916" t="s">
        <v>40</v>
      </c>
      <c r="U916" t="s">
        <v>29</v>
      </c>
      <c r="V916" t="s">
        <v>35</v>
      </c>
      <c r="W916" t="s">
        <v>2379</v>
      </c>
      <c r="AB916" t="str">
        <f>VLOOKUP(A916,[2]registrasi!$B$2:$C$1500,2,FALSE)</f>
        <v>registrasi</v>
      </c>
      <c r="AC916">
        <f>VLOOKUP(D916,[3]PENDAFTAR!$C$2:$J$43,8,FALSE)</f>
        <v>451</v>
      </c>
      <c r="AD916" t="str">
        <f>VLOOKUP(A916,[2]nim!$A$2:$B$1500,2,FALSE)</f>
        <v>diterima</v>
      </c>
    </row>
    <row r="917" spans="1:30" x14ac:dyDescent="0.3">
      <c r="A917">
        <v>4220406859</v>
      </c>
      <c r="B917">
        <v>1</v>
      </c>
      <c r="D917" s="3">
        <v>3111076</v>
      </c>
      <c r="E917" t="str">
        <f>VLOOKUP(D917,[1]PRODI_2019!$D$2:$F$71,3,FALSE)</f>
        <v>Agribisnis</v>
      </c>
      <c r="F917" t="str">
        <f>VLOOKUP(D917,[1]PRODI_2019!$D$2:$L$71,9,FALSE)</f>
        <v>Pertanian</v>
      </c>
      <c r="H917" t="str">
        <f>VLOOKUP(F917,Sheet1!$H$4:$I$11,2,FALSE)</f>
        <v>4_Pertanian</v>
      </c>
      <c r="I917" t="s">
        <v>1006</v>
      </c>
      <c r="J917" t="s">
        <v>34</v>
      </c>
      <c r="K917" t="s">
        <v>1338</v>
      </c>
      <c r="L917" t="s">
        <v>1656</v>
      </c>
      <c r="M917" t="s">
        <v>28</v>
      </c>
      <c r="N917" t="s">
        <v>2024</v>
      </c>
      <c r="O917" t="s">
        <v>29</v>
      </c>
      <c r="P917" t="s">
        <v>2055</v>
      </c>
      <c r="Q917" t="str">
        <f t="shared" si="28"/>
        <v>SMAN</v>
      </c>
      <c r="R917" t="str">
        <f t="shared" si="29"/>
        <v>Negeri</v>
      </c>
      <c r="S917" t="s">
        <v>2383</v>
      </c>
      <c r="T917" t="s">
        <v>2024</v>
      </c>
      <c r="U917" t="s">
        <v>29</v>
      </c>
      <c r="V917" t="s">
        <v>35</v>
      </c>
      <c r="W917" t="s">
        <v>2379</v>
      </c>
      <c r="AB917" t="str">
        <f>VLOOKUP(A917,[2]registrasi!$B$2:$C$1500,2,FALSE)</f>
        <v>registrasi</v>
      </c>
      <c r="AC917">
        <f>VLOOKUP(D917,[3]PENDAFTAR!$C$2:$J$43,8,FALSE)</f>
        <v>794</v>
      </c>
      <c r="AD917" t="str">
        <f>VLOOKUP(A917,[2]nim!$A$2:$B$1500,2,FALSE)</f>
        <v>diterima</v>
      </c>
    </row>
    <row r="918" spans="1:30" x14ac:dyDescent="0.3">
      <c r="A918">
        <v>4220414775</v>
      </c>
      <c r="B918">
        <v>1</v>
      </c>
      <c r="D918" s="3">
        <v>3112064</v>
      </c>
      <c r="E918" t="str">
        <f>VLOOKUP(D918,[1]PRODI_2019!$D$2:$F$71,3,FALSE)</f>
        <v>Ilmu Komunikasi</v>
      </c>
      <c r="F918" t="str">
        <f>VLOOKUP(D918,[1]PRODI_2019!$D$2:$L$71,9,FALSE)</f>
        <v>FISIP</v>
      </c>
      <c r="H918" t="str">
        <f>VLOOKUP(F918,Sheet1!$H$4:$I$11,2,FALSE)</f>
        <v>6_FISIP</v>
      </c>
      <c r="I918" t="s">
        <v>1007</v>
      </c>
      <c r="J918" t="s">
        <v>34</v>
      </c>
      <c r="K918" t="s">
        <v>1337</v>
      </c>
      <c r="L918" t="s">
        <v>1934</v>
      </c>
      <c r="M918" t="s">
        <v>28</v>
      </c>
      <c r="N918" t="s">
        <v>2022</v>
      </c>
      <c r="O918" t="s">
        <v>29</v>
      </c>
      <c r="P918" t="s">
        <v>2045</v>
      </c>
      <c r="Q918" t="str">
        <f t="shared" si="28"/>
        <v>SMAN</v>
      </c>
      <c r="R918" t="str">
        <f t="shared" si="29"/>
        <v>Negeri</v>
      </c>
      <c r="S918" t="s">
        <v>2383</v>
      </c>
      <c r="T918" t="s">
        <v>2022</v>
      </c>
      <c r="U918" t="s">
        <v>29</v>
      </c>
      <c r="V918" t="s">
        <v>35</v>
      </c>
      <c r="W918" t="s">
        <v>2379</v>
      </c>
      <c r="AB918" t="str">
        <f>VLOOKUP(A918,[2]registrasi!$B$2:$C$1500,2,FALSE)</f>
        <v>registrasi</v>
      </c>
      <c r="AC918">
        <f>VLOOKUP(D918,[3]PENDAFTAR!$C$2:$J$43,8,FALSE)</f>
        <v>2170</v>
      </c>
      <c r="AD918" t="str">
        <f>VLOOKUP(A918,[2]nim!$A$2:$B$1500,2,FALSE)</f>
        <v>diterima</v>
      </c>
    </row>
    <row r="919" spans="1:30" x14ac:dyDescent="0.3">
      <c r="A919">
        <v>4220416475</v>
      </c>
      <c r="B919">
        <v>1</v>
      </c>
      <c r="D919" s="3">
        <v>3112122</v>
      </c>
      <c r="E919" t="str">
        <f>VLOOKUP(D919,[1]PRODI_2019!$D$2:$F$71,3,FALSE)</f>
        <v>Ekonomi Syariah</v>
      </c>
      <c r="F919" t="str">
        <f>VLOOKUP(D919,[1]PRODI_2019!$D$2:$L$71,9,FALSE)</f>
        <v>FEB</v>
      </c>
      <c r="H919" t="str">
        <f>VLOOKUP(F919,Sheet1!$H$4:$I$11,2,FALSE)</f>
        <v>5_FEB</v>
      </c>
      <c r="I919" t="s">
        <v>1008</v>
      </c>
      <c r="J919" t="s">
        <v>26</v>
      </c>
      <c r="K919" t="s">
        <v>1382</v>
      </c>
      <c r="L919" t="s">
        <v>1457</v>
      </c>
      <c r="M919" t="s">
        <v>28</v>
      </c>
      <c r="N919" t="s">
        <v>37</v>
      </c>
      <c r="O919" t="s">
        <v>29</v>
      </c>
      <c r="P919" t="s">
        <v>2328</v>
      </c>
      <c r="Q919" t="str">
        <f t="shared" si="28"/>
        <v>SMAS</v>
      </c>
      <c r="R919" t="str">
        <f t="shared" si="29"/>
        <v>Swasta</v>
      </c>
      <c r="S919" t="s">
        <v>2383</v>
      </c>
      <c r="T919" t="s">
        <v>37</v>
      </c>
      <c r="U919" t="s">
        <v>29</v>
      </c>
      <c r="V919" t="s">
        <v>30</v>
      </c>
      <c r="W919" t="s">
        <v>2379</v>
      </c>
      <c r="AB919" t="str">
        <f>VLOOKUP(A919,[2]registrasi!$B$2:$C$1500,2,FALSE)</f>
        <v>registrasi</v>
      </c>
      <c r="AC919">
        <f>VLOOKUP(D919,[3]PENDAFTAR!$C$2:$J$43,8,FALSE)</f>
        <v>432</v>
      </c>
      <c r="AD919" t="str">
        <f>VLOOKUP(A919,[2]nim!$A$2:$B$1500,2,FALSE)</f>
        <v>diterima</v>
      </c>
    </row>
    <row r="920" spans="1:30" x14ac:dyDescent="0.3">
      <c r="A920">
        <v>4220422560</v>
      </c>
      <c r="B920">
        <v>1</v>
      </c>
      <c r="D920" s="3">
        <v>3111111</v>
      </c>
      <c r="E920" t="str">
        <f>VLOOKUP(D920,[1]PRODI_2019!$D$2:$F$71,3,FALSE)</f>
        <v>Pendidikan Matematika</v>
      </c>
      <c r="F920" t="str">
        <f>VLOOKUP(D920,[1]PRODI_2019!$D$2:$L$71,9,FALSE)</f>
        <v>FKIP</v>
      </c>
      <c r="H920" t="str">
        <f>VLOOKUP(F920,Sheet1!$H$4:$I$11,2,FALSE)</f>
        <v>2_FKIP</v>
      </c>
      <c r="I920" t="s">
        <v>1009</v>
      </c>
      <c r="J920" t="s">
        <v>34</v>
      </c>
      <c r="K920" t="s">
        <v>54</v>
      </c>
      <c r="L920" t="s">
        <v>1856</v>
      </c>
      <c r="M920" t="s">
        <v>28</v>
      </c>
      <c r="N920" t="s">
        <v>27</v>
      </c>
      <c r="O920" t="s">
        <v>29</v>
      </c>
      <c r="P920" t="s">
        <v>2116</v>
      </c>
      <c r="Q920" t="str">
        <f t="shared" si="28"/>
        <v>SMAN</v>
      </c>
      <c r="R920" t="str">
        <f t="shared" si="29"/>
        <v>Negeri</v>
      </c>
      <c r="S920" t="s">
        <v>2383</v>
      </c>
      <c r="T920" t="s">
        <v>27</v>
      </c>
      <c r="U920" t="s">
        <v>29</v>
      </c>
      <c r="V920" t="s">
        <v>30</v>
      </c>
      <c r="W920" t="s">
        <v>2379</v>
      </c>
      <c r="AB920" t="str">
        <f>VLOOKUP(A920,[2]registrasi!$B$2:$C$1500,2,FALSE)</f>
        <v>registrasi</v>
      </c>
      <c r="AC920">
        <f>VLOOKUP(D920,[3]PENDAFTAR!$C$2:$J$43,8,FALSE)</f>
        <v>352</v>
      </c>
      <c r="AD920" t="str">
        <f>VLOOKUP(A920,[2]nim!$A$2:$B$1500,2,FALSE)</f>
        <v>diterima</v>
      </c>
    </row>
    <row r="921" spans="1:30" x14ac:dyDescent="0.3">
      <c r="A921">
        <v>4220300444</v>
      </c>
      <c r="B921">
        <v>1</v>
      </c>
      <c r="D921" s="3">
        <v>3111207</v>
      </c>
      <c r="E921" t="str">
        <f>VLOOKUP(D921,[1]PRODI_2019!$D$2:$F$71,3,FALSE)</f>
        <v>Kedokteran</v>
      </c>
      <c r="F921" t="str">
        <f>VLOOKUP(D921,[1]PRODI_2019!$D$2:$L$71,9,FALSE)</f>
        <v>Kedokteran</v>
      </c>
      <c r="H921" t="str">
        <f>VLOOKUP(F921,Sheet1!$H$4:$I$11,2,FALSE)</f>
        <v>8_Kedokteran</v>
      </c>
      <c r="I921" t="s">
        <v>1010</v>
      </c>
      <c r="J921" t="s">
        <v>34</v>
      </c>
      <c r="K921" t="s">
        <v>55</v>
      </c>
      <c r="L921" t="s">
        <v>1711</v>
      </c>
      <c r="M921" t="s">
        <v>28</v>
      </c>
      <c r="N921" t="s">
        <v>37</v>
      </c>
      <c r="O921" t="s">
        <v>29</v>
      </c>
      <c r="P921" t="s">
        <v>50</v>
      </c>
      <c r="Q921" t="str">
        <f t="shared" si="28"/>
        <v>MAN</v>
      </c>
      <c r="R921" t="str">
        <f t="shared" si="29"/>
        <v>Negeri</v>
      </c>
      <c r="S921" t="s">
        <v>2382</v>
      </c>
      <c r="T921" t="s">
        <v>37</v>
      </c>
      <c r="U921" t="s">
        <v>29</v>
      </c>
      <c r="V921" t="s">
        <v>30</v>
      </c>
      <c r="W921" t="s">
        <v>2379</v>
      </c>
      <c r="AB921" t="str">
        <f>VLOOKUP(A921,[2]registrasi!$B$2:$C$1500,2,FALSE)</f>
        <v>registrasi</v>
      </c>
      <c r="AC921">
        <f>VLOOKUP(D921,[3]PENDAFTAR!$C$2:$J$43,8,FALSE)</f>
        <v>718</v>
      </c>
      <c r="AD921" t="str">
        <f>VLOOKUP(A921,[2]nim!$A$2:$B$1500,2,FALSE)</f>
        <v>diterima</v>
      </c>
    </row>
    <row r="922" spans="1:30" x14ac:dyDescent="0.3">
      <c r="A922">
        <v>4220434554</v>
      </c>
      <c r="B922">
        <v>1</v>
      </c>
      <c r="D922" s="3">
        <v>3111092</v>
      </c>
      <c r="E922" t="str">
        <f>VLOOKUP(D922,[1]PRODI_2019!$D$2:$F$71,3,FALSE)</f>
        <v>Ilmu Perikanan</v>
      </c>
      <c r="F922" t="str">
        <f>VLOOKUP(D922,[1]PRODI_2019!$D$2:$L$71,9,FALSE)</f>
        <v>Pertanian</v>
      </c>
      <c r="H922" t="str">
        <f>VLOOKUP(F922,Sheet1!$H$4:$I$11,2,FALSE)</f>
        <v>4_Pertanian</v>
      </c>
      <c r="I922" t="s">
        <v>1011</v>
      </c>
      <c r="J922" t="s">
        <v>34</v>
      </c>
      <c r="K922" t="s">
        <v>1336</v>
      </c>
      <c r="L922" t="s">
        <v>1935</v>
      </c>
      <c r="M922" t="s">
        <v>28</v>
      </c>
      <c r="N922" t="s">
        <v>2023</v>
      </c>
      <c r="O922" t="s">
        <v>29</v>
      </c>
      <c r="P922" t="s">
        <v>2044</v>
      </c>
      <c r="Q922" t="str">
        <f t="shared" si="28"/>
        <v>SMAN</v>
      </c>
      <c r="R922" t="str">
        <f t="shared" si="29"/>
        <v>Negeri</v>
      </c>
      <c r="S922" t="s">
        <v>2383</v>
      </c>
      <c r="T922" t="s">
        <v>2023</v>
      </c>
      <c r="U922" t="s">
        <v>29</v>
      </c>
      <c r="V922" t="s">
        <v>35</v>
      </c>
      <c r="W922" t="s">
        <v>2379</v>
      </c>
      <c r="AB922" t="str">
        <f>VLOOKUP(A922,[2]registrasi!$B$2:$C$1500,2,FALSE)</f>
        <v>registrasi</v>
      </c>
      <c r="AC922">
        <f>VLOOKUP(D922,[3]PENDAFTAR!$C$2:$J$43,8,FALSE)</f>
        <v>187</v>
      </c>
      <c r="AD922" t="str">
        <f>VLOOKUP(A922,[2]nim!$A$2:$B$1500,2,FALSE)</f>
        <v>diterima</v>
      </c>
    </row>
    <row r="923" spans="1:30" x14ac:dyDescent="0.3">
      <c r="A923">
        <v>4220047028</v>
      </c>
      <c r="B923">
        <v>1</v>
      </c>
      <c r="D923" s="3">
        <v>3112017</v>
      </c>
      <c r="E923" t="str">
        <f>VLOOKUP(D923,[1]PRODI_2019!$D$2:$F$71,3,FALSE)</f>
        <v>Hukum (S1)</v>
      </c>
      <c r="F923" t="str">
        <f>VLOOKUP(D923,[1]PRODI_2019!$D$2:$L$71,9,FALSE)</f>
        <v>Hukum</v>
      </c>
      <c r="H923" t="str">
        <f>VLOOKUP(F923,Sheet1!$H$4:$I$11,2,FALSE)</f>
        <v>1_Hukum</v>
      </c>
      <c r="I923" t="s">
        <v>1012</v>
      </c>
      <c r="J923" t="s">
        <v>34</v>
      </c>
      <c r="K923" t="s">
        <v>1340</v>
      </c>
      <c r="L923" t="s">
        <v>1936</v>
      </c>
      <c r="M923" t="s">
        <v>28</v>
      </c>
      <c r="N923" t="s">
        <v>2023</v>
      </c>
      <c r="O923" t="s">
        <v>29</v>
      </c>
      <c r="P923" t="s">
        <v>2066</v>
      </c>
      <c r="Q923" t="str">
        <f t="shared" si="28"/>
        <v>MAN</v>
      </c>
      <c r="R923" t="str">
        <f t="shared" si="29"/>
        <v>Negeri</v>
      </c>
      <c r="S923" t="s">
        <v>2382</v>
      </c>
      <c r="T923" t="s">
        <v>2023</v>
      </c>
      <c r="U923" t="s">
        <v>29</v>
      </c>
      <c r="V923" t="s">
        <v>35</v>
      </c>
      <c r="W923" t="s">
        <v>2379</v>
      </c>
      <c r="AB923" t="str">
        <f>VLOOKUP(A923,[2]registrasi!$B$2:$C$1500,2,FALSE)</f>
        <v>registrasi</v>
      </c>
      <c r="AC923">
        <f>VLOOKUP(D923,[3]PENDAFTAR!$C$2:$J$43,8,FALSE)</f>
        <v>1259</v>
      </c>
      <c r="AD923" t="str">
        <f>VLOOKUP(A923,[2]nim!$A$2:$B$1500,2,FALSE)</f>
        <v>diterima</v>
      </c>
    </row>
    <row r="924" spans="1:30" x14ac:dyDescent="0.3">
      <c r="A924">
        <v>4220253174</v>
      </c>
      <c r="B924">
        <v>1</v>
      </c>
      <c r="D924" s="3">
        <v>3112064</v>
      </c>
      <c r="E924" t="str">
        <f>VLOOKUP(D924,[1]PRODI_2019!$D$2:$F$71,3,FALSE)</f>
        <v>Ilmu Komunikasi</v>
      </c>
      <c r="F924" t="str">
        <f>VLOOKUP(D924,[1]PRODI_2019!$D$2:$L$71,9,FALSE)</f>
        <v>FISIP</v>
      </c>
      <c r="H924" t="str">
        <f>VLOOKUP(F924,Sheet1!$H$4:$I$11,2,FALSE)</f>
        <v>6_FISIP</v>
      </c>
      <c r="I924" t="s">
        <v>1013</v>
      </c>
      <c r="J924" t="s">
        <v>34</v>
      </c>
      <c r="K924" t="s">
        <v>55</v>
      </c>
      <c r="L924" t="s">
        <v>1871</v>
      </c>
      <c r="M924" t="s">
        <v>28</v>
      </c>
      <c r="N924" t="s">
        <v>27</v>
      </c>
      <c r="O924" t="s">
        <v>29</v>
      </c>
      <c r="P924" t="s">
        <v>2074</v>
      </c>
      <c r="Q924" t="str">
        <f t="shared" si="28"/>
        <v>MAN</v>
      </c>
      <c r="R924" t="str">
        <f t="shared" si="29"/>
        <v>Negeri</v>
      </c>
      <c r="S924" t="s">
        <v>2382</v>
      </c>
      <c r="T924" t="s">
        <v>27</v>
      </c>
      <c r="U924" t="s">
        <v>29</v>
      </c>
      <c r="V924" t="s">
        <v>35</v>
      </c>
      <c r="W924" t="s">
        <v>2379</v>
      </c>
      <c r="AB924" t="str">
        <f>VLOOKUP(A924,[2]registrasi!$B$2:$C$1500,2,FALSE)</f>
        <v>registrasi</v>
      </c>
      <c r="AC924">
        <f>VLOOKUP(D924,[3]PENDAFTAR!$C$2:$J$43,8,FALSE)</f>
        <v>2170</v>
      </c>
      <c r="AD924" t="str">
        <f>VLOOKUP(A924,[2]nim!$A$2:$B$1500,2,FALSE)</f>
        <v>diterima</v>
      </c>
    </row>
    <row r="925" spans="1:30" x14ac:dyDescent="0.3">
      <c r="A925">
        <v>4220456834</v>
      </c>
      <c r="B925">
        <v>1</v>
      </c>
      <c r="D925" s="3">
        <v>3111045</v>
      </c>
      <c r="E925" t="str">
        <f>VLOOKUP(D925,[1]PRODI_2019!$D$2:$F$71,3,FALSE)</f>
        <v>Teknik Metalurgi</v>
      </c>
      <c r="F925" t="str">
        <f>VLOOKUP(D925,[1]PRODI_2019!$D$2:$L$71,9,FALSE)</f>
        <v>Teknik</v>
      </c>
      <c r="H925" t="str">
        <f>VLOOKUP(F925,Sheet1!$H$4:$I$11,2,FALSE)</f>
        <v>3_Teknik</v>
      </c>
      <c r="I925" t="s">
        <v>1014</v>
      </c>
      <c r="J925" t="s">
        <v>26</v>
      </c>
      <c r="K925" t="s">
        <v>1338</v>
      </c>
      <c r="L925" t="s">
        <v>1931</v>
      </c>
      <c r="M925" t="s">
        <v>28</v>
      </c>
      <c r="N925" t="s">
        <v>27</v>
      </c>
      <c r="O925" t="s">
        <v>29</v>
      </c>
      <c r="P925" t="s">
        <v>2108</v>
      </c>
      <c r="Q925" t="str">
        <f t="shared" si="28"/>
        <v>SMKN</v>
      </c>
      <c r="R925" t="str">
        <f t="shared" si="29"/>
        <v>Negeri</v>
      </c>
      <c r="S925" t="s">
        <v>2381</v>
      </c>
      <c r="T925" t="s">
        <v>27</v>
      </c>
      <c r="U925" t="s">
        <v>29</v>
      </c>
      <c r="V925" t="s">
        <v>35</v>
      </c>
      <c r="W925" t="s">
        <v>2378</v>
      </c>
      <c r="AB925" t="str">
        <f>VLOOKUP(A925,[2]registrasi!$B$2:$C$1500,2,FALSE)</f>
        <v>registrasi</v>
      </c>
      <c r="AC925">
        <f>VLOOKUP(D925,[3]PENDAFTAR!$C$2:$J$43,8,FALSE)</f>
        <v>364</v>
      </c>
      <c r="AD925" t="str">
        <f>VLOOKUP(A925,[2]nim!$A$2:$B$1500,2,FALSE)</f>
        <v>diterima</v>
      </c>
    </row>
    <row r="926" spans="1:30" x14ac:dyDescent="0.3">
      <c r="A926">
        <v>4220029614</v>
      </c>
      <c r="B926">
        <v>1</v>
      </c>
      <c r="D926" s="3">
        <v>3112106</v>
      </c>
      <c r="E926" t="str">
        <f>VLOOKUP(D926,[1]PRODI_2019!$D$2:$F$71,3,FALSE)</f>
        <v>Pendidikan Guru Sekolah Dasar</v>
      </c>
      <c r="F926" t="str">
        <f>VLOOKUP(D926,[1]PRODI_2019!$D$2:$L$71,9,FALSE)</f>
        <v>FKIP</v>
      </c>
      <c r="H926" t="str">
        <f>VLOOKUP(F926,Sheet1!$H$4:$I$11,2,FALSE)</f>
        <v>2_FKIP</v>
      </c>
      <c r="I926" t="s">
        <v>1015</v>
      </c>
      <c r="J926" t="s">
        <v>34</v>
      </c>
      <c r="K926" t="s">
        <v>55</v>
      </c>
      <c r="L926" t="s">
        <v>1937</v>
      </c>
      <c r="M926" t="s">
        <v>28</v>
      </c>
      <c r="N926" t="s">
        <v>37</v>
      </c>
      <c r="O926" t="s">
        <v>29</v>
      </c>
      <c r="P926" t="s">
        <v>2042</v>
      </c>
      <c r="Q926" t="str">
        <f t="shared" si="28"/>
        <v>MAN</v>
      </c>
      <c r="R926" t="str">
        <f t="shared" si="29"/>
        <v>Negeri</v>
      </c>
      <c r="S926" t="s">
        <v>2382</v>
      </c>
      <c r="T926" t="s">
        <v>37</v>
      </c>
      <c r="U926" t="s">
        <v>29</v>
      </c>
      <c r="V926" t="s">
        <v>30</v>
      </c>
      <c r="W926" t="s">
        <v>2379</v>
      </c>
      <c r="AB926" t="str">
        <f>VLOOKUP(A926,[2]registrasi!$B$2:$C$1500,2,FALSE)</f>
        <v>registrasi</v>
      </c>
      <c r="AC926">
        <f>VLOOKUP(D926,[3]PENDAFTAR!$C$2:$J$43,8,FALSE)</f>
        <v>828</v>
      </c>
      <c r="AD926" t="str">
        <f>VLOOKUP(A926,[2]nim!$A$2:$B$1500,2,FALSE)</f>
        <v>diterima</v>
      </c>
    </row>
    <row r="927" spans="1:30" x14ac:dyDescent="0.3">
      <c r="A927">
        <v>4220000049</v>
      </c>
      <c r="B927">
        <v>1</v>
      </c>
      <c r="D927" s="3">
        <v>3112161</v>
      </c>
      <c r="E927" t="str">
        <f>VLOOKUP(D927,[1]PRODI_2019!$D$2:$F$71,3,FALSE)</f>
        <v>Pendidikan Seni Pertunjukan</v>
      </c>
      <c r="F927" t="str">
        <f>VLOOKUP(D927,[1]PRODI_2019!$D$2:$L$71,9,FALSE)</f>
        <v>FKIP</v>
      </c>
      <c r="H927" t="str">
        <f>VLOOKUP(F927,Sheet1!$H$4:$I$11,2,FALSE)</f>
        <v>2_FKIP</v>
      </c>
      <c r="I927" t="s">
        <v>1016</v>
      </c>
      <c r="J927" t="s">
        <v>34</v>
      </c>
      <c r="K927" t="s">
        <v>1337</v>
      </c>
      <c r="L927" t="s">
        <v>1938</v>
      </c>
      <c r="M927" t="s">
        <v>28</v>
      </c>
      <c r="N927" t="s">
        <v>2022</v>
      </c>
      <c r="O927" t="s">
        <v>29</v>
      </c>
      <c r="P927" t="s">
        <v>2283</v>
      </c>
      <c r="Q927" t="str">
        <f t="shared" si="28"/>
        <v>SMAN</v>
      </c>
      <c r="R927" t="str">
        <f t="shared" si="29"/>
        <v>Negeri</v>
      </c>
      <c r="S927" t="s">
        <v>2383</v>
      </c>
      <c r="T927" t="s">
        <v>2022</v>
      </c>
      <c r="U927" t="s">
        <v>29</v>
      </c>
      <c r="V927" t="s">
        <v>30</v>
      </c>
      <c r="W927" t="s">
        <v>2378</v>
      </c>
      <c r="AB927" t="str">
        <f>VLOOKUP(A927,[2]registrasi!$B$2:$C$1500,2,FALSE)</f>
        <v>registrasi</v>
      </c>
      <c r="AC927">
        <f>VLOOKUP(D927,[3]PENDAFTAR!$C$2:$J$43,8,FALSE)</f>
        <v>33</v>
      </c>
      <c r="AD927" t="str">
        <f>VLOOKUP(A927,[2]nim!$A$2:$B$1500,2,FALSE)</f>
        <v>diterima</v>
      </c>
    </row>
    <row r="928" spans="1:30" x14ac:dyDescent="0.3">
      <c r="A928">
        <v>4220177603</v>
      </c>
      <c r="B928">
        <v>1</v>
      </c>
      <c r="D928" s="3">
        <v>3111157</v>
      </c>
      <c r="E928" t="str">
        <f>VLOOKUP(D928,[1]PRODI_2019!$D$2:$F$71,3,FALSE)</f>
        <v>Pendidikan Kimia</v>
      </c>
      <c r="F928" t="str">
        <f>VLOOKUP(D928,[1]PRODI_2019!$D$2:$L$71,9,FALSE)</f>
        <v>FKIP</v>
      </c>
      <c r="H928" t="str">
        <f>VLOOKUP(F928,Sheet1!$H$4:$I$11,2,FALSE)</f>
        <v>2_FKIP</v>
      </c>
      <c r="I928" t="s">
        <v>1017</v>
      </c>
      <c r="J928" t="s">
        <v>34</v>
      </c>
      <c r="K928" t="s">
        <v>1409</v>
      </c>
      <c r="L928" t="s">
        <v>1483</v>
      </c>
      <c r="M928" t="s">
        <v>28</v>
      </c>
      <c r="N928" t="s">
        <v>2024</v>
      </c>
      <c r="O928" t="s">
        <v>29</v>
      </c>
      <c r="P928" t="s">
        <v>2055</v>
      </c>
      <c r="Q928" t="str">
        <f t="shared" si="28"/>
        <v>SMAN</v>
      </c>
      <c r="R928" t="str">
        <f t="shared" si="29"/>
        <v>Negeri</v>
      </c>
      <c r="S928" t="s">
        <v>2383</v>
      </c>
      <c r="T928" t="s">
        <v>2024</v>
      </c>
      <c r="U928" t="s">
        <v>29</v>
      </c>
      <c r="V928" t="s">
        <v>30</v>
      </c>
      <c r="W928" t="s">
        <v>2379</v>
      </c>
      <c r="AB928" t="str">
        <f>VLOOKUP(A928,[2]registrasi!$B$2:$C$1500,2,FALSE)</f>
        <v>registrasi</v>
      </c>
      <c r="AC928">
        <f>VLOOKUP(D928,[3]PENDAFTAR!$C$2:$J$43,8,FALSE)</f>
        <v>162</v>
      </c>
      <c r="AD928" t="str">
        <f>VLOOKUP(A928,[2]nim!$A$2:$B$1500,2,FALSE)</f>
        <v>diterima</v>
      </c>
    </row>
    <row r="929" spans="1:30" x14ac:dyDescent="0.3">
      <c r="A929">
        <v>4220462593</v>
      </c>
      <c r="B929">
        <v>1</v>
      </c>
      <c r="D929" s="3">
        <v>3111142</v>
      </c>
      <c r="E929" t="str">
        <f>VLOOKUP(D929,[1]PRODI_2019!$D$2:$F$71,3,FALSE)</f>
        <v>Pendidikan Fisika</v>
      </c>
      <c r="F929" t="str">
        <f>VLOOKUP(D929,[1]PRODI_2019!$D$2:$L$71,9,FALSE)</f>
        <v>FKIP</v>
      </c>
      <c r="H929" t="str">
        <f>VLOOKUP(F929,Sheet1!$H$4:$I$11,2,FALSE)</f>
        <v>2_FKIP</v>
      </c>
      <c r="I929" t="s">
        <v>1018</v>
      </c>
      <c r="J929" t="s">
        <v>34</v>
      </c>
      <c r="K929" t="s">
        <v>55</v>
      </c>
      <c r="L929" t="s">
        <v>1939</v>
      </c>
      <c r="M929" t="s">
        <v>28</v>
      </c>
      <c r="N929" t="s">
        <v>2023</v>
      </c>
      <c r="O929" t="s">
        <v>29</v>
      </c>
      <c r="P929" t="s">
        <v>2329</v>
      </c>
      <c r="Q929" t="str">
        <f t="shared" si="28"/>
        <v>SMAN</v>
      </c>
      <c r="R929" t="str">
        <f t="shared" si="29"/>
        <v>Negeri</v>
      </c>
      <c r="S929" t="s">
        <v>2383</v>
      </c>
      <c r="T929" t="s">
        <v>2023</v>
      </c>
      <c r="U929" t="s">
        <v>29</v>
      </c>
      <c r="V929" t="s">
        <v>35</v>
      </c>
      <c r="W929" t="s">
        <v>2378</v>
      </c>
      <c r="AB929" t="str">
        <f>VLOOKUP(A929,[2]registrasi!$B$2:$C$1500,2,FALSE)</f>
        <v>registrasi</v>
      </c>
      <c r="AC929">
        <f>VLOOKUP(D929,[3]PENDAFTAR!$C$2:$J$43,8,FALSE)</f>
        <v>148</v>
      </c>
      <c r="AD929" t="str">
        <f>VLOOKUP(A929,[2]nim!$A$2:$B$1500,2,FALSE)</f>
        <v>diterima</v>
      </c>
    </row>
    <row r="930" spans="1:30" x14ac:dyDescent="0.3">
      <c r="A930">
        <v>4220003090</v>
      </c>
      <c r="B930">
        <v>1</v>
      </c>
      <c r="D930" s="3">
        <v>3111037</v>
      </c>
      <c r="E930" t="str">
        <f>VLOOKUP(D930,[1]PRODI_2019!$D$2:$F$71,3,FALSE)</f>
        <v>Teknik Industri</v>
      </c>
      <c r="F930" t="str">
        <f>VLOOKUP(D930,[1]PRODI_2019!$D$2:$L$71,9,FALSE)</f>
        <v>Teknik</v>
      </c>
      <c r="H930" t="str">
        <f>VLOOKUP(F930,Sheet1!$H$4:$I$11,2,FALSE)</f>
        <v>3_Teknik</v>
      </c>
      <c r="I930" t="s">
        <v>1019</v>
      </c>
      <c r="J930" t="s">
        <v>34</v>
      </c>
      <c r="K930" t="s">
        <v>1334</v>
      </c>
      <c r="L930" t="s">
        <v>1711</v>
      </c>
      <c r="M930" t="s">
        <v>28</v>
      </c>
      <c r="N930" t="s">
        <v>2025</v>
      </c>
      <c r="O930" t="s">
        <v>29</v>
      </c>
      <c r="P930" t="s">
        <v>2114</v>
      </c>
      <c r="Q930" t="str">
        <f t="shared" si="28"/>
        <v>MAN</v>
      </c>
      <c r="R930" t="str">
        <f t="shared" si="29"/>
        <v>Negeri</v>
      </c>
      <c r="S930" t="s">
        <v>2382</v>
      </c>
      <c r="T930" t="s">
        <v>2025</v>
      </c>
      <c r="U930" t="s">
        <v>29</v>
      </c>
      <c r="V930" t="s">
        <v>30</v>
      </c>
      <c r="W930" t="s">
        <v>2379</v>
      </c>
      <c r="AB930" t="str">
        <f>VLOOKUP(A930,[2]registrasi!$B$2:$C$1500,2,FALSE)</f>
        <v>registrasi</v>
      </c>
      <c r="AC930">
        <f>VLOOKUP(D930,[3]PENDAFTAR!$C$2:$J$43,8,FALSE)</f>
        <v>1099</v>
      </c>
      <c r="AD930" t="str">
        <f>VLOOKUP(A930,[2]nim!$A$2:$B$1500,2,FALSE)</f>
        <v>diterima</v>
      </c>
    </row>
    <row r="931" spans="1:30" x14ac:dyDescent="0.3">
      <c r="A931">
        <v>4220004001</v>
      </c>
      <c r="B931">
        <v>1</v>
      </c>
      <c r="D931" s="3">
        <v>3111053</v>
      </c>
      <c r="E931" t="str">
        <f>VLOOKUP(D931,[1]PRODI_2019!$D$2:$F$71,3,FALSE)</f>
        <v>Teknik Kimia</v>
      </c>
      <c r="F931" t="str">
        <f>VLOOKUP(D931,[1]PRODI_2019!$D$2:$L$71,9,FALSE)</f>
        <v>Teknik</v>
      </c>
      <c r="H931" t="str">
        <f>VLOOKUP(F931,Sheet1!$H$4:$I$11,2,FALSE)</f>
        <v>3_Teknik</v>
      </c>
      <c r="I931" t="s">
        <v>1020</v>
      </c>
      <c r="J931" t="s">
        <v>34</v>
      </c>
      <c r="K931" t="s">
        <v>1417</v>
      </c>
      <c r="L931" t="s">
        <v>1940</v>
      </c>
      <c r="M931" t="s">
        <v>28</v>
      </c>
      <c r="N931" t="s">
        <v>40</v>
      </c>
      <c r="O931" t="s">
        <v>29</v>
      </c>
      <c r="P931" t="s">
        <v>2330</v>
      </c>
      <c r="Q931" t="str">
        <f t="shared" si="28"/>
        <v>SMKS</v>
      </c>
      <c r="R931" t="str">
        <f t="shared" si="29"/>
        <v>Swasta</v>
      </c>
      <c r="S931" t="s">
        <v>2381</v>
      </c>
      <c r="T931" t="s">
        <v>40</v>
      </c>
      <c r="U931" t="s">
        <v>29</v>
      </c>
      <c r="V931" t="s">
        <v>35</v>
      </c>
      <c r="W931" t="s">
        <v>2378</v>
      </c>
      <c r="AB931" t="str">
        <f>VLOOKUP(A931,[2]registrasi!$B$2:$C$1500,2,FALSE)</f>
        <v>registrasi</v>
      </c>
      <c r="AC931">
        <f>VLOOKUP(D931,[3]PENDAFTAR!$C$2:$J$43,8,FALSE)</f>
        <v>366</v>
      </c>
      <c r="AD931" t="str">
        <f>VLOOKUP(A931,[2]nim!$A$2:$B$1500,2,FALSE)</f>
        <v>diterima</v>
      </c>
    </row>
    <row r="932" spans="1:30" x14ac:dyDescent="0.3">
      <c r="A932">
        <v>4220003907</v>
      </c>
      <c r="B932">
        <v>1</v>
      </c>
      <c r="D932" s="3">
        <v>3111126</v>
      </c>
      <c r="E932" t="str">
        <f>VLOOKUP(D932,[1]PRODI_2019!$D$2:$F$71,3,FALSE)</f>
        <v>Pendidikan Vokasional Teknik Elektro</v>
      </c>
      <c r="F932" t="str">
        <f>VLOOKUP(D932,[1]PRODI_2019!$D$2:$L$71,9,FALSE)</f>
        <v>FKIP</v>
      </c>
      <c r="H932" t="str">
        <f>VLOOKUP(F932,Sheet1!$H$4:$I$11,2,FALSE)</f>
        <v>2_FKIP</v>
      </c>
      <c r="I932" t="s">
        <v>1021</v>
      </c>
      <c r="J932" t="s">
        <v>26</v>
      </c>
      <c r="K932" t="s">
        <v>1338</v>
      </c>
      <c r="L932" t="s">
        <v>1887</v>
      </c>
      <c r="M932" t="s">
        <v>28</v>
      </c>
      <c r="N932" t="s">
        <v>2024</v>
      </c>
      <c r="O932" t="s">
        <v>29</v>
      </c>
      <c r="P932" t="s">
        <v>2099</v>
      </c>
      <c r="Q932" t="str">
        <f t="shared" si="28"/>
        <v>SMAN</v>
      </c>
      <c r="R932" t="str">
        <f t="shared" si="29"/>
        <v>Negeri</v>
      </c>
      <c r="S932" t="s">
        <v>2383</v>
      </c>
      <c r="T932" t="s">
        <v>2024</v>
      </c>
      <c r="U932" t="s">
        <v>29</v>
      </c>
      <c r="V932" t="s">
        <v>30</v>
      </c>
      <c r="W932" t="s">
        <v>2379</v>
      </c>
      <c r="AB932" t="str">
        <f>VLOOKUP(A932,[2]registrasi!$B$2:$C$1500,2,FALSE)</f>
        <v>registrasi</v>
      </c>
      <c r="AC932">
        <f>VLOOKUP(D932,[3]PENDAFTAR!$C$2:$J$43,8,FALSE)</f>
        <v>68</v>
      </c>
      <c r="AD932" t="str">
        <f>VLOOKUP(A932,[2]nim!$A$2:$B$1500,2,FALSE)</f>
        <v>diterima</v>
      </c>
    </row>
    <row r="933" spans="1:30" x14ac:dyDescent="0.3">
      <c r="A933">
        <v>4220007403</v>
      </c>
      <c r="B933">
        <v>1</v>
      </c>
      <c r="D933" s="3">
        <v>3112033</v>
      </c>
      <c r="E933" t="str">
        <f>VLOOKUP(D933,[1]PRODI_2019!$D$2:$F$71,3,FALSE)</f>
        <v>Akuntansi</v>
      </c>
      <c r="F933" t="str">
        <f>VLOOKUP(D933,[1]PRODI_2019!$D$2:$L$71,9,FALSE)</f>
        <v>FEB</v>
      </c>
      <c r="H933" t="str">
        <f>VLOOKUP(F933,Sheet1!$H$4:$I$11,2,FALSE)</f>
        <v>5_FEB</v>
      </c>
      <c r="I933" t="s">
        <v>1022</v>
      </c>
      <c r="J933" t="s">
        <v>34</v>
      </c>
      <c r="K933" t="s">
        <v>1338</v>
      </c>
      <c r="L933" t="s">
        <v>1667</v>
      </c>
      <c r="M933" t="s">
        <v>28</v>
      </c>
      <c r="N933" t="s">
        <v>2024</v>
      </c>
      <c r="O933" t="s">
        <v>29</v>
      </c>
      <c r="P933" t="s">
        <v>2149</v>
      </c>
      <c r="Q933" t="str">
        <f t="shared" si="28"/>
        <v>SMAN</v>
      </c>
      <c r="R933" t="str">
        <f t="shared" si="29"/>
        <v>Negeri</v>
      </c>
      <c r="S933" t="s">
        <v>2383</v>
      </c>
      <c r="T933" t="s">
        <v>2024</v>
      </c>
      <c r="U933" t="s">
        <v>29</v>
      </c>
      <c r="V933" t="s">
        <v>30</v>
      </c>
      <c r="W933" t="s">
        <v>2379</v>
      </c>
      <c r="AB933" t="str">
        <f>VLOOKUP(A933,[2]registrasi!$B$2:$C$1500,2,FALSE)</f>
        <v>registrasi</v>
      </c>
      <c r="AC933">
        <f>VLOOKUP(D933,[3]PENDAFTAR!$C$2:$J$43,8,FALSE)</f>
        <v>1038</v>
      </c>
      <c r="AD933" t="e">
        <f>VLOOKUP(A933,[2]nim!$A$2:$B$1500,2,FALSE)</f>
        <v>#N/A</v>
      </c>
    </row>
    <row r="934" spans="1:30" x14ac:dyDescent="0.3">
      <c r="A934">
        <v>4220007782</v>
      </c>
      <c r="B934">
        <v>1</v>
      </c>
      <c r="D934" s="3">
        <v>3112041</v>
      </c>
      <c r="E934" t="str">
        <f>VLOOKUP(D934,[1]PRODI_2019!$D$2:$F$71,3,FALSE)</f>
        <v>Ilmu Ekonomi Pembangunan</v>
      </c>
      <c r="F934" t="str">
        <f>VLOOKUP(D934,[1]PRODI_2019!$D$2:$L$71,9,FALSE)</f>
        <v>FEB</v>
      </c>
      <c r="H934" t="str">
        <f>VLOOKUP(F934,Sheet1!$H$4:$I$11,2,FALSE)</f>
        <v>5_FEB</v>
      </c>
      <c r="I934" t="s">
        <v>1023</v>
      </c>
      <c r="J934" t="s">
        <v>34</v>
      </c>
      <c r="K934" t="s">
        <v>1418</v>
      </c>
      <c r="L934" t="s">
        <v>1470</v>
      </c>
      <c r="M934" t="s">
        <v>28</v>
      </c>
      <c r="N934" t="s">
        <v>2024</v>
      </c>
      <c r="O934" t="s">
        <v>29</v>
      </c>
      <c r="P934" t="s">
        <v>2055</v>
      </c>
      <c r="Q934" t="str">
        <f t="shared" si="28"/>
        <v>SMAN</v>
      </c>
      <c r="R934" t="str">
        <f t="shared" si="29"/>
        <v>Negeri</v>
      </c>
      <c r="S934" t="s">
        <v>2383</v>
      </c>
      <c r="T934" t="s">
        <v>2024</v>
      </c>
      <c r="U934" t="s">
        <v>29</v>
      </c>
      <c r="V934" t="s">
        <v>30</v>
      </c>
      <c r="W934" t="s">
        <v>2379</v>
      </c>
      <c r="AB934" t="str">
        <f>VLOOKUP(A934,[2]registrasi!$B$2:$C$1500,2,FALSE)</f>
        <v>registrasi</v>
      </c>
      <c r="AC934">
        <f>VLOOKUP(D934,[3]PENDAFTAR!$C$2:$J$43,8,FALSE)</f>
        <v>316</v>
      </c>
      <c r="AD934" t="str">
        <f>VLOOKUP(A934,[2]nim!$A$2:$B$1500,2,FALSE)</f>
        <v>diterima</v>
      </c>
    </row>
    <row r="935" spans="1:30" x14ac:dyDescent="0.3">
      <c r="A935">
        <v>4220007789</v>
      </c>
      <c r="B935">
        <v>1</v>
      </c>
      <c r="D935" s="3">
        <v>3111084</v>
      </c>
      <c r="E935" t="str">
        <f>VLOOKUP(D935,[1]PRODI_2019!$D$2:$F$71,3,FALSE)</f>
        <v>Agroekoteknologi</v>
      </c>
      <c r="F935" t="str">
        <f>VLOOKUP(D935,[1]PRODI_2019!$D$2:$L$71,9,FALSE)</f>
        <v>Pertanian</v>
      </c>
      <c r="H935" t="str">
        <f>VLOOKUP(F935,Sheet1!$H$4:$I$11,2,FALSE)</f>
        <v>4_Pertanian</v>
      </c>
      <c r="I935" t="s">
        <v>1024</v>
      </c>
      <c r="J935" t="s">
        <v>34</v>
      </c>
      <c r="K935" t="s">
        <v>1336</v>
      </c>
      <c r="L935" t="s">
        <v>1941</v>
      </c>
      <c r="M935" t="s">
        <v>28</v>
      </c>
      <c r="N935" t="s">
        <v>2023</v>
      </c>
      <c r="O935" t="s">
        <v>29</v>
      </c>
      <c r="P935" t="s">
        <v>2206</v>
      </c>
      <c r="Q935" t="str">
        <f t="shared" si="28"/>
        <v>SMKN</v>
      </c>
      <c r="R935" t="str">
        <f t="shared" si="29"/>
        <v>Negeri</v>
      </c>
      <c r="S935" t="s">
        <v>2381</v>
      </c>
      <c r="T935" t="s">
        <v>2023</v>
      </c>
      <c r="U935" t="s">
        <v>29</v>
      </c>
      <c r="V935" t="s">
        <v>30</v>
      </c>
      <c r="W935" t="s">
        <v>2378</v>
      </c>
      <c r="AB935" t="str">
        <f>VLOOKUP(A935,[2]registrasi!$B$2:$C$1500,2,FALSE)</f>
        <v>registrasi</v>
      </c>
      <c r="AC935">
        <f>VLOOKUP(D935,[3]PENDAFTAR!$C$2:$J$43,8,FALSE)</f>
        <v>390</v>
      </c>
      <c r="AD935" t="str">
        <f>VLOOKUP(A935,[2]nim!$A$2:$B$1500,2,FALSE)</f>
        <v>diterima</v>
      </c>
    </row>
    <row r="936" spans="1:30" x14ac:dyDescent="0.3">
      <c r="A936">
        <v>4220010479</v>
      </c>
      <c r="B936">
        <v>1</v>
      </c>
      <c r="D936" s="3">
        <v>3111037</v>
      </c>
      <c r="E936" t="str">
        <f>VLOOKUP(D936,[1]PRODI_2019!$D$2:$F$71,3,FALSE)</f>
        <v>Teknik Industri</v>
      </c>
      <c r="F936" t="str">
        <f>VLOOKUP(D936,[1]PRODI_2019!$D$2:$L$71,9,FALSE)</f>
        <v>Teknik</v>
      </c>
      <c r="H936" t="str">
        <f>VLOOKUP(F936,Sheet1!$H$4:$I$11,2,FALSE)</f>
        <v>3_Teknik</v>
      </c>
      <c r="I936" t="s">
        <v>1025</v>
      </c>
      <c r="J936" t="s">
        <v>26</v>
      </c>
      <c r="K936" t="s">
        <v>54</v>
      </c>
      <c r="L936" t="s">
        <v>1891</v>
      </c>
      <c r="M936" t="s">
        <v>2018</v>
      </c>
      <c r="N936" t="s">
        <v>37</v>
      </c>
      <c r="O936" t="s">
        <v>29</v>
      </c>
      <c r="P936" t="s">
        <v>2185</v>
      </c>
      <c r="Q936" t="str">
        <f t="shared" si="28"/>
        <v>SMAS</v>
      </c>
      <c r="R936" t="str">
        <f t="shared" si="29"/>
        <v>Swasta</v>
      </c>
      <c r="S936" t="s">
        <v>2383</v>
      </c>
      <c r="T936" t="s">
        <v>37</v>
      </c>
      <c r="U936" t="s">
        <v>29</v>
      </c>
      <c r="V936" t="s">
        <v>35</v>
      </c>
      <c r="W936" t="s">
        <v>2379</v>
      </c>
      <c r="AB936" t="str">
        <f>VLOOKUP(A936,[2]registrasi!$B$2:$C$1500,2,FALSE)</f>
        <v>registrasi</v>
      </c>
      <c r="AC936">
        <f>VLOOKUP(D936,[3]PENDAFTAR!$C$2:$J$43,8,FALSE)</f>
        <v>1099</v>
      </c>
      <c r="AD936" t="str">
        <f>VLOOKUP(A936,[2]nim!$A$2:$B$1500,2,FALSE)</f>
        <v>diterima</v>
      </c>
    </row>
    <row r="937" spans="1:30" x14ac:dyDescent="0.3">
      <c r="A937">
        <v>4220010466</v>
      </c>
      <c r="B937">
        <v>1</v>
      </c>
      <c r="D937" s="3">
        <v>3111053</v>
      </c>
      <c r="E937" t="str">
        <f>VLOOKUP(D937,[1]PRODI_2019!$D$2:$F$71,3,FALSE)</f>
        <v>Teknik Kimia</v>
      </c>
      <c r="F937" t="str">
        <f>VLOOKUP(D937,[1]PRODI_2019!$D$2:$L$71,9,FALSE)</f>
        <v>Teknik</v>
      </c>
      <c r="H937" t="str">
        <f>VLOOKUP(F937,Sheet1!$H$4:$I$11,2,FALSE)</f>
        <v>3_Teknik</v>
      </c>
      <c r="I937" t="s">
        <v>1026</v>
      </c>
      <c r="J937" t="s">
        <v>34</v>
      </c>
      <c r="K937" t="s">
        <v>1337</v>
      </c>
      <c r="L937" t="s">
        <v>1942</v>
      </c>
      <c r="M937" t="s">
        <v>28</v>
      </c>
      <c r="N937" t="s">
        <v>2022</v>
      </c>
      <c r="O937" t="s">
        <v>29</v>
      </c>
      <c r="P937" t="s">
        <v>2078</v>
      </c>
      <c r="Q937" t="str">
        <f t="shared" si="28"/>
        <v>SMAN</v>
      </c>
      <c r="R937" t="str">
        <f t="shared" si="29"/>
        <v>Negeri</v>
      </c>
      <c r="S937" t="s">
        <v>2383</v>
      </c>
      <c r="T937" t="s">
        <v>2022</v>
      </c>
      <c r="U937" t="s">
        <v>29</v>
      </c>
      <c r="V937" t="s">
        <v>35</v>
      </c>
      <c r="W937" t="s">
        <v>2379</v>
      </c>
      <c r="AB937" t="str">
        <f>VLOOKUP(A937,[2]registrasi!$B$2:$C$1500,2,FALSE)</f>
        <v>registrasi</v>
      </c>
      <c r="AC937">
        <f>VLOOKUP(D937,[3]PENDAFTAR!$C$2:$J$43,8,FALSE)</f>
        <v>366</v>
      </c>
      <c r="AD937" t="str">
        <f>VLOOKUP(A937,[2]nim!$A$2:$B$1500,2,FALSE)</f>
        <v>diterima</v>
      </c>
    </row>
    <row r="938" spans="1:30" x14ac:dyDescent="0.3">
      <c r="A938">
        <v>4220012078</v>
      </c>
      <c r="B938">
        <v>1</v>
      </c>
      <c r="D938" s="3">
        <v>3111111</v>
      </c>
      <c r="E938" t="str">
        <f>VLOOKUP(D938,[1]PRODI_2019!$D$2:$F$71,3,FALSE)</f>
        <v>Pendidikan Matematika</v>
      </c>
      <c r="F938" t="str">
        <f>VLOOKUP(D938,[1]PRODI_2019!$D$2:$L$71,9,FALSE)</f>
        <v>FKIP</v>
      </c>
      <c r="H938" t="str">
        <f>VLOOKUP(F938,Sheet1!$H$4:$I$11,2,FALSE)</f>
        <v>2_FKIP</v>
      </c>
      <c r="I938" t="s">
        <v>1027</v>
      </c>
      <c r="J938" t="s">
        <v>34</v>
      </c>
      <c r="K938" t="s">
        <v>54</v>
      </c>
      <c r="L938" t="s">
        <v>1732</v>
      </c>
      <c r="M938" t="s">
        <v>28</v>
      </c>
      <c r="N938" t="s">
        <v>37</v>
      </c>
      <c r="O938" t="s">
        <v>29</v>
      </c>
      <c r="P938" t="s">
        <v>2188</v>
      </c>
      <c r="Q938" t="str">
        <f t="shared" si="28"/>
        <v>SMKS</v>
      </c>
      <c r="R938" t="str">
        <f t="shared" si="29"/>
        <v>Swasta</v>
      </c>
      <c r="S938" t="s">
        <v>2381</v>
      </c>
      <c r="T938" t="s">
        <v>37</v>
      </c>
      <c r="U938" t="s">
        <v>29</v>
      </c>
      <c r="V938" t="s">
        <v>35</v>
      </c>
      <c r="W938" t="s">
        <v>2379</v>
      </c>
      <c r="AB938" t="str">
        <f>VLOOKUP(A938,[2]registrasi!$B$2:$C$1500,2,FALSE)</f>
        <v>registrasi</v>
      </c>
      <c r="AC938">
        <f>VLOOKUP(D938,[3]PENDAFTAR!$C$2:$J$43,8,FALSE)</f>
        <v>352</v>
      </c>
      <c r="AD938" t="str">
        <f>VLOOKUP(A938,[2]nim!$A$2:$B$1500,2,FALSE)</f>
        <v>diterima</v>
      </c>
    </row>
    <row r="939" spans="1:30" x14ac:dyDescent="0.3">
      <c r="A939">
        <v>4220012265</v>
      </c>
      <c r="B939">
        <v>1</v>
      </c>
      <c r="D939" s="3">
        <v>3112017</v>
      </c>
      <c r="E939" t="str">
        <f>VLOOKUP(D939,[1]PRODI_2019!$D$2:$F$71,3,FALSE)</f>
        <v>Hukum (S1)</v>
      </c>
      <c r="F939" t="str">
        <f>VLOOKUP(D939,[1]PRODI_2019!$D$2:$L$71,9,FALSE)</f>
        <v>Hukum</v>
      </c>
      <c r="H939" t="str">
        <f>VLOOKUP(F939,Sheet1!$H$4:$I$11,2,FALSE)</f>
        <v>1_Hukum</v>
      </c>
      <c r="I939" t="s">
        <v>1028</v>
      </c>
      <c r="J939" t="s">
        <v>34</v>
      </c>
      <c r="K939" t="s">
        <v>1337</v>
      </c>
      <c r="L939" t="s">
        <v>1943</v>
      </c>
      <c r="M939" t="s">
        <v>28</v>
      </c>
      <c r="N939" t="s">
        <v>2022</v>
      </c>
      <c r="O939" t="s">
        <v>29</v>
      </c>
      <c r="P939" t="s">
        <v>2045</v>
      </c>
      <c r="Q939" t="str">
        <f t="shared" si="28"/>
        <v>SMAN</v>
      </c>
      <c r="R939" t="str">
        <f t="shared" si="29"/>
        <v>Negeri</v>
      </c>
      <c r="S939" t="s">
        <v>2383</v>
      </c>
      <c r="T939" t="s">
        <v>2022</v>
      </c>
      <c r="U939" t="s">
        <v>29</v>
      </c>
      <c r="V939" t="s">
        <v>35</v>
      </c>
      <c r="W939" t="s">
        <v>2379</v>
      </c>
      <c r="AB939" t="str">
        <f>VLOOKUP(A939,[2]registrasi!$B$2:$C$1500,2,FALSE)</f>
        <v>registrasi</v>
      </c>
      <c r="AC939">
        <f>VLOOKUP(D939,[3]PENDAFTAR!$C$2:$J$43,8,FALSE)</f>
        <v>1259</v>
      </c>
      <c r="AD939" t="str">
        <f>VLOOKUP(A939,[2]nim!$A$2:$B$1500,2,FALSE)</f>
        <v>diterima</v>
      </c>
    </row>
    <row r="940" spans="1:30" x14ac:dyDescent="0.3">
      <c r="A940">
        <v>4220013721</v>
      </c>
      <c r="B940">
        <v>1</v>
      </c>
      <c r="D940" s="3">
        <v>3112161</v>
      </c>
      <c r="E940" t="str">
        <f>VLOOKUP(D940,[1]PRODI_2019!$D$2:$F$71,3,FALSE)</f>
        <v>Pendidikan Seni Pertunjukan</v>
      </c>
      <c r="F940" t="str">
        <f>VLOOKUP(D940,[1]PRODI_2019!$D$2:$L$71,9,FALSE)</f>
        <v>FKIP</v>
      </c>
      <c r="H940" t="str">
        <f>VLOOKUP(F940,Sheet1!$H$4:$I$11,2,FALSE)</f>
        <v>2_FKIP</v>
      </c>
      <c r="I940" t="s">
        <v>1029</v>
      </c>
      <c r="J940" t="s">
        <v>34</v>
      </c>
      <c r="K940" t="s">
        <v>52</v>
      </c>
      <c r="L940" t="s">
        <v>1731</v>
      </c>
      <c r="M940" t="s">
        <v>28</v>
      </c>
      <c r="N940" t="s">
        <v>40</v>
      </c>
      <c r="O940" t="s">
        <v>29</v>
      </c>
      <c r="P940" t="s">
        <v>48</v>
      </c>
      <c r="Q940" t="str">
        <f t="shared" si="28"/>
        <v>SMAN</v>
      </c>
      <c r="R940" t="str">
        <f t="shared" si="29"/>
        <v>Negeri</v>
      </c>
      <c r="S940" t="s">
        <v>2383</v>
      </c>
      <c r="T940" t="s">
        <v>40</v>
      </c>
      <c r="U940" t="s">
        <v>29</v>
      </c>
      <c r="V940" t="s">
        <v>30</v>
      </c>
      <c r="W940" t="s">
        <v>2379</v>
      </c>
      <c r="AB940" t="str">
        <f>VLOOKUP(A940,[2]registrasi!$B$2:$C$1500,2,FALSE)</f>
        <v>registrasi</v>
      </c>
      <c r="AC940">
        <f>VLOOKUP(D940,[3]PENDAFTAR!$C$2:$J$43,8,FALSE)</f>
        <v>33</v>
      </c>
      <c r="AD940" t="str">
        <f>VLOOKUP(A940,[2]nim!$A$2:$B$1500,2,FALSE)</f>
        <v>diterima</v>
      </c>
    </row>
    <row r="941" spans="1:30" x14ac:dyDescent="0.3">
      <c r="A941">
        <v>4220015127</v>
      </c>
      <c r="B941">
        <v>1</v>
      </c>
      <c r="D941" s="3">
        <v>3111014</v>
      </c>
      <c r="E941" t="str">
        <f>VLOOKUP(D941,[1]PRODI_2019!$D$2:$F$71,3,FALSE)</f>
        <v>Teknik Mesin</v>
      </c>
      <c r="F941" t="str">
        <f>VLOOKUP(D941,[1]PRODI_2019!$D$2:$L$71,9,FALSE)</f>
        <v>Teknik</v>
      </c>
      <c r="H941" t="str">
        <f>VLOOKUP(F941,Sheet1!$H$4:$I$11,2,FALSE)</f>
        <v>3_Teknik</v>
      </c>
      <c r="I941" t="s">
        <v>1030</v>
      </c>
      <c r="J941" t="s">
        <v>26</v>
      </c>
      <c r="K941" t="s">
        <v>1334</v>
      </c>
      <c r="L941" t="s">
        <v>1815</v>
      </c>
      <c r="M941" t="s">
        <v>28</v>
      </c>
      <c r="N941" t="s">
        <v>2024</v>
      </c>
      <c r="O941" t="s">
        <v>29</v>
      </c>
      <c r="P941" t="s">
        <v>2297</v>
      </c>
      <c r="Q941" t="str">
        <f t="shared" si="28"/>
        <v>SMKN</v>
      </c>
      <c r="R941" t="str">
        <f t="shared" si="29"/>
        <v>Negeri</v>
      </c>
      <c r="S941" t="s">
        <v>2381</v>
      </c>
      <c r="T941" t="s">
        <v>2024</v>
      </c>
      <c r="U941" t="s">
        <v>29</v>
      </c>
      <c r="V941" t="s">
        <v>35</v>
      </c>
      <c r="W941" t="s">
        <v>2378</v>
      </c>
      <c r="AB941" t="str">
        <f>VLOOKUP(A941,[2]registrasi!$B$2:$C$1500,2,FALSE)</f>
        <v>registrasi</v>
      </c>
      <c r="AC941">
        <f>VLOOKUP(D941,[3]PENDAFTAR!$C$2:$J$43,8,FALSE)</f>
        <v>412</v>
      </c>
      <c r="AD941" t="str">
        <f>VLOOKUP(A941,[2]nim!$A$2:$B$1500,2,FALSE)</f>
        <v>diterima</v>
      </c>
    </row>
    <row r="942" spans="1:30" x14ac:dyDescent="0.3">
      <c r="A942">
        <v>4220018042</v>
      </c>
      <c r="B942">
        <v>1</v>
      </c>
      <c r="D942" s="3">
        <v>3111126</v>
      </c>
      <c r="E942" t="str">
        <f>VLOOKUP(D942,[1]PRODI_2019!$D$2:$F$71,3,FALSE)</f>
        <v>Pendidikan Vokasional Teknik Elektro</v>
      </c>
      <c r="F942" t="str">
        <f>VLOOKUP(D942,[1]PRODI_2019!$D$2:$L$71,9,FALSE)</f>
        <v>FKIP</v>
      </c>
      <c r="H942" t="str">
        <f>VLOOKUP(F942,Sheet1!$H$4:$I$11,2,FALSE)</f>
        <v>2_FKIP</v>
      </c>
      <c r="I942" t="s">
        <v>1031</v>
      </c>
      <c r="J942" t="s">
        <v>34</v>
      </c>
      <c r="K942" t="s">
        <v>1381</v>
      </c>
      <c r="L942" t="s">
        <v>1922</v>
      </c>
      <c r="M942" t="s">
        <v>28</v>
      </c>
      <c r="N942" t="s">
        <v>37</v>
      </c>
      <c r="O942" t="s">
        <v>29</v>
      </c>
      <c r="P942" t="s">
        <v>2331</v>
      </c>
      <c r="Q942" t="str">
        <f t="shared" si="28"/>
        <v>SMAS</v>
      </c>
      <c r="R942" t="str">
        <f t="shared" si="29"/>
        <v>Swasta</v>
      </c>
      <c r="S942" t="s">
        <v>2383</v>
      </c>
      <c r="T942" t="s">
        <v>37</v>
      </c>
      <c r="U942" t="s">
        <v>29</v>
      </c>
      <c r="V942" t="s">
        <v>30</v>
      </c>
      <c r="W942" t="s">
        <v>2378</v>
      </c>
      <c r="AB942" t="str">
        <f>VLOOKUP(A942,[2]registrasi!$B$2:$C$1500,2,FALSE)</f>
        <v>registrasi</v>
      </c>
      <c r="AC942">
        <f>VLOOKUP(D942,[3]PENDAFTAR!$C$2:$J$43,8,FALSE)</f>
        <v>68</v>
      </c>
      <c r="AD942" t="str">
        <f>VLOOKUP(A942,[2]nim!$A$2:$B$1500,2,FALSE)</f>
        <v>diterima</v>
      </c>
    </row>
    <row r="943" spans="1:30" x14ac:dyDescent="0.3">
      <c r="A943">
        <v>4220023001</v>
      </c>
      <c r="B943">
        <v>1</v>
      </c>
      <c r="D943" s="3">
        <v>3112056</v>
      </c>
      <c r="E943" t="str">
        <f>VLOOKUP(D943,[1]PRODI_2019!$D$2:$F$71,3,FALSE)</f>
        <v>Administrasi Publik</v>
      </c>
      <c r="F943" t="str">
        <f>VLOOKUP(D943,[1]PRODI_2019!$D$2:$L$71,9,FALSE)</f>
        <v>FISIP</v>
      </c>
      <c r="H943" t="str">
        <f>VLOOKUP(F943,Sheet1!$H$4:$I$11,2,FALSE)</f>
        <v>6_FISIP</v>
      </c>
      <c r="I943" t="s">
        <v>1032</v>
      </c>
      <c r="J943" t="s">
        <v>34</v>
      </c>
      <c r="K943" t="s">
        <v>1336</v>
      </c>
      <c r="L943" t="s">
        <v>1944</v>
      </c>
      <c r="M943" t="s">
        <v>28</v>
      </c>
      <c r="N943" t="s">
        <v>2023</v>
      </c>
      <c r="O943" t="s">
        <v>29</v>
      </c>
      <c r="P943" t="s">
        <v>2044</v>
      </c>
      <c r="Q943" t="str">
        <f t="shared" si="28"/>
        <v>SMAN</v>
      </c>
      <c r="R943" t="str">
        <f t="shared" si="29"/>
        <v>Negeri</v>
      </c>
      <c r="S943" t="s">
        <v>2383</v>
      </c>
      <c r="T943" t="s">
        <v>2023</v>
      </c>
      <c r="U943" t="s">
        <v>29</v>
      </c>
      <c r="V943" t="s">
        <v>35</v>
      </c>
      <c r="W943" t="s">
        <v>2379</v>
      </c>
      <c r="AB943" t="str">
        <f>VLOOKUP(A943,[2]registrasi!$B$2:$C$1500,2,FALSE)</f>
        <v>registrasi</v>
      </c>
      <c r="AC943">
        <f>VLOOKUP(D943,[3]PENDAFTAR!$C$2:$J$43,8,FALSE)</f>
        <v>1118</v>
      </c>
      <c r="AD943" t="str">
        <f>VLOOKUP(A943,[2]nim!$A$2:$B$1500,2,FALSE)</f>
        <v>diterima</v>
      </c>
    </row>
    <row r="944" spans="1:30" x14ac:dyDescent="0.3">
      <c r="A944">
        <v>4220023928</v>
      </c>
      <c r="B944">
        <v>1</v>
      </c>
      <c r="D944" s="3">
        <v>3111181</v>
      </c>
      <c r="E944" t="str">
        <f>VLOOKUP(D944,[1]PRODI_2019!$D$2:$F$71,3,FALSE)</f>
        <v>Ilmu Keolahragaan</v>
      </c>
      <c r="F944" t="str">
        <f>VLOOKUP(D944,[1]PRODI_2019!$D$2:$L$71,9,FALSE)</f>
        <v>Kedokteran</v>
      </c>
      <c r="H944" t="str">
        <f>VLOOKUP(F944,Sheet1!$H$4:$I$11,2,FALSE)</f>
        <v>8_Kedokteran</v>
      </c>
      <c r="I944" t="s">
        <v>1033</v>
      </c>
      <c r="J944" t="s">
        <v>26</v>
      </c>
      <c r="K944" t="s">
        <v>1336</v>
      </c>
      <c r="L944" t="s">
        <v>1911</v>
      </c>
      <c r="M944" t="s">
        <v>28</v>
      </c>
      <c r="N944" t="s">
        <v>2023</v>
      </c>
      <c r="O944" t="s">
        <v>29</v>
      </c>
      <c r="P944" t="s">
        <v>2142</v>
      </c>
      <c r="Q944" t="str">
        <f t="shared" si="28"/>
        <v>SMAN</v>
      </c>
      <c r="R944" t="str">
        <f t="shared" si="29"/>
        <v>Negeri</v>
      </c>
      <c r="S944" t="s">
        <v>2383</v>
      </c>
      <c r="T944" t="s">
        <v>2023</v>
      </c>
      <c r="U944" t="s">
        <v>29</v>
      </c>
      <c r="V944" t="s">
        <v>30</v>
      </c>
      <c r="W944" t="s">
        <v>2379</v>
      </c>
      <c r="AB944" t="str">
        <f>VLOOKUP(A944,[2]registrasi!$B$2:$C$1500,2,FALSE)</f>
        <v>registrasi</v>
      </c>
      <c r="AC944">
        <f>VLOOKUP(D944,[3]PENDAFTAR!$C$2:$J$43,8,FALSE)</f>
        <v>48</v>
      </c>
      <c r="AD944" t="str">
        <f>VLOOKUP(A944,[2]nim!$A$2:$B$1500,2,FALSE)</f>
        <v>diterima</v>
      </c>
    </row>
    <row r="945" spans="1:30" x14ac:dyDescent="0.3">
      <c r="A945">
        <v>4220027951</v>
      </c>
      <c r="B945">
        <v>1</v>
      </c>
      <c r="D945" s="3">
        <v>3112017</v>
      </c>
      <c r="E945" t="str">
        <f>VLOOKUP(D945,[1]PRODI_2019!$D$2:$F$71,3,FALSE)</f>
        <v>Hukum (S1)</v>
      </c>
      <c r="F945" t="str">
        <f>VLOOKUP(D945,[1]PRODI_2019!$D$2:$L$71,9,FALSE)</f>
        <v>Hukum</v>
      </c>
      <c r="H945" t="str">
        <f>VLOOKUP(F945,Sheet1!$H$4:$I$11,2,FALSE)</f>
        <v>1_Hukum</v>
      </c>
      <c r="I945" t="s">
        <v>1034</v>
      </c>
      <c r="J945" t="s">
        <v>34</v>
      </c>
      <c r="K945" t="s">
        <v>1338</v>
      </c>
      <c r="L945" t="s">
        <v>1840</v>
      </c>
      <c r="M945" t="s">
        <v>28</v>
      </c>
      <c r="N945" t="s">
        <v>2024</v>
      </c>
      <c r="O945" t="s">
        <v>29</v>
      </c>
      <c r="P945" t="s">
        <v>2332</v>
      </c>
      <c r="Q945" t="str">
        <f t="shared" si="28"/>
        <v>SMAN</v>
      </c>
      <c r="R945" t="str">
        <f t="shared" si="29"/>
        <v>Negeri</v>
      </c>
      <c r="S945" t="s">
        <v>2383</v>
      </c>
      <c r="T945" t="s">
        <v>2024</v>
      </c>
      <c r="U945" t="s">
        <v>29</v>
      </c>
      <c r="V945" t="s">
        <v>35</v>
      </c>
      <c r="W945" t="s">
        <v>2378</v>
      </c>
      <c r="AB945" t="str">
        <f>VLOOKUP(A945,[2]registrasi!$B$2:$C$1500,2,FALSE)</f>
        <v>registrasi</v>
      </c>
      <c r="AC945">
        <f>VLOOKUP(D945,[3]PENDAFTAR!$C$2:$J$43,8,FALSE)</f>
        <v>1259</v>
      </c>
      <c r="AD945" t="str">
        <f>VLOOKUP(A945,[2]nim!$A$2:$B$1500,2,FALSE)</f>
        <v>diterima</v>
      </c>
    </row>
    <row r="946" spans="1:30" x14ac:dyDescent="0.3">
      <c r="A946">
        <v>4220033011</v>
      </c>
      <c r="B946">
        <v>1</v>
      </c>
      <c r="D946" s="3">
        <v>3112017</v>
      </c>
      <c r="E946" t="str">
        <f>VLOOKUP(D946,[1]PRODI_2019!$D$2:$F$71,3,FALSE)</f>
        <v>Hukum (S1)</v>
      </c>
      <c r="F946" t="str">
        <f>VLOOKUP(D946,[1]PRODI_2019!$D$2:$L$71,9,FALSE)</f>
        <v>Hukum</v>
      </c>
      <c r="H946" t="str">
        <f>VLOOKUP(F946,Sheet1!$H$4:$I$11,2,FALSE)</f>
        <v>1_Hukum</v>
      </c>
      <c r="I946" t="s">
        <v>1035</v>
      </c>
      <c r="J946" t="s">
        <v>34</v>
      </c>
      <c r="K946" t="s">
        <v>55</v>
      </c>
      <c r="L946" t="s">
        <v>1524</v>
      </c>
      <c r="M946" t="s">
        <v>28</v>
      </c>
      <c r="N946" t="s">
        <v>27</v>
      </c>
      <c r="O946" t="s">
        <v>29</v>
      </c>
      <c r="P946" t="s">
        <v>2333</v>
      </c>
      <c r="Q946" t="str">
        <f t="shared" si="28"/>
        <v>SMAS</v>
      </c>
      <c r="R946" t="str">
        <f t="shared" si="29"/>
        <v>Swasta</v>
      </c>
      <c r="S946" t="s">
        <v>2383</v>
      </c>
      <c r="T946" t="s">
        <v>27</v>
      </c>
      <c r="U946" t="s">
        <v>29</v>
      </c>
      <c r="V946" t="s">
        <v>30</v>
      </c>
      <c r="W946" t="s">
        <v>2378</v>
      </c>
      <c r="AB946" t="str">
        <f>VLOOKUP(A946,[2]registrasi!$B$2:$C$1500,2,FALSE)</f>
        <v>registrasi</v>
      </c>
      <c r="AC946">
        <f>VLOOKUP(D946,[3]PENDAFTAR!$C$2:$J$43,8,FALSE)</f>
        <v>1259</v>
      </c>
      <c r="AD946" t="str">
        <f>VLOOKUP(A946,[2]nim!$A$2:$B$1500,2,FALSE)</f>
        <v>diterima</v>
      </c>
    </row>
    <row r="947" spans="1:30" x14ac:dyDescent="0.3">
      <c r="A947">
        <v>4220540934</v>
      </c>
      <c r="B947">
        <v>1</v>
      </c>
      <c r="D947" s="3">
        <v>3112056</v>
      </c>
      <c r="E947" t="str">
        <f>VLOOKUP(D947,[1]PRODI_2019!$D$2:$F$71,3,FALSE)</f>
        <v>Administrasi Publik</v>
      </c>
      <c r="F947" t="str">
        <f>VLOOKUP(D947,[1]PRODI_2019!$D$2:$L$71,9,FALSE)</f>
        <v>FISIP</v>
      </c>
      <c r="H947" t="str">
        <f>VLOOKUP(F947,Sheet1!$H$4:$I$11,2,FALSE)</f>
        <v>6_FISIP</v>
      </c>
      <c r="I947" t="s">
        <v>1036</v>
      </c>
      <c r="J947" t="s">
        <v>34</v>
      </c>
      <c r="K947" t="s">
        <v>1342</v>
      </c>
      <c r="L947" t="s">
        <v>1593</v>
      </c>
      <c r="M947" t="s">
        <v>28</v>
      </c>
      <c r="N947" t="s">
        <v>2025</v>
      </c>
      <c r="O947" t="s">
        <v>29</v>
      </c>
      <c r="P947" t="s">
        <v>2043</v>
      </c>
      <c r="Q947" t="str">
        <f t="shared" si="28"/>
        <v>SMKS</v>
      </c>
      <c r="R947" t="str">
        <f t="shared" si="29"/>
        <v>Swasta</v>
      </c>
      <c r="S947" t="s">
        <v>2381</v>
      </c>
      <c r="T947" t="s">
        <v>2025</v>
      </c>
      <c r="U947" t="s">
        <v>29</v>
      </c>
      <c r="V947" t="s">
        <v>30</v>
      </c>
      <c r="W947" t="s">
        <v>2379</v>
      </c>
      <c r="AB947" t="str">
        <f>VLOOKUP(A947,[2]registrasi!$B$2:$C$1500,2,FALSE)</f>
        <v>registrasi</v>
      </c>
      <c r="AC947">
        <f>VLOOKUP(D947,[3]PENDAFTAR!$C$2:$J$43,8,FALSE)</f>
        <v>1118</v>
      </c>
      <c r="AD947" t="str">
        <f>VLOOKUP(A947,[2]nim!$A$2:$B$1500,2,FALSE)</f>
        <v>diterima</v>
      </c>
    </row>
    <row r="948" spans="1:30" x14ac:dyDescent="0.3">
      <c r="A948">
        <v>4220036554</v>
      </c>
      <c r="B948">
        <v>1</v>
      </c>
      <c r="D948" s="3">
        <v>3112072</v>
      </c>
      <c r="E948" t="str">
        <f>VLOOKUP(D948,[1]PRODI_2019!$D$2:$F$71,3,FALSE)</f>
        <v>Pendidikan Non Formal</v>
      </c>
      <c r="F948" t="str">
        <f>VLOOKUP(D948,[1]PRODI_2019!$D$2:$L$71,9,FALSE)</f>
        <v>FKIP</v>
      </c>
      <c r="H948" t="str">
        <f>VLOOKUP(F948,Sheet1!$H$4:$I$11,2,FALSE)</f>
        <v>2_FKIP</v>
      </c>
      <c r="I948" t="s">
        <v>1037</v>
      </c>
      <c r="J948" t="s">
        <v>34</v>
      </c>
      <c r="K948" t="s">
        <v>1334</v>
      </c>
      <c r="L948" t="s">
        <v>1490</v>
      </c>
      <c r="M948" t="s">
        <v>28</v>
      </c>
      <c r="N948" t="s">
        <v>2025</v>
      </c>
      <c r="O948" t="s">
        <v>29</v>
      </c>
      <c r="P948" t="s">
        <v>2047</v>
      </c>
      <c r="Q948" t="str">
        <f t="shared" si="28"/>
        <v>SMAN</v>
      </c>
      <c r="R948" t="str">
        <f t="shared" si="29"/>
        <v>Negeri</v>
      </c>
      <c r="S948" t="s">
        <v>2383</v>
      </c>
      <c r="T948" t="s">
        <v>2025</v>
      </c>
      <c r="U948" t="s">
        <v>29</v>
      </c>
      <c r="V948" t="s">
        <v>35</v>
      </c>
      <c r="W948" t="s">
        <v>2379</v>
      </c>
      <c r="AB948" t="str">
        <f>VLOOKUP(A948,[2]registrasi!$B$2:$C$1500,2,FALSE)</f>
        <v>registrasi</v>
      </c>
      <c r="AC948">
        <f>VLOOKUP(D948,[3]PENDAFTAR!$C$2:$J$43,8,FALSE)</f>
        <v>109</v>
      </c>
      <c r="AD948" t="str">
        <f>VLOOKUP(A948,[2]nim!$A$2:$B$1500,2,FALSE)</f>
        <v>diterima</v>
      </c>
    </row>
    <row r="949" spans="1:30" x14ac:dyDescent="0.3">
      <c r="A949">
        <v>4220036770</v>
      </c>
      <c r="B949">
        <v>1</v>
      </c>
      <c r="D949" s="3">
        <v>3112017</v>
      </c>
      <c r="E949" t="str">
        <f>VLOOKUP(D949,[1]PRODI_2019!$D$2:$F$71,3,FALSE)</f>
        <v>Hukum (S1)</v>
      </c>
      <c r="F949" t="str">
        <f>VLOOKUP(D949,[1]PRODI_2019!$D$2:$L$71,9,FALSE)</f>
        <v>Hukum</v>
      </c>
      <c r="H949" t="str">
        <f>VLOOKUP(F949,Sheet1!$H$4:$I$11,2,FALSE)</f>
        <v>1_Hukum</v>
      </c>
      <c r="I949" t="s">
        <v>1038</v>
      </c>
      <c r="J949" t="s">
        <v>34</v>
      </c>
      <c r="K949" t="s">
        <v>55</v>
      </c>
      <c r="L949" t="s">
        <v>1854</v>
      </c>
      <c r="M949" t="s">
        <v>28</v>
      </c>
      <c r="N949" t="s">
        <v>27</v>
      </c>
      <c r="O949" t="s">
        <v>29</v>
      </c>
      <c r="P949" t="s">
        <v>2274</v>
      </c>
      <c r="Q949" t="str">
        <f t="shared" si="28"/>
        <v>SMKN</v>
      </c>
      <c r="R949" t="str">
        <f t="shared" si="29"/>
        <v>Negeri</v>
      </c>
      <c r="S949" t="s">
        <v>2381</v>
      </c>
      <c r="T949" t="s">
        <v>27</v>
      </c>
      <c r="U949" t="s">
        <v>29</v>
      </c>
      <c r="V949" t="s">
        <v>30</v>
      </c>
      <c r="W949" t="s">
        <v>2378</v>
      </c>
      <c r="AB949" t="str">
        <f>VLOOKUP(A949,[2]registrasi!$B$2:$C$1500,2,FALSE)</f>
        <v>registrasi</v>
      </c>
      <c r="AC949">
        <f>VLOOKUP(D949,[3]PENDAFTAR!$C$2:$J$43,8,FALSE)</f>
        <v>1259</v>
      </c>
      <c r="AD949" t="str">
        <f>VLOOKUP(A949,[2]nim!$A$2:$B$1500,2,FALSE)</f>
        <v>diterima</v>
      </c>
    </row>
    <row r="950" spans="1:30" x14ac:dyDescent="0.3">
      <c r="A950">
        <v>4220036864</v>
      </c>
      <c r="B950">
        <v>1</v>
      </c>
      <c r="D950" s="3">
        <v>3112095</v>
      </c>
      <c r="E950" t="str">
        <f>VLOOKUP(D950,[1]PRODI_2019!$D$2:$F$71,3,FALSE)</f>
        <v>Pendidikan Bahasa Inggris</v>
      </c>
      <c r="F950" t="str">
        <f>VLOOKUP(D950,[1]PRODI_2019!$D$2:$L$71,9,FALSE)</f>
        <v>FKIP</v>
      </c>
      <c r="H950" t="str">
        <f>VLOOKUP(F950,Sheet1!$H$4:$I$11,2,FALSE)</f>
        <v>2_FKIP</v>
      </c>
      <c r="I950" t="s">
        <v>1039</v>
      </c>
      <c r="J950" t="s">
        <v>34</v>
      </c>
      <c r="K950" t="s">
        <v>1338</v>
      </c>
      <c r="L950" t="s">
        <v>1493</v>
      </c>
      <c r="M950" t="s">
        <v>28</v>
      </c>
      <c r="N950" t="s">
        <v>2025</v>
      </c>
      <c r="O950" t="s">
        <v>29</v>
      </c>
      <c r="P950" t="s">
        <v>2119</v>
      </c>
      <c r="Q950" t="str">
        <f t="shared" si="28"/>
        <v>SMAN</v>
      </c>
      <c r="R950" t="str">
        <f t="shared" si="29"/>
        <v>Negeri</v>
      </c>
      <c r="S950" t="s">
        <v>2383</v>
      </c>
      <c r="T950" t="s">
        <v>2025</v>
      </c>
      <c r="U950" t="s">
        <v>29</v>
      </c>
      <c r="V950" t="s">
        <v>30</v>
      </c>
      <c r="W950" t="s">
        <v>2379</v>
      </c>
      <c r="AB950" t="str">
        <f>VLOOKUP(A950,[2]registrasi!$B$2:$C$1500,2,FALSE)</f>
        <v>registrasi</v>
      </c>
      <c r="AC950">
        <f>VLOOKUP(D950,[3]PENDAFTAR!$C$2:$J$43,8,FALSE)</f>
        <v>677</v>
      </c>
      <c r="AD950" t="str">
        <f>VLOOKUP(A950,[2]nim!$A$2:$B$1500,2,FALSE)</f>
        <v>diterima</v>
      </c>
    </row>
    <row r="951" spans="1:30" x14ac:dyDescent="0.3">
      <c r="A951">
        <v>4220038581</v>
      </c>
      <c r="B951">
        <v>1</v>
      </c>
      <c r="D951" s="3">
        <v>3112064</v>
      </c>
      <c r="E951" t="str">
        <f>VLOOKUP(D951,[1]PRODI_2019!$D$2:$F$71,3,FALSE)</f>
        <v>Ilmu Komunikasi</v>
      </c>
      <c r="F951" t="str">
        <f>VLOOKUP(D951,[1]PRODI_2019!$D$2:$L$71,9,FALSE)</f>
        <v>FISIP</v>
      </c>
      <c r="H951" t="str">
        <f>VLOOKUP(F951,Sheet1!$H$4:$I$11,2,FALSE)</f>
        <v>6_FISIP</v>
      </c>
      <c r="I951" t="s">
        <v>1040</v>
      </c>
      <c r="J951" t="s">
        <v>26</v>
      </c>
      <c r="K951" t="s">
        <v>55</v>
      </c>
      <c r="L951" t="s">
        <v>1945</v>
      </c>
      <c r="M951" t="s">
        <v>28</v>
      </c>
      <c r="N951" t="s">
        <v>37</v>
      </c>
      <c r="O951" t="s">
        <v>29</v>
      </c>
      <c r="P951" t="s">
        <v>50</v>
      </c>
      <c r="Q951" t="str">
        <f t="shared" si="28"/>
        <v>MAN</v>
      </c>
      <c r="R951" t="str">
        <f t="shared" si="29"/>
        <v>Negeri</v>
      </c>
      <c r="S951" t="s">
        <v>2382</v>
      </c>
      <c r="T951" t="s">
        <v>37</v>
      </c>
      <c r="U951" t="s">
        <v>29</v>
      </c>
      <c r="V951" t="s">
        <v>30</v>
      </c>
      <c r="W951" t="s">
        <v>2379</v>
      </c>
      <c r="AB951" t="str">
        <f>VLOOKUP(A951,[2]registrasi!$B$2:$C$1500,2,FALSE)</f>
        <v>registrasi</v>
      </c>
      <c r="AC951">
        <f>VLOOKUP(D951,[3]PENDAFTAR!$C$2:$J$43,8,FALSE)</f>
        <v>2170</v>
      </c>
      <c r="AD951" t="str">
        <f>VLOOKUP(A951,[2]nim!$A$2:$B$1500,2,FALSE)</f>
        <v>diterima</v>
      </c>
    </row>
    <row r="952" spans="1:30" x14ac:dyDescent="0.3">
      <c r="A952">
        <v>4220038709</v>
      </c>
      <c r="B952">
        <v>1</v>
      </c>
      <c r="D952" s="3">
        <v>3112106</v>
      </c>
      <c r="E952" t="str">
        <f>VLOOKUP(D952,[1]PRODI_2019!$D$2:$F$71,3,FALSE)</f>
        <v>Pendidikan Guru Sekolah Dasar</v>
      </c>
      <c r="F952" t="str">
        <f>VLOOKUP(D952,[1]PRODI_2019!$D$2:$L$71,9,FALSE)</f>
        <v>FKIP</v>
      </c>
      <c r="H952" t="str">
        <f>VLOOKUP(F952,Sheet1!$H$4:$I$11,2,FALSE)</f>
        <v>2_FKIP</v>
      </c>
      <c r="I952" t="s">
        <v>1041</v>
      </c>
      <c r="J952" t="s">
        <v>34</v>
      </c>
      <c r="K952" t="s">
        <v>55</v>
      </c>
      <c r="L952" t="s">
        <v>1876</v>
      </c>
      <c r="M952" t="s">
        <v>28</v>
      </c>
      <c r="N952" t="s">
        <v>37</v>
      </c>
      <c r="O952" t="s">
        <v>29</v>
      </c>
      <c r="P952" t="s">
        <v>2042</v>
      </c>
      <c r="Q952" t="str">
        <f t="shared" si="28"/>
        <v>MAN</v>
      </c>
      <c r="R952" t="str">
        <f t="shared" si="29"/>
        <v>Negeri</v>
      </c>
      <c r="S952" t="s">
        <v>2382</v>
      </c>
      <c r="T952" t="s">
        <v>37</v>
      </c>
      <c r="U952" t="s">
        <v>29</v>
      </c>
      <c r="V952" t="s">
        <v>30</v>
      </c>
      <c r="W952" t="s">
        <v>2379</v>
      </c>
      <c r="AB952" t="str">
        <f>VLOOKUP(A952,[2]registrasi!$B$2:$C$1500,2,FALSE)</f>
        <v>registrasi</v>
      </c>
      <c r="AC952">
        <f>VLOOKUP(D952,[3]PENDAFTAR!$C$2:$J$43,8,FALSE)</f>
        <v>828</v>
      </c>
      <c r="AD952" t="str">
        <f>VLOOKUP(A952,[2]nim!$A$2:$B$1500,2,FALSE)</f>
        <v>diterima</v>
      </c>
    </row>
    <row r="953" spans="1:30" x14ac:dyDescent="0.3">
      <c r="A953">
        <v>4220038852</v>
      </c>
      <c r="B953">
        <v>1</v>
      </c>
      <c r="D953" s="3">
        <v>3112064</v>
      </c>
      <c r="E953" t="str">
        <f>VLOOKUP(D953,[1]PRODI_2019!$D$2:$F$71,3,FALSE)</f>
        <v>Ilmu Komunikasi</v>
      </c>
      <c r="F953" t="str">
        <f>VLOOKUP(D953,[1]PRODI_2019!$D$2:$L$71,9,FALSE)</f>
        <v>FISIP</v>
      </c>
      <c r="H953" t="str">
        <f>VLOOKUP(F953,Sheet1!$H$4:$I$11,2,FALSE)</f>
        <v>6_FISIP</v>
      </c>
      <c r="I953" t="s">
        <v>1042</v>
      </c>
      <c r="J953" t="s">
        <v>26</v>
      </c>
      <c r="K953" t="s">
        <v>1334</v>
      </c>
      <c r="L953" t="s">
        <v>1658</v>
      </c>
      <c r="M953" t="s">
        <v>28</v>
      </c>
      <c r="N953" t="s">
        <v>2024</v>
      </c>
      <c r="O953" t="s">
        <v>29</v>
      </c>
      <c r="P953" t="s">
        <v>2112</v>
      </c>
      <c r="Q953" t="str">
        <f t="shared" si="28"/>
        <v>SMKN</v>
      </c>
      <c r="R953" t="str">
        <f t="shared" si="29"/>
        <v>Negeri</v>
      </c>
      <c r="S953" t="s">
        <v>2381</v>
      </c>
      <c r="T953" t="s">
        <v>2024</v>
      </c>
      <c r="U953" t="s">
        <v>29</v>
      </c>
      <c r="V953" t="s">
        <v>35</v>
      </c>
      <c r="W953" t="s">
        <v>2379</v>
      </c>
      <c r="AB953" t="str">
        <f>VLOOKUP(A953,[2]registrasi!$B$2:$C$1500,2,FALSE)</f>
        <v>registrasi</v>
      </c>
      <c r="AC953">
        <f>VLOOKUP(D953,[3]PENDAFTAR!$C$2:$J$43,8,FALSE)</f>
        <v>2170</v>
      </c>
      <c r="AD953" t="str">
        <f>VLOOKUP(A953,[2]nim!$A$2:$B$1500,2,FALSE)</f>
        <v>diterima</v>
      </c>
    </row>
    <row r="954" spans="1:30" x14ac:dyDescent="0.3">
      <c r="A954">
        <v>4220039765</v>
      </c>
      <c r="B954">
        <v>1</v>
      </c>
      <c r="D954" s="3">
        <v>3111111</v>
      </c>
      <c r="E954" t="str">
        <f>VLOOKUP(D954,[1]PRODI_2019!$D$2:$F$71,3,FALSE)</f>
        <v>Pendidikan Matematika</v>
      </c>
      <c r="F954" t="str">
        <f>VLOOKUP(D954,[1]PRODI_2019!$D$2:$L$71,9,FALSE)</f>
        <v>FKIP</v>
      </c>
      <c r="H954" t="str">
        <f>VLOOKUP(F954,Sheet1!$H$4:$I$11,2,FALSE)</f>
        <v>2_FKIP</v>
      </c>
      <c r="I954" t="s">
        <v>1043</v>
      </c>
      <c r="J954" t="s">
        <v>34</v>
      </c>
      <c r="K954" t="s">
        <v>1336</v>
      </c>
      <c r="L954" t="s">
        <v>1617</v>
      </c>
      <c r="M954" t="s">
        <v>28</v>
      </c>
      <c r="N954" t="s">
        <v>2023</v>
      </c>
      <c r="O954" t="s">
        <v>29</v>
      </c>
      <c r="P954" t="s">
        <v>2089</v>
      </c>
      <c r="Q954" t="str">
        <f t="shared" si="28"/>
        <v>SMAN</v>
      </c>
      <c r="R954" t="str">
        <f t="shared" si="29"/>
        <v>Negeri</v>
      </c>
      <c r="S954" t="s">
        <v>2383</v>
      </c>
      <c r="T954" t="s">
        <v>2023</v>
      </c>
      <c r="U954" t="s">
        <v>29</v>
      </c>
      <c r="V954" t="s">
        <v>35</v>
      </c>
      <c r="W954" t="s">
        <v>2379</v>
      </c>
      <c r="AB954" t="str">
        <f>VLOOKUP(A954,[2]registrasi!$B$2:$C$1500,2,FALSE)</f>
        <v>registrasi</v>
      </c>
      <c r="AC954">
        <f>VLOOKUP(D954,[3]PENDAFTAR!$C$2:$J$43,8,FALSE)</f>
        <v>352</v>
      </c>
      <c r="AD954" t="str">
        <f>VLOOKUP(A954,[2]nim!$A$2:$B$1500,2,FALSE)</f>
        <v>diterima</v>
      </c>
    </row>
    <row r="955" spans="1:30" x14ac:dyDescent="0.3">
      <c r="A955">
        <v>4220608497</v>
      </c>
      <c r="B955">
        <v>1</v>
      </c>
      <c r="D955" s="3">
        <v>3111076</v>
      </c>
      <c r="E955" t="str">
        <f>VLOOKUP(D955,[1]PRODI_2019!$D$2:$F$71,3,FALSE)</f>
        <v>Agribisnis</v>
      </c>
      <c r="F955" t="str">
        <f>VLOOKUP(D955,[1]PRODI_2019!$D$2:$L$71,9,FALSE)</f>
        <v>Pertanian</v>
      </c>
      <c r="H955" t="str">
        <f>VLOOKUP(F955,Sheet1!$H$4:$I$11,2,FALSE)</f>
        <v>4_Pertanian</v>
      </c>
      <c r="I955" t="s">
        <v>1044</v>
      </c>
      <c r="J955" t="s">
        <v>26</v>
      </c>
      <c r="K955" t="s">
        <v>1334</v>
      </c>
      <c r="L955" t="s">
        <v>1946</v>
      </c>
      <c r="M955" t="s">
        <v>28</v>
      </c>
      <c r="N955" t="s">
        <v>2024</v>
      </c>
      <c r="O955" t="s">
        <v>29</v>
      </c>
      <c r="P955" t="s">
        <v>2242</v>
      </c>
      <c r="Q955" t="str">
        <f t="shared" si="28"/>
        <v>MAS</v>
      </c>
      <c r="R955" t="str">
        <f t="shared" si="29"/>
        <v>Swasta</v>
      </c>
      <c r="S955" t="s">
        <v>2382</v>
      </c>
      <c r="T955" t="s">
        <v>2024</v>
      </c>
      <c r="U955" t="s">
        <v>29</v>
      </c>
      <c r="V955" t="s">
        <v>30</v>
      </c>
      <c r="W955" t="s">
        <v>2378</v>
      </c>
      <c r="AB955" t="str">
        <f>VLOOKUP(A955,[2]registrasi!$B$2:$C$1500,2,FALSE)</f>
        <v>registrasi</v>
      </c>
      <c r="AC955">
        <f>VLOOKUP(D955,[3]PENDAFTAR!$C$2:$J$43,8,FALSE)</f>
        <v>794</v>
      </c>
      <c r="AD955" t="str">
        <f>VLOOKUP(A955,[2]nim!$A$2:$B$1500,2,FALSE)</f>
        <v>diterima</v>
      </c>
    </row>
    <row r="956" spans="1:30" x14ac:dyDescent="0.3">
      <c r="A956">
        <v>4220040659</v>
      </c>
      <c r="B956">
        <v>1</v>
      </c>
      <c r="D956" s="3">
        <v>3111134</v>
      </c>
      <c r="E956" t="str">
        <f>VLOOKUP(D956,[1]PRODI_2019!$D$2:$F$71,3,FALSE)</f>
        <v>Pendidikan Vokasional Teknik Mesin</v>
      </c>
      <c r="F956" t="str">
        <f>VLOOKUP(D956,[1]PRODI_2019!$D$2:$L$71,9,FALSE)</f>
        <v>FKIP</v>
      </c>
      <c r="H956" t="str">
        <f>VLOOKUP(F956,Sheet1!$H$4:$I$11,2,FALSE)</f>
        <v>2_FKIP</v>
      </c>
      <c r="I956" t="s">
        <v>1045</v>
      </c>
      <c r="J956" t="s">
        <v>26</v>
      </c>
      <c r="K956" t="s">
        <v>1336</v>
      </c>
      <c r="L956" t="s">
        <v>1529</v>
      </c>
      <c r="M956" t="s">
        <v>28</v>
      </c>
      <c r="N956" t="s">
        <v>2023</v>
      </c>
      <c r="O956" t="s">
        <v>29</v>
      </c>
      <c r="P956" t="s">
        <v>2142</v>
      </c>
      <c r="Q956" t="str">
        <f t="shared" si="28"/>
        <v>SMAN</v>
      </c>
      <c r="R956" t="str">
        <f t="shared" si="29"/>
        <v>Negeri</v>
      </c>
      <c r="S956" t="s">
        <v>2383</v>
      </c>
      <c r="T956" t="s">
        <v>2023</v>
      </c>
      <c r="U956" t="s">
        <v>29</v>
      </c>
      <c r="V956" t="s">
        <v>35</v>
      </c>
      <c r="W956" t="s">
        <v>2379</v>
      </c>
      <c r="AB956" t="str">
        <f>VLOOKUP(A956,[2]registrasi!$B$2:$C$1500,2,FALSE)</f>
        <v>registrasi</v>
      </c>
      <c r="AC956">
        <f>VLOOKUP(D956,[3]PENDAFTAR!$C$2:$J$43,8,FALSE)</f>
        <v>78</v>
      </c>
      <c r="AD956" t="str">
        <f>VLOOKUP(A956,[2]nim!$A$2:$B$1500,2,FALSE)</f>
        <v>diterima</v>
      </c>
    </row>
    <row r="957" spans="1:30" x14ac:dyDescent="0.3">
      <c r="A957">
        <v>4220466329</v>
      </c>
      <c r="B957">
        <v>1</v>
      </c>
      <c r="D957" s="3">
        <v>3112017</v>
      </c>
      <c r="E957" t="str">
        <f>VLOOKUP(D957,[1]PRODI_2019!$D$2:$F$71,3,FALSE)</f>
        <v>Hukum (S1)</v>
      </c>
      <c r="F957" t="str">
        <f>VLOOKUP(D957,[1]PRODI_2019!$D$2:$L$71,9,FALSE)</f>
        <v>Hukum</v>
      </c>
      <c r="H957" t="str">
        <f>VLOOKUP(F957,Sheet1!$H$4:$I$11,2,FALSE)</f>
        <v>1_Hukum</v>
      </c>
      <c r="I957" t="s">
        <v>1046</v>
      </c>
      <c r="J957" t="s">
        <v>34</v>
      </c>
      <c r="K957" t="s">
        <v>1342</v>
      </c>
      <c r="L957" t="s">
        <v>1947</v>
      </c>
      <c r="M957" t="s">
        <v>28</v>
      </c>
      <c r="N957" t="s">
        <v>2022</v>
      </c>
      <c r="O957" t="s">
        <v>29</v>
      </c>
      <c r="P957" t="s">
        <v>2082</v>
      </c>
      <c r="Q957" t="str">
        <f t="shared" si="28"/>
        <v>MAS</v>
      </c>
      <c r="R957" t="str">
        <f t="shared" si="29"/>
        <v>Swasta</v>
      </c>
      <c r="S957" t="s">
        <v>2382</v>
      </c>
      <c r="T957" t="s">
        <v>2022</v>
      </c>
      <c r="U957" t="s">
        <v>29</v>
      </c>
      <c r="V957" t="s">
        <v>30</v>
      </c>
      <c r="W957" t="s">
        <v>2379</v>
      </c>
      <c r="AB957" t="str">
        <f>VLOOKUP(A957,[2]registrasi!$B$2:$C$1500,2,FALSE)</f>
        <v>registrasi</v>
      </c>
      <c r="AC957">
        <f>VLOOKUP(D957,[3]PENDAFTAR!$C$2:$J$43,8,FALSE)</f>
        <v>1259</v>
      </c>
      <c r="AD957" t="str">
        <f>VLOOKUP(A957,[2]nim!$A$2:$B$1500,2,FALSE)</f>
        <v>diterima</v>
      </c>
    </row>
    <row r="958" spans="1:30" x14ac:dyDescent="0.3">
      <c r="A958">
        <v>4220042511</v>
      </c>
      <c r="B958">
        <v>1</v>
      </c>
      <c r="D958" s="3">
        <v>3111014</v>
      </c>
      <c r="E958" t="str">
        <f>VLOOKUP(D958,[1]PRODI_2019!$D$2:$F$71,3,FALSE)</f>
        <v>Teknik Mesin</v>
      </c>
      <c r="F958" t="str">
        <f>VLOOKUP(D958,[1]PRODI_2019!$D$2:$L$71,9,FALSE)</f>
        <v>Teknik</v>
      </c>
      <c r="H958" t="str">
        <f>VLOOKUP(F958,Sheet1!$H$4:$I$11,2,FALSE)</f>
        <v>3_Teknik</v>
      </c>
      <c r="I958" t="s">
        <v>1047</v>
      </c>
      <c r="J958" t="s">
        <v>26</v>
      </c>
      <c r="K958" t="s">
        <v>1335</v>
      </c>
      <c r="L958" t="s">
        <v>1521</v>
      </c>
      <c r="M958" t="s">
        <v>28</v>
      </c>
      <c r="N958" t="s">
        <v>27</v>
      </c>
      <c r="O958" t="s">
        <v>29</v>
      </c>
      <c r="P958" t="s">
        <v>2334</v>
      </c>
      <c r="Q958" t="str">
        <f t="shared" si="28"/>
        <v>SMKS</v>
      </c>
      <c r="R958" t="str">
        <f t="shared" si="29"/>
        <v>Swasta</v>
      </c>
      <c r="S958" t="s">
        <v>2381</v>
      </c>
      <c r="T958" t="s">
        <v>27</v>
      </c>
      <c r="U958" t="s">
        <v>29</v>
      </c>
      <c r="V958" t="s">
        <v>30</v>
      </c>
      <c r="W958" t="s">
        <v>2379</v>
      </c>
      <c r="AB958" t="str">
        <f>VLOOKUP(A958,[2]registrasi!$B$2:$C$1500,2,FALSE)</f>
        <v>registrasi</v>
      </c>
      <c r="AC958">
        <f>VLOOKUP(D958,[3]PENDAFTAR!$C$2:$J$43,8,FALSE)</f>
        <v>412</v>
      </c>
      <c r="AD958" t="str">
        <f>VLOOKUP(A958,[2]nim!$A$2:$B$1500,2,FALSE)</f>
        <v>diterima</v>
      </c>
    </row>
    <row r="959" spans="1:30" x14ac:dyDescent="0.3">
      <c r="A959">
        <v>4220040091</v>
      </c>
      <c r="B959">
        <v>1</v>
      </c>
      <c r="D959" s="3">
        <v>3112192</v>
      </c>
      <c r="E959" t="str">
        <f>VLOOKUP(D959,[1]PRODI_2019!$D$2:$F$71,3,FALSE)</f>
        <v>Ilmu Pemerintahan</v>
      </c>
      <c r="F959" t="str">
        <f>VLOOKUP(D959,[1]PRODI_2019!$D$2:$L$71,9,FALSE)</f>
        <v>FISIP</v>
      </c>
      <c r="H959" t="str">
        <f>VLOOKUP(F959,Sheet1!$H$4:$I$11,2,FALSE)</f>
        <v>6_FISIP</v>
      </c>
      <c r="I959" t="s">
        <v>1048</v>
      </c>
      <c r="J959" t="s">
        <v>34</v>
      </c>
      <c r="K959" t="s">
        <v>1337</v>
      </c>
      <c r="L959" t="s">
        <v>1551</v>
      </c>
      <c r="M959" t="s">
        <v>28</v>
      </c>
      <c r="N959" t="s">
        <v>2022</v>
      </c>
      <c r="O959" t="s">
        <v>29</v>
      </c>
      <c r="P959" t="s">
        <v>2291</v>
      </c>
      <c r="Q959" t="str">
        <f t="shared" si="28"/>
        <v>SMAN</v>
      </c>
      <c r="R959" t="str">
        <f t="shared" si="29"/>
        <v>Negeri</v>
      </c>
      <c r="S959" t="s">
        <v>2383</v>
      </c>
      <c r="T959" t="s">
        <v>2022</v>
      </c>
      <c r="U959" t="s">
        <v>29</v>
      </c>
      <c r="V959" t="s">
        <v>30</v>
      </c>
      <c r="W959" t="s">
        <v>2379</v>
      </c>
      <c r="AB959" t="str">
        <f>VLOOKUP(A959,[2]registrasi!$B$2:$C$1500,2,FALSE)</f>
        <v>registrasi</v>
      </c>
      <c r="AC959">
        <f>VLOOKUP(D959,[3]PENDAFTAR!$C$2:$J$43,8,FALSE)</f>
        <v>600</v>
      </c>
      <c r="AD959" t="str">
        <f>VLOOKUP(A959,[2]nim!$A$2:$B$1500,2,FALSE)</f>
        <v>diterima</v>
      </c>
    </row>
    <row r="960" spans="1:30" x14ac:dyDescent="0.3">
      <c r="A960">
        <v>4220042437</v>
      </c>
      <c r="B960">
        <v>1</v>
      </c>
      <c r="D960" s="3">
        <v>3111084</v>
      </c>
      <c r="E960" t="str">
        <f>VLOOKUP(D960,[1]PRODI_2019!$D$2:$F$71,3,FALSE)</f>
        <v>Agroekoteknologi</v>
      </c>
      <c r="F960" t="str">
        <f>VLOOKUP(D960,[1]PRODI_2019!$D$2:$L$71,9,FALSE)</f>
        <v>Pertanian</v>
      </c>
      <c r="H960" t="str">
        <f>VLOOKUP(F960,Sheet1!$H$4:$I$11,2,FALSE)</f>
        <v>4_Pertanian</v>
      </c>
      <c r="I960" t="s">
        <v>1049</v>
      </c>
      <c r="J960" t="s">
        <v>34</v>
      </c>
      <c r="K960" t="s">
        <v>54</v>
      </c>
      <c r="L960" t="s">
        <v>1860</v>
      </c>
      <c r="M960" t="s">
        <v>28</v>
      </c>
      <c r="N960" t="s">
        <v>27</v>
      </c>
      <c r="O960" t="s">
        <v>29</v>
      </c>
      <c r="P960" t="s">
        <v>2054</v>
      </c>
      <c r="Q960" t="str">
        <f t="shared" si="28"/>
        <v>SMKN</v>
      </c>
      <c r="R960" t="str">
        <f t="shared" si="29"/>
        <v>Negeri</v>
      </c>
      <c r="S960" t="s">
        <v>2381</v>
      </c>
      <c r="T960" t="s">
        <v>27</v>
      </c>
      <c r="U960" t="s">
        <v>29</v>
      </c>
      <c r="V960" t="s">
        <v>30</v>
      </c>
      <c r="W960" t="s">
        <v>2378</v>
      </c>
      <c r="AB960" t="str">
        <f>VLOOKUP(A960,[2]registrasi!$B$2:$C$1500,2,FALSE)</f>
        <v>registrasi</v>
      </c>
      <c r="AC960">
        <f>VLOOKUP(D960,[3]PENDAFTAR!$C$2:$J$43,8,FALSE)</f>
        <v>390</v>
      </c>
      <c r="AD960" t="e">
        <f>VLOOKUP(A960,[2]nim!$A$2:$B$1500,2,FALSE)</f>
        <v>#N/A</v>
      </c>
    </row>
    <row r="961" spans="1:30" x14ac:dyDescent="0.3">
      <c r="A961">
        <v>4220560971</v>
      </c>
      <c r="B961">
        <v>1</v>
      </c>
      <c r="D961" s="3">
        <v>3111076</v>
      </c>
      <c r="E961" t="str">
        <f>VLOOKUP(D961,[1]PRODI_2019!$D$2:$F$71,3,FALSE)</f>
        <v>Agribisnis</v>
      </c>
      <c r="F961" t="str">
        <f>VLOOKUP(D961,[1]PRODI_2019!$D$2:$L$71,9,FALSE)</f>
        <v>Pertanian</v>
      </c>
      <c r="H961" t="str">
        <f>VLOOKUP(F961,Sheet1!$H$4:$I$11,2,FALSE)</f>
        <v>4_Pertanian</v>
      </c>
      <c r="I961" t="s">
        <v>610</v>
      </c>
      <c r="J961" t="s">
        <v>34</v>
      </c>
      <c r="K961" t="s">
        <v>1334</v>
      </c>
      <c r="L961" t="s">
        <v>1625</v>
      </c>
      <c r="M961" t="s">
        <v>28</v>
      </c>
      <c r="N961" t="s">
        <v>2024</v>
      </c>
      <c r="O961" t="s">
        <v>29</v>
      </c>
      <c r="P961" t="s">
        <v>2335</v>
      </c>
      <c r="Q961" t="str">
        <f t="shared" si="28"/>
        <v>MAN</v>
      </c>
      <c r="R961" t="str">
        <f t="shared" si="29"/>
        <v>Negeri</v>
      </c>
      <c r="S961" t="s">
        <v>2382</v>
      </c>
      <c r="T961" t="s">
        <v>2024</v>
      </c>
      <c r="U961" t="s">
        <v>29</v>
      </c>
      <c r="V961" t="s">
        <v>35</v>
      </c>
      <c r="W961" t="s">
        <v>2378</v>
      </c>
      <c r="AB961" t="str">
        <f>VLOOKUP(A961,[2]registrasi!$B$2:$C$1500,2,FALSE)</f>
        <v>registrasi</v>
      </c>
      <c r="AC961">
        <f>VLOOKUP(D961,[3]PENDAFTAR!$C$2:$J$43,8,FALSE)</f>
        <v>794</v>
      </c>
      <c r="AD961" t="str">
        <f>VLOOKUP(A961,[2]nim!$A$2:$B$1500,2,FALSE)</f>
        <v>diterima</v>
      </c>
    </row>
    <row r="962" spans="1:30" x14ac:dyDescent="0.3">
      <c r="A962">
        <v>4220507669</v>
      </c>
      <c r="B962">
        <v>1</v>
      </c>
      <c r="D962" s="3">
        <v>3111076</v>
      </c>
      <c r="E962" t="str">
        <f>VLOOKUP(D962,[1]PRODI_2019!$D$2:$F$71,3,FALSE)</f>
        <v>Agribisnis</v>
      </c>
      <c r="F962" t="str">
        <f>VLOOKUP(D962,[1]PRODI_2019!$D$2:$L$71,9,FALSE)</f>
        <v>Pertanian</v>
      </c>
      <c r="H962" t="str">
        <f>VLOOKUP(F962,Sheet1!$H$4:$I$11,2,FALSE)</f>
        <v>4_Pertanian</v>
      </c>
      <c r="I962" t="s">
        <v>1050</v>
      </c>
      <c r="J962" t="s">
        <v>34</v>
      </c>
      <c r="K962" t="s">
        <v>53</v>
      </c>
      <c r="L962" t="s">
        <v>1948</v>
      </c>
      <c r="M962" t="s">
        <v>28</v>
      </c>
      <c r="N962" t="s">
        <v>2024</v>
      </c>
      <c r="O962" t="s">
        <v>29</v>
      </c>
      <c r="P962" t="s">
        <v>2063</v>
      </c>
      <c r="Q962" t="str">
        <f t="shared" si="28"/>
        <v>SMAN</v>
      </c>
      <c r="R962" t="str">
        <f t="shared" si="29"/>
        <v>Negeri</v>
      </c>
      <c r="S962" t="s">
        <v>2383</v>
      </c>
      <c r="T962" t="s">
        <v>2024</v>
      </c>
      <c r="U962" t="s">
        <v>29</v>
      </c>
      <c r="V962" t="s">
        <v>30</v>
      </c>
      <c r="W962" t="s">
        <v>2379</v>
      </c>
      <c r="AB962" t="str">
        <f>VLOOKUP(A962,[2]registrasi!$B$2:$C$1500,2,FALSE)</f>
        <v>registrasi</v>
      </c>
      <c r="AC962">
        <f>VLOOKUP(D962,[3]PENDAFTAR!$C$2:$J$43,8,FALSE)</f>
        <v>794</v>
      </c>
      <c r="AD962" t="str">
        <f>VLOOKUP(A962,[2]nim!$A$2:$B$1500,2,FALSE)</f>
        <v>diterima</v>
      </c>
    </row>
    <row r="963" spans="1:30" x14ac:dyDescent="0.3">
      <c r="A963">
        <v>4220546645</v>
      </c>
      <c r="B963">
        <v>1</v>
      </c>
      <c r="D963" s="3">
        <v>3111092</v>
      </c>
      <c r="E963" t="str">
        <f>VLOOKUP(D963,[1]PRODI_2019!$D$2:$F$71,3,FALSE)</f>
        <v>Ilmu Perikanan</v>
      </c>
      <c r="F963" t="str">
        <f>VLOOKUP(D963,[1]PRODI_2019!$D$2:$L$71,9,FALSE)</f>
        <v>Pertanian</v>
      </c>
      <c r="H963" t="str">
        <f>VLOOKUP(F963,Sheet1!$H$4:$I$11,2,FALSE)</f>
        <v>4_Pertanian</v>
      </c>
      <c r="I963" t="s">
        <v>1051</v>
      </c>
      <c r="J963" t="s">
        <v>34</v>
      </c>
      <c r="K963" t="s">
        <v>1336</v>
      </c>
      <c r="L963" t="s">
        <v>1447</v>
      </c>
      <c r="M963" t="s">
        <v>28</v>
      </c>
      <c r="N963" t="s">
        <v>2023</v>
      </c>
      <c r="O963" t="s">
        <v>29</v>
      </c>
      <c r="P963" t="s">
        <v>2098</v>
      </c>
      <c r="Q963" t="str">
        <f t="shared" ref="Q963:Q1026" si="30">TRIM(LEFT(P963,FIND(" ",P963,1)))</f>
        <v>SMKN</v>
      </c>
      <c r="R963" t="str">
        <f t="shared" ref="R963:R1026" si="31">IF(RIGHT(Q963,1)="N","Negeri","Swasta")</f>
        <v>Negeri</v>
      </c>
      <c r="S963" t="s">
        <v>2381</v>
      </c>
      <c r="T963" t="s">
        <v>2023</v>
      </c>
      <c r="U963" t="s">
        <v>29</v>
      </c>
      <c r="V963" t="s">
        <v>35</v>
      </c>
      <c r="W963" t="s">
        <v>2378</v>
      </c>
      <c r="AB963" t="str">
        <f>VLOOKUP(A963,[2]registrasi!$B$2:$C$1500,2,FALSE)</f>
        <v>registrasi</v>
      </c>
      <c r="AC963">
        <f>VLOOKUP(D963,[3]PENDAFTAR!$C$2:$J$43,8,FALSE)</f>
        <v>187</v>
      </c>
      <c r="AD963" t="str">
        <f>VLOOKUP(A963,[2]nim!$A$2:$B$1500,2,FALSE)</f>
        <v>diterima</v>
      </c>
    </row>
    <row r="964" spans="1:30" x14ac:dyDescent="0.3">
      <c r="A964">
        <v>4220045697</v>
      </c>
      <c r="B964">
        <v>1</v>
      </c>
      <c r="D964" s="3">
        <v>3111231</v>
      </c>
      <c r="E964" t="str">
        <f>VLOOKUP(D964,[1]PRODI_2019!$D$2:$F$71,3,FALSE)</f>
        <v>Ilmu Kelautan</v>
      </c>
      <c r="F964" t="str">
        <f>VLOOKUP(D964,[1]PRODI_2019!$D$2:$L$71,9,FALSE)</f>
        <v>Pertanian</v>
      </c>
      <c r="H964" t="str">
        <f>VLOOKUP(F964,Sheet1!$H$4:$I$11,2,FALSE)</f>
        <v>4_Pertanian</v>
      </c>
      <c r="I964" t="s">
        <v>1052</v>
      </c>
      <c r="J964" t="s">
        <v>34</v>
      </c>
      <c r="K964" t="s">
        <v>54</v>
      </c>
      <c r="L964" t="s">
        <v>1487</v>
      </c>
      <c r="M964" t="s">
        <v>28</v>
      </c>
      <c r="N964" t="s">
        <v>27</v>
      </c>
      <c r="O964" t="s">
        <v>29</v>
      </c>
      <c r="P964" t="s">
        <v>2092</v>
      </c>
      <c r="Q964" t="str">
        <f t="shared" si="30"/>
        <v>SMAN</v>
      </c>
      <c r="R964" t="str">
        <f t="shared" si="31"/>
        <v>Negeri</v>
      </c>
      <c r="S964" t="s">
        <v>2383</v>
      </c>
      <c r="T964" t="s">
        <v>27</v>
      </c>
      <c r="U964" t="s">
        <v>29</v>
      </c>
      <c r="V964" t="s">
        <v>35</v>
      </c>
      <c r="W964" t="s">
        <v>2378</v>
      </c>
      <c r="AB964" t="str">
        <f>VLOOKUP(A964,[2]registrasi!$B$2:$C$1500,2,FALSE)</f>
        <v>registrasi</v>
      </c>
      <c r="AC964">
        <f>VLOOKUP(D964,[3]PENDAFTAR!$C$2:$J$43,8,FALSE)</f>
        <v>74</v>
      </c>
      <c r="AD964" t="str">
        <f>VLOOKUP(A964,[2]nim!$A$2:$B$1500,2,FALSE)</f>
        <v>diterima</v>
      </c>
    </row>
    <row r="965" spans="1:30" x14ac:dyDescent="0.3">
      <c r="A965">
        <v>4220535663</v>
      </c>
      <c r="B965">
        <v>1</v>
      </c>
      <c r="D965" s="3">
        <v>3112122</v>
      </c>
      <c r="E965" t="str">
        <f>VLOOKUP(D965,[1]PRODI_2019!$D$2:$F$71,3,FALSE)</f>
        <v>Ekonomi Syariah</v>
      </c>
      <c r="F965" t="str">
        <f>VLOOKUP(D965,[1]PRODI_2019!$D$2:$L$71,9,FALSE)</f>
        <v>FEB</v>
      </c>
      <c r="H965" t="str">
        <f>VLOOKUP(F965,Sheet1!$H$4:$I$11,2,FALSE)</f>
        <v>5_FEB</v>
      </c>
      <c r="I965" t="s">
        <v>1053</v>
      </c>
      <c r="J965" t="s">
        <v>34</v>
      </c>
      <c r="K965" t="s">
        <v>1338</v>
      </c>
      <c r="L965" t="s">
        <v>1623</v>
      </c>
      <c r="M965" t="s">
        <v>28</v>
      </c>
      <c r="N965" t="s">
        <v>2024</v>
      </c>
      <c r="O965" t="s">
        <v>29</v>
      </c>
      <c r="P965" t="s">
        <v>2096</v>
      </c>
      <c r="Q965" t="str">
        <f t="shared" si="30"/>
        <v>SMAN</v>
      </c>
      <c r="R965" t="str">
        <f t="shared" si="31"/>
        <v>Negeri</v>
      </c>
      <c r="S965" t="s">
        <v>2383</v>
      </c>
      <c r="T965" t="s">
        <v>2024</v>
      </c>
      <c r="U965" t="s">
        <v>29</v>
      </c>
      <c r="V965" t="s">
        <v>35</v>
      </c>
      <c r="W965" t="s">
        <v>2379</v>
      </c>
      <c r="AB965" t="str">
        <f>VLOOKUP(A965,[2]registrasi!$B$2:$C$1500,2,FALSE)</f>
        <v>registrasi</v>
      </c>
      <c r="AC965">
        <f>VLOOKUP(D965,[3]PENDAFTAR!$C$2:$J$43,8,FALSE)</f>
        <v>432</v>
      </c>
      <c r="AD965" t="str">
        <f>VLOOKUP(A965,[2]nim!$A$2:$B$1500,2,FALSE)</f>
        <v>diterima</v>
      </c>
    </row>
    <row r="966" spans="1:30" x14ac:dyDescent="0.3">
      <c r="A966">
        <v>4220046072</v>
      </c>
      <c r="B966">
        <v>1</v>
      </c>
      <c r="D966" s="3">
        <v>3111045</v>
      </c>
      <c r="E966" t="str">
        <f>VLOOKUP(D966,[1]PRODI_2019!$D$2:$F$71,3,FALSE)</f>
        <v>Teknik Metalurgi</v>
      </c>
      <c r="F966" t="str">
        <f>VLOOKUP(D966,[1]PRODI_2019!$D$2:$L$71,9,FALSE)</f>
        <v>Teknik</v>
      </c>
      <c r="H966" t="str">
        <f>VLOOKUP(F966,Sheet1!$H$4:$I$11,2,FALSE)</f>
        <v>3_Teknik</v>
      </c>
      <c r="I966" t="s">
        <v>1054</v>
      </c>
      <c r="J966" t="s">
        <v>34</v>
      </c>
      <c r="K966" t="s">
        <v>1377</v>
      </c>
      <c r="L966" t="s">
        <v>1476</v>
      </c>
      <c r="M966" t="s">
        <v>28</v>
      </c>
      <c r="N966" t="s">
        <v>2023</v>
      </c>
      <c r="O966" t="s">
        <v>29</v>
      </c>
      <c r="P966" t="s">
        <v>2336</v>
      </c>
      <c r="Q966" t="str">
        <f t="shared" si="30"/>
        <v>SMAS</v>
      </c>
      <c r="R966" t="str">
        <f t="shared" si="31"/>
        <v>Swasta</v>
      </c>
      <c r="S966" t="s">
        <v>2383</v>
      </c>
      <c r="T966" t="s">
        <v>2023</v>
      </c>
      <c r="U966" t="s">
        <v>29</v>
      </c>
      <c r="V966" t="s">
        <v>30</v>
      </c>
      <c r="W966" t="s">
        <v>2378</v>
      </c>
      <c r="AB966" t="str">
        <f>VLOOKUP(A966,[2]registrasi!$B$2:$C$1500,2,FALSE)</f>
        <v>registrasi</v>
      </c>
      <c r="AC966">
        <f>VLOOKUP(D966,[3]PENDAFTAR!$C$2:$J$43,8,FALSE)</f>
        <v>364</v>
      </c>
      <c r="AD966" t="str">
        <f>VLOOKUP(A966,[2]nim!$A$2:$B$1500,2,FALSE)</f>
        <v>diterima</v>
      </c>
    </row>
    <row r="967" spans="1:30" x14ac:dyDescent="0.3">
      <c r="A967">
        <v>4220019292</v>
      </c>
      <c r="B967">
        <v>1</v>
      </c>
      <c r="D967" s="3">
        <v>3112056</v>
      </c>
      <c r="E967" t="str">
        <f>VLOOKUP(D967,[1]PRODI_2019!$D$2:$F$71,3,FALSE)</f>
        <v>Administrasi Publik</v>
      </c>
      <c r="F967" t="str">
        <f>VLOOKUP(D967,[1]PRODI_2019!$D$2:$L$71,9,FALSE)</f>
        <v>FISIP</v>
      </c>
      <c r="H967" t="str">
        <f>VLOOKUP(F967,Sheet1!$H$4:$I$11,2,FALSE)</f>
        <v>6_FISIP</v>
      </c>
      <c r="I967" t="s">
        <v>1055</v>
      </c>
      <c r="J967" t="s">
        <v>34</v>
      </c>
      <c r="K967" t="s">
        <v>1336</v>
      </c>
      <c r="L967" t="s">
        <v>1949</v>
      </c>
      <c r="M967" t="s">
        <v>28</v>
      </c>
      <c r="N967" t="s">
        <v>2023</v>
      </c>
      <c r="O967" t="s">
        <v>29</v>
      </c>
      <c r="P967" t="s">
        <v>2146</v>
      </c>
      <c r="Q967" t="str">
        <f t="shared" si="30"/>
        <v>SMAN</v>
      </c>
      <c r="R967" t="str">
        <f t="shared" si="31"/>
        <v>Negeri</v>
      </c>
      <c r="S967" t="s">
        <v>2383</v>
      </c>
      <c r="T967" t="s">
        <v>2023</v>
      </c>
      <c r="U967" t="s">
        <v>29</v>
      </c>
      <c r="V967" t="s">
        <v>30</v>
      </c>
      <c r="W967" t="s">
        <v>2379</v>
      </c>
      <c r="AB967" t="str">
        <f>VLOOKUP(A967,[2]registrasi!$B$2:$C$1500,2,FALSE)</f>
        <v>registrasi</v>
      </c>
      <c r="AC967">
        <f>VLOOKUP(D967,[3]PENDAFTAR!$C$2:$J$43,8,FALSE)</f>
        <v>1118</v>
      </c>
      <c r="AD967" t="str">
        <f>VLOOKUP(A967,[2]nim!$A$2:$B$1500,2,FALSE)</f>
        <v>diterima</v>
      </c>
    </row>
    <row r="968" spans="1:30" x14ac:dyDescent="0.3">
      <c r="A968">
        <v>4220046478</v>
      </c>
      <c r="B968">
        <v>1</v>
      </c>
      <c r="D968" s="3">
        <v>3112095</v>
      </c>
      <c r="E968" t="str">
        <f>VLOOKUP(D968,[1]PRODI_2019!$D$2:$F$71,3,FALSE)</f>
        <v>Pendidikan Bahasa Inggris</v>
      </c>
      <c r="F968" t="str">
        <f>VLOOKUP(D968,[1]PRODI_2019!$D$2:$L$71,9,FALSE)</f>
        <v>FKIP</v>
      </c>
      <c r="H968" t="str">
        <f>VLOOKUP(F968,Sheet1!$H$4:$I$11,2,FALSE)</f>
        <v>2_FKIP</v>
      </c>
      <c r="I968" t="s">
        <v>1056</v>
      </c>
      <c r="J968" t="s">
        <v>34</v>
      </c>
      <c r="K968" t="s">
        <v>55</v>
      </c>
      <c r="L968" t="s">
        <v>1661</v>
      </c>
      <c r="M968" t="s">
        <v>28</v>
      </c>
      <c r="N968" t="s">
        <v>2023</v>
      </c>
      <c r="O968" t="s">
        <v>29</v>
      </c>
      <c r="P968" t="s">
        <v>2066</v>
      </c>
      <c r="Q968" t="str">
        <f t="shared" si="30"/>
        <v>MAN</v>
      </c>
      <c r="R968" t="str">
        <f t="shared" si="31"/>
        <v>Negeri</v>
      </c>
      <c r="S968" t="s">
        <v>2382</v>
      </c>
      <c r="T968" t="s">
        <v>2023</v>
      </c>
      <c r="U968" t="s">
        <v>29</v>
      </c>
      <c r="V968" t="s">
        <v>35</v>
      </c>
      <c r="W968" t="s">
        <v>2379</v>
      </c>
      <c r="AB968" t="str">
        <f>VLOOKUP(A968,[2]registrasi!$B$2:$C$1500,2,FALSE)</f>
        <v>registrasi</v>
      </c>
      <c r="AC968">
        <f>VLOOKUP(D968,[3]PENDAFTAR!$C$2:$J$43,8,FALSE)</f>
        <v>677</v>
      </c>
      <c r="AD968" t="str">
        <f>VLOOKUP(A968,[2]nim!$A$2:$B$1500,2,FALSE)</f>
        <v>diterima</v>
      </c>
    </row>
    <row r="969" spans="1:30" x14ac:dyDescent="0.3">
      <c r="A969">
        <v>4220014447</v>
      </c>
      <c r="B969">
        <v>1</v>
      </c>
      <c r="D969" s="3">
        <v>3111076</v>
      </c>
      <c r="E969" t="str">
        <f>VLOOKUP(D969,[1]PRODI_2019!$D$2:$F$71,3,FALSE)</f>
        <v>Agribisnis</v>
      </c>
      <c r="F969" t="str">
        <f>VLOOKUP(D969,[1]PRODI_2019!$D$2:$L$71,9,FALSE)</f>
        <v>Pertanian</v>
      </c>
      <c r="H969" t="str">
        <f>VLOOKUP(F969,Sheet1!$H$4:$I$11,2,FALSE)</f>
        <v>4_Pertanian</v>
      </c>
      <c r="I969" t="s">
        <v>1057</v>
      </c>
      <c r="J969" t="s">
        <v>34</v>
      </c>
      <c r="K969" t="s">
        <v>1340</v>
      </c>
      <c r="L969" t="s">
        <v>1896</v>
      </c>
      <c r="M969" t="s">
        <v>28</v>
      </c>
      <c r="N969" t="s">
        <v>2023</v>
      </c>
      <c r="O969" t="s">
        <v>29</v>
      </c>
      <c r="P969" t="s">
        <v>2206</v>
      </c>
      <c r="Q969" t="str">
        <f t="shared" si="30"/>
        <v>SMKN</v>
      </c>
      <c r="R969" t="str">
        <f t="shared" si="31"/>
        <v>Negeri</v>
      </c>
      <c r="S969" t="s">
        <v>2381</v>
      </c>
      <c r="T969" t="s">
        <v>2023</v>
      </c>
      <c r="U969" t="s">
        <v>29</v>
      </c>
      <c r="V969" t="s">
        <v>35</v>
      </c>
      <c r="W969" t="s">
        <v>2378</v>
      </c>
      <c r="AB969" t="str">
        <f>VLOOKUP(A969,[2]registrasi!$B$2:$C$1500,2,FALSE)</f>
        <v>registrasi</v>
      </c>
      <c r="AC969">
        <f>VLOOKUP(D969,[3]PENDAFTAR!$C$2:$J$43,8,FALSE)</f>
        <v>794</v>
      </c>
      <c r="AD969" t="str">
        <f>VLOOKUP(A969,[2]nim!$A$2:$B$1500,2,FALSE)</f>
        <v>diterima</v>
      </c>
    </row>
    <row r="970" spans="1:30" x14ac:dyDescent="0.3">
      <c r="A970">
        <v>4220614770</v>
      </c>
      <c r="B970">
        <v>1</v>
      </c>
      <c r="D970" s="3">
        <v>3112017</v>
      </c>
      <c r="E970" t="str">
        <f>VLOOKUP(D970,[1]PRODI_2019!$D$2:$F$71,3,FALSE)</f>
        <v>Hukum (S1)</v>
      </c>
      <c r="F970" t="str">
        <f>VLOOKUP(D970,[1]PRODI_2019!$D$2:$L$71,9,FALSE)</f>
        <v>Hukum</v>
      </c>
      <c r="H970" t="str">
        <f>VLOOKUP(F970,Sheet1!$H$4:$I$11,2,FALSE)</f>
        <v>1_Hukum</v>
      </c>
      <c r="I970" t="s">
        <v>1058</v>
      </c>
      <c r="J970" t="s">
        <v>34</v>
      </c>
      <c r="K970" t="s">
        <v>1338</v>
      </c>
      <c r="L970" t="s">
        <v>1750</v>
      </c>
      <c r="M970" t="s">
        <v>28</v>
      </c>
      <c r="N970" t="s">
        <v>2024</v>
      </c>
      <c r="O970" t="s">
        <v>29</v>
      </c>
      <c r="P970" t="s">
        <v>2090</v>
      </c>
      <c r="Q970" t="str">
        <f t="shared" si="30"/>
        <v>SMAN</v>
      </c>
      <c r="R970" t="str">
        <f t="shared" si="31"/>
        <v>Negeri</v>
      </c>
      <c r="S970" t="s">
        <v>2383</v>
      </c>
      <c r="T970" t="s">
        <v>2024</v>
      </c>
      <c r="U970" t="s">
        <v>29</v>
      </c>
      <c r="V970" t="s">
        <v>30</v>
      </c>
      <c r="W970" t="s">
        <v>2379</v>
      </c>
      <c r="AB970" t="str">
        <f>VLOOKUP(A970,[2]registrasi!$B$2:$C$1500,2,FALSE)</f>
        <v>registrasi</v>
      </c>
      <c r="AC970">
        <f>VLOOKUP(D970,[3]PENDAFTAR!$C$2:$J$43,8,FALSE)</f>
        <v>1259</v>
      </c>
      <c r="AD970" t="str">
        <f>VLOOKUP(A970,[2]nim!$A$2:$B$1500,2,FALSE)</f>
        <v>diterima</v>
      </c>
    </row>
    <row r="971" spans="1:30" x14ac:dyDescent="0.3">
      <c r="A971">
        <v>4220049450</v>
      </c>
      <c r="B971">
        <v>1</v>
      </c>
      <c r="D971" s="3">
        <v>3112064</v>
      </c>
      <c r="E971" t="str">
        <f>VLOOKUP(D971,[1]PRODI_2019!$D$2:$F$71,3,FALSE)</f>
        <v>Ilmu Komunikasi</v>
      </c>
      <c r="F971" t="str">
        <f>VLOOKUP(D971,[1]PRODI_2019!$D$2:$L$71,9,FALSE)</f>
        <v>FISIP</v>
      </c>
      <c r="H971" t="str">
        <f>VLOOKUP(F971,Sheet1!$H$4:$I$11,2,FALSE)</f>
        <v>6_FISIP</v>
      </c>
      <c r="I971" t="s">
        <v>1059</v>
      </c>
      <c r="J971" t="s">
        <v>34</v>
      </c>
      <c r="K971" t="s">
        <v>54</v>
      </c>
      <c r="L971" t="s">
        <v>1950</v>
      </c>
      <c r="M971" t="s">
        <v>28</v>
      </c>
      <c r="N971" t="s">
        <v>27</v>
      </c>
      <c r="O971" t="s">
        <v>29</v>
      </c>
      <c r="P971" t="s">
        <v>2260</v>
      </c>
      <c r="Q971" t="str">
        <f t="shared" si="30"/>
        <v>SMAN</v>
      </c>
      <c r="R971" t="str">
        <f t="shared" si="31"/>
        <v>Negeri</v>
      </c>
      <c r="S971" t="s">
        <v>2383</v>
      </c>
      <c r="T971" t="s">
        <v>27</v>
      </c>
      <c r="U971" t="s">
        <v>29</v>
      </c>
      <c r="V971" t="s">
        <v>30</v>
      </c>
      <c r="W971" t="s">
        <v>2379</v>
      </c>
      <c r="AB971" t="str">
        <f>VLOOKUP(A971,[2]registrasi!$B$2:$C$1500,2,FALSE)</f>
        <v>registrasi</v>
      </c>
      <c r="AC971">
        <f>VLOOKUP(D971,[3]PENDAFTAR!$C$2:$J$43,8,FALSE)</f>
        <v>2170</v>
      </c>
      <c r="AD971" t="str">
        <f>VLOOKUP(A971,[2]nim!$A$2:$B$1500,2,FALSE)</f>
        <v>diterima</v>
      </c>
    </row>
    <row r="972" spans="1:30" x14ac:dyDescent="0.3">
      <c r="A972">
        <v>4220529777</v>
      </c>
      <c r="B972">
        <v>1</v>
      </c>
      <c r="D972" s="3">
        <v>3111076</v>
      </c>
      <c r="E972" t="str">
        <f>VLOOKUP(D972,[1]PRODI_2019!$D$2:$F$71,3,FALSE)</f>
        <v>Agribisnis</v>
      </c>
      <c r="F972" t="str">
        <f>VLOOKUP(D972,[1]PRODI_2019!$D$2:$L$71,9,FALSE)</f>
        <v>Pertanian</v>
      </c>
      <c r="H972" t="str">
        <f>VLOOKUP(F972,Sheet1!$H$4:$I$11,2,FALSE)</f>
        <v>4_Pertanian</v>
      </c>
      <c r="I972" t="s">
        <v>1060</v>
      </c>
      <c r="J972" t="s">
        <v>26</v>
      </c>
      <c r="K972" t="s">
        <v>1348</v>
      </c>
      <c r="L972" t="s">
        <v>1951</v>
      </c>
      <c r="M972" t="s">
        <v>28</v>
      </c>
      <c r="N972" t="s">
        <v>2025</v>
      </c>
      <c r="O972" t="s">
        <v>29</v>
      </c>
      <c r="P972" t="s">
        <v>2205</v>
      </c>
      <c r="Q972" t="str">
        <f t="shared" si="30"/>
        <v>SMAN</v>
      </c>
      <c r="R972" t="str">
        <f t="shared" si="31"/>
        <v>Negeri</v>
      </c>
      <c r="S972" t="s">
        <v>2383</v>
      </c>
      <c r="T972" t="s">
        <v>2025</v>
      </c>
      <c r="U972" t="s">
        <v>29</v>
      </c>
      <c r="V972" t="s">
        <v>30</v>
      </c>
      <c r="W972" t="s">
        <v>2378</v>
      </c>
      <c r="AB972" t="str">
        <f>VLOOKUP(A972,[2]registrasi!$B$2:$C$1500,2,FALSE)</f>
        <v>registrasi</v>
      </c>
      <c r="AC972">
        <f>VLOOKUP(D972,[3]PENDAFTAR!$C$2:$J$43,8,FALSE)</f>
        <v>794</v>
      </c>
      <c r="AD972" t="str">
        <f>VLOOKUP(A972,[2]nim!$A$2:$B$1500,2,FALSE)</f>
        <v>diterima</v>
      </c>
    </row>
    <row r="973" spans="1:30" x14ac:dyDescent="0.3">
      <c r="A973">
        <v>4220571863</v>
      </c>
      <c r="B973">
        <v>1</v>
      </c>
      <c r="D973" s="3">
        <v>3111181</v>
      </c>
      <c r="E973" t="str">
        <f>VLOOKUP(D973,[1]PRODI_2019!$D$2:$F$71,3,FALSE)</f>
        <v>Ilmu Keolahragaan</v>
      </c>
      <c r="F973" t="str">
        <f>VLOOKUP(D973,[1]PRODI_2019!$D$2:$L$71,9,FALSE)</f>
        <v>Kedokteran</v>
      </c>
      <c r="H973" t="str">
        <f>VLOOKUP(F973,Sheet1!$H$4:$I$11,2,FALSE)</f>
        <v>8_Kedokteran</v>
      </c>
      <c r="I973" t="s">
        <v>1061</v>
      </c>
      <c r="J973" t="s">
        <v>34</v>
      </c>
      <c r="K973" t="s">
        <v>53</v>
      </c>
      <c r="L973" t="s">
        <v>1743</v>
      </c>
      <c r="M973" t="s">
        <v>28</v>
      </c>
      <c r="N973" t="s">
        <v>2024</v>
      </c>
      <c r="O973" t="s">
        <v>29</v>
      </c>
      <c r="P973" t="s">
        <v>2039</v>
      </c>
      <c r="Q973" t="str">
        <f t="shared" si="30"/>
        <v>SMAN</v>
      </c>
      <c r="R973" t="str">
        <f t="shared" si="31"/>
        <v>Negeri</v>
      </c>
      <c r="S973" t="s">
        <v>2383</v>
      </c>
      <c r="T973" t="s">
        <v>2024</v>
      </c>
      <c r="U973" t="s">
        <v>29</v>
      </c>
      <c r="V973" t="s">
        <v>30</v>
      </c>
      <c r="W973" t="s">
        <v>2379</v>
      </c>
      <c r="AB973" t="str">
        <f>VLOOKUP(A973,[2]registrasi!$B$2:$C$1500,2,FALSE)</f>
        <v>registrasi</v>
      </c>
      <c r="AC973">
        <f>VLOOKUP(D973,[3]PENDAFTAR!$C$2:$J$43,8,FALSE)</f>
        <v>48</v>
      </c>
      <c r="AD973" t="str">
        <f>VLOOKUP(A973,[2]nim!$A$2:$B$1500,2,FALSE)</f>
        <v>diterima</v>
      </c>
    </row>
    <row r="974" spans="1:30" x14ac:dyDescent="0.3">
      <c r="A974">
        <v>4220514113</v>
      </c>
      <c r="B974">
        <v>1</v>
      </c>
      <c r="D974" s="3">
        <v>3111053</v>
      </c>
      <c r="E974" t="str">
        <f>VLOOKUP(D974,[1]PRODI_2019!$D$2:$F$71,3,FALSE)</f>
        <v>Teknik Kimia</v>
      </c>
      <c r="F974" t="str">
        <f>VLOOKUP(D974,[1]PRODI_2019!$D$2:$L$71,9,FALSE)</f>
        <v>Teknik</v>
      </c>
      <c r="H974" t="str">
        <f>VLOOKUP(F974,Sheet1!$H$4:$I$11,2,FALSE)</f>
        <v>3_Teknik</v>
      </c>
      <c r="I974" t="s">
        <v>1062</v>
      </c>
      <c r="J974" t="s">
        <v>34</v>
      </c>
      <c r="K974" t="s">
        <v>1334</v>
      </c>
      <c r="L974" t="s">
        <v>1672</v>
      </c>
      <c r="M974" t="s">
        <v>28</v>
      </c>
      <c r="N974" t="s">
        <v>2024</v>
      </c>
      <c r="O974" t="s">
        <v>29</v>
      </c>
      <c r="P974" t="s">
        <v>2050</v>
      </c>
      <c r="Q974" t="str">
        <f t="shared" si="30"/>
        <v>SMK</v>
      </c>
      <c r="R974" t="str">
        <f t="shared" si="31"/>
        <v>Swasta</v>
      </c>
      <c r="S974" t="s">
        <v>2381</v>
      </c>
      <c r="T974" t="s">
        <v>2024</v>
      </c>
      <c r="U974" t="s">
        <v>29</v>
      </c>
      <c r="V974" t="s">
        <v>30</v>
      </c>
      <c r="W974" t="s">
        <v>2379</v>
      </c>
      <c r="AB974" t="str">
        <f>VLOOKUP(A974,[2]registrasi!$B$2:$C$1500,2,FALSE)</f>
        <v>registrasi</v>
      </c>
      <c r="AC974">
        <f>VLOOKUP(D974,[3]PENDAFTAR!$C$2:$J$43,8,FALSE)</f>
        <v>366</v>
      </c>
      <c r="AD974" t="str">
        <f>VLOOKUP(A974,[2]nim!$A$2:$B$1500,2,FALSE)</f>
        <v>diterima</v>
      </c>
    </row>
    <row r="975" spans="1:30" x14ac:dyDescent="0.3">
      <c r="A975">
        <v>4220601420</v>
      </c>
      <c r="B975">
        <v>1</v>
      </c>
      <c r="D975" s="3">
        <v>3112161</v>
      </c>
      <c r="E975" t="str">
        <f>VLOOKUP(D975,[1]PRODI_2019!$D$2:$F$71,3,FALSE)</f>
        <v>Pendidikan Seni Pertunjukan</v>
      </c>
      <c r="F975" t="str">
        <f>VLOOKUP(D975,[1]PRODI_2019!$D$2:$L$71,9,FALSE)</f>
        <v>FKIP</v>
      </c>
      <c r="H975" t="str">
        <f>VLOOKUP(F975,Sheet1!$H$4:$I$11,2,FALSE)</f>
        <v>2_FKIP</v>
      </c>
      <c r="I975" t="s">
        <v>1063</v>
      </c>
      <c r="J975" t="s">
        <v>26</v>
      </c>
      <c r="K975" t="s">
        <v>1340</v>
      </c>
      <c r="L975" t="s">
        <v>1448</v>
      </c>
      <c r="M975" t="s">
        <v>28</v>
      </c>
      <c r="N975" t="s">
        <v>2023</v>
      </c>
      <c r="O975" t="s">
        <v>29</v>
      </c>
      <c r="P975" t="s">
        <v>2337</v>
      </c>
      <c r="Q975" t="str">
        <f t="shared" si="30"/>
        <v>SMAN</v>
      </c>
      <c r="R975" t="str">
        <f t="shared" si="31"/>
        <v>Negeri</v>
      </c>
      <c r="S975" t="s">
        <v>2383</v>
      </c>
      <c r="T975" t="s">
        <v>2023</v>
      </c>
      <c r="U975" t="s">
        <v>29</v>
      </c>
      <c r="V975" t="s">
        <v>35</v>
      </c>
      <c r="W975" t="s">
        <v>2378</v>
      </c>
      <c r="AB975" t="str">
        <f>VLOOKUP(A975,[2]registrasi!$B$2:$C$1500,2,FALSE)</f>
        <v>registrasi</v>
      </c>
      <c r="AC975">
        <f>VLOOKUP(D975,[3]PENDAFTAR!$C$2:$J$43,8,FALSE)</f>
        <v>33</v>
      </c>
      <c r="AD975" t="str">
        <f>VLOOKUP(A975,[2]nim!$A$2:$B$1500,2,FALSE)</f>
        <v>diterima</v>
      </c>
    </row>
    <row r="976" spans="1:30" x14ac:dyDescent="0.3">
      <c r="A976">
        <v>4220380743</v>
      </c>
      <c r="B976">
        <v>1</v>
      </c>
      <c r="D976" s="3">
        <v>3111061</v>
      </c>
      <c r="E976" t="str">
        <f>VLOOKUP(D976,[1]PRODI_2019!$D$2:$F$71,3,FALSE)</f>
        <v>Teknik Sipil</v>
      </c>
      <c r="F976" t="str">
        <f>VLOOKUP(D976,[1]PRODI_2019!$D$2:$L$71,9,FALSE)</f>
        <v>Teknik</v>
      </c>
      <c r="H976" t="str">
        <f>VLOOKUP(F976,Sheet1!$H$4:$I$11,2,FALSE)</f>
        <v>3_Teknik</v>
      </c>
      <c r="I976" t="s">
        <v>1064</v>
      </c>
      <c r="J976" t="s">
        <v>34</v>
      </c>
      <c r="K976" t="s">
        <v>1419</v>
      </c>
      <c r="L976" t="s">
        <v>1928</v>
      </c>
      <c r="M976" t="s">
        <v>28</v>
      </c>
      <c r="N976" t="s">
        <v>2023</v>
      </c>
      <c r="O976" t="s">
        <v>29</v>
      </c>
      <c r="P976" t="s">
        <v>2146</v>
      </c>
      <c r="Q976" t="str">
        <f t="shared" si="30"/>
        <v>SMAN</v>
      </c>
      <c r="R976" t="str">
        <f t="shared" si="31"/>
        <v>Negeri</v>
      </c>
      <c r="S976" t="s">
        <v>2383</v>
      </c>
      <c r="T976" t="s">
        <v>2023</v>
      </c>
      <c r="U976" t="s">
        <v>29</v>
      </c>
      <c r="V976" t="s">
        <v>30</v>
      </c>
      <c r="W976" t="s">
        <v>2379</v>
      </c>
      <c r="AB976" t="str">
        <f>VLOOKUP(A976,[2]registrasi!$B$2:$C$1500,2,FALSE)</f>
        <v>registrasi</v>
      </c>
      <c r="AC976">
        <f>VLOOKUP(D976,[3]PENDAFTAR!$C$2:$J$43,8,FALSE)</f>
        <v>452</v>
      </c>
      <c r="AD976" t="str">
        <f>VLOOKUP(A976,[2]nim!$A$2:$B$1500,2,FALSE)</f>
        <v>diterima</v>
      </c>
    </row>
    <row r="977" spans="1:30" x14ac:dyDescent="0.3">
      <c r="A977">
        <v>4220285485</v>
      </c>
      <c r="B977">
        <v>1</v>
      </c>
      <c r="D977" s="3">
        <v>3112122</v>
      </c>
      <c r="E977" t="str">
        <f>VLOOKUP(D977,[1]PRODI_2019!$D$2:$F$71,3,FALSE)</f>
        <v>Ekonomi Syariah</v>
      </c>
      <c r="F977" t="str">
        <f>VLOOKUP(D977,[1]PRODI_2019!$D$2:$L$71,9,FALSE)</f>
        <v>FEB</v>
      </c>
      <c r="H977" t="str">
        <f>VLOOKUP(F977,Sheet1!$H$4:$I$11,2,FALSE)</f>
        <v>5_FEB</v>
      </c>
      <c r="I977" t="s">
        <v>1065</v>
      </c>
      <c r="J977" t="s">
        <v>26</v>
      </c>
      <c r="K977" t="s">
        <v>52</v>
      </c>
      <c r="L977" t="s">
        <v>1638</v>
      </c>
      <c r="M977" t="s">
        <v>28</v>
      </c>
      <c r="N977" t="s">
        <v>40</v>
      </c>
      <c r="O977" t="s">
        <v>29</v>
      </c>
      <c r="P977" t="s">
        <v>48</v>
      </c>
      <c r="Q977" t="str">
        <f t="shared" si="30"/>
        <v>SMAN</v>
      </c>
      <c r="R977" t="str">
        <f t="shared" si="31"/>
        <v>Negeri</v>
      </c>
      <c r="S977" t="s">
        <v>2383</v>
      </c>
      <c r="T977" t="s">
        <v>40</v>
      </c>
      <c r="U977" t="s">
        <v>29</v>
      </c>
      <c r="V977" t="s">
        <v>30</v>
      </c>
      <c r="W977" t="s">
        <v>2379</v>
      </c>
      <c r="AB977" t="str">
        <f>VLOOKUP(A977,[2]registrasi!$B$2:$C$1500,2,FALSE)</f>
        <v>registrasi</v>
      </c>
      <c r="AC977">
        <f>VLOOKUP(D977,[3]PENDAFTAR!$C$2:$J$43,8,FALSE)</f>
        <v>432</v>
      </c>
      <c r="AD977" t="str">
        <f>VLOOKUP(A977,[2]nim!$A$2:$B$1500,2,FALSE)</f>
        <v>diterima</v>
      </c>
    </row>
    <row r="978" spans="1:30" x14ac:dyDescent="0.3">
      <c r="A978">
        <v>4220590375</v>
      </c>
      <c r="B978">
        <v>1</v>
      </c>
      <c r="D978" s="3">
        <v>3111103</v>
      </c>
      <c r="E978" t="str">
        <f>VLOOKUP(D978,[1]PRODI_2019!$D$2:$F$71,3,FALSE)</f>
        <v>Pendidikan Biologi</v>
      </c>
      <c r="F978" t="str">
        <f>VLOOKUP(D978,[1]PRODI_2019!$D$2:$L$71,9,FALSE)</f>
        <v>FKIP</v>
      </c>
      <c r="H978" t="str">
        <f>VLOOKUP(F978,Sheet1!$H$4:$I$11,2,FALSE)</f>
        <v>2_FKIP</v>
      </c>
      <c r="I978" t="s">
        <v>1066</v>
      </c>
      <c r="J978" t="s">
        <v>34</v>
      </c>
      <c r="K978" t="s">
        <v>1337</v>
      </c>
      <c r="L978" t="s">
        <v>1479</v>
      </c>
      <c r="M978" t="s">
        <v>28</v>
      </c>
      <c r="N978" t="s">
        <v>2025</v>
      </c>
      <c r="O978" t="s">
        <v>29</v>
      </c>
      <c r="P978" t="s">
        <v>2338</v>
      </c>
      <c r="Q978" t="str">
        <f t="shared" si="30"/>
        <v>SMA</v>
      </c>
      <c r="R978" t="str">
        <f t="shared" si="31"/>
        <v>Swasta</v>
      </c>
      <c r="S978" t="s">
        <v>2383</v>
      </c>
      <c r="T978" t="s">
        <v>2025</v>
      </c>
      <c r="U978" t="s">
        <v>29</v>
      </c>
      <c r="V978" t="s">
        <v>30</v>
      </c>
      <c r="W978" t="s">
        <v>2378</v>
      </c>
      <c r="AB978" t="str">
        <f>VLOOKUP(A978,[2]registrasi!$B$2:$C$1500,2,FALSE)</f>
        <v>registrasi</v>
      </c>
      <c r="AC978">
        <f>VLOOKUP(D978,[3]PENDAFTAR!$C$2:$J$43,8,FALSE)</f>
        <v>451</v>
      </c>
      <c r="AD978" t="e">
        <f>VLOOKUP(A978,[2]nim!$A$2:$B$1500,2,FALSE)</f>
        <v>#N/A</v>
      </c>
    </row>
    <row r="979" spans="1:30" x14ac:dyDescent="0.3">
      <c r="A979">
        <v>4220571792</v>
      </c>
      <c r="B979">
        <v>1</v>
      </c>
      <c r="D979" s="3">
        <v>3112064</v>
      </c>
      <c r="E979" t="str">
        <f>VLOOKUP(D979,[1]PRODI_2019!$D$2:$F$71,3,FALSE)</f>
        <v>Ilmu Komunikasi</v>
      </c>
      <c r="F979" t="str">
        <f>VLOOKUP(D979,[1]PRODI_2019!$D$2:$L$71,9,FALSE)</f>
        <v>FISIP</v>
      </c>
      <c r="H979" t="str">
        <f>VLOOKUP(F979,Sheet1!$H$4:$I$11,2,FALSE)</f>
        <v>6_FISIP</v>
      </c>
      <c r="I979" t="s">
        <v>1067</v>
      </c>
      <c r="J979" t="s">
        <v>34</v>
      </c>
      <c r="K979" t="s">
        <v>1334</v>
      </c>
      <c r="L979" t="s">
        <v>1616</v>
      </c>
      <c r="M979" t="s">
        <v>28</v>
      </c>
      <c r="N979" t="s">
        <v>2025</v>
      </c>
      <c r="O979" t="s">
        <v>29</v>
      </c>
      <c r="P979" t="s">
        <v>2047</v>
      </c>
      <c r="Q979" t="str">
        <f t="shared" si="30"/>
        <v>SMAN</v>
      </c>
      <c r="R979" t="str">
        <f t="shared" si="31"/>
        <v>Negeri</v>
      </c>
      <c r="S979" t="s">
        <v>2383</v>
      </c>
      <c r="T979" t="s">
        <v>2025</v>
      </c>
      <c r="U979" t="s">
        <v>29</v>
      </c>
      <c r="V979" t="s">
        <v>35</v>
      </c>
      <c r="W979" t="s">
        <v>2379</v>
      </c>
      <c r="AB979" t="str">
        <f>VLOOKUP(A979,[2]registrasi!$B$2:$C$1500,2,FALSE)</f>
        <v>registrasi</v>
      </c>
      <c r="AC979">
        <f>VLOOKUP(D979,[3]PENDAFTAR!$C$2:$J$43,8,FALSE)</f>
        <v>2170</v>
      </c>
      <c r="AD979" t="str">
        <f>VLOOKUP(A979,[2]nim!$A$2:$B$1500,2,FALSE)</f>
        <v>diterima</v>
      </c>
    </row>
    <row r="980" spans="1:30" x14ac:dyDescent="0.3">
      <c r="A980">
        <v>4220055805</v>
      </c>
      <c r="B980">
        <v>1</v>
      </c>
      <c r="D980" s="3">
        <v>3112145</v>
      </c>
      <c r="E980" t="str">
        <f>VLOOKUP(D980,[1]PRODI_2019!$D$2:$F$71,3,FALSE)</f>
        <v>Pendidikan Sejarah</v>
      </c>
      <c r="F980" t="str">
        <f>VLOOKUP(D980,[1]PRODI_2019!$D$2:$L$71,9,FALSE)</f>
        <v>FKIP</v>
      </c>
      <c r="H980" t="str">
        <f>VLOOKUP(F980,Sheet1!$H$4:$I$11,2,FALSE)</f>
        <v>2_FKIP</v>
      </c>
      <c r="I980" t="s">
        <v>1068</v>
      </c>
      <c r="J980" t="s">
        <v>26</v>
      </c>
      <c r="K980" t="s">
        <v>54</v>
      </c>
      <c r="L980" t="s">
        <v>1952</v>
      </c>
      <c r="M980" t="s">
        <v>2018</v>
      </c>
      <c r="N980" t="s">
        <v>27</v>
      </c>
      <c r="O980" t="s">
        <v>29</v>
      </c>
      <c r="P980" t="s">
        <v>2240</v>
      </c>
      <c r="Q980" t="str">
        <f t="shared" si="30"/>
        <v>SMAN</v>
      </c>
      <c r="R980" t="str">
        <f t="shared" si="31"/>
        <v>Negeri</v>
      </c>
      <c r="S980" t="s">
        <v>2383</v>
      </c>
      <c r="T980" t="s">
        <v>27</v>
      </c>
      <c r="U980" t="s">
        <v>29</v>
      </c>
      <c r="V980" t="s">
        <v>30</v>
      </c>
      <c r="W980" t="s">
        <v>2379</v>
      </c>
      <c r="AB980" t="str">
        <f>VLOOKUP(A980,[2]registrasi!$B$2:$C$1500,2,FALSE)</f>
        <v>registrasi</v>
      </c>
      <c r="AC980">
        <f>VLOOKUP(D980,[3]PENDAFTAR!$C$2:$J$43,8,FALSE)</f>
        <v>208</v>
      </c>
      <c r="AD980" t="e">
        <f>VLOOKUP(A980,[2]nim!$A$2:$B$1500,2,FALSE)</f>
        <v>#N/A</v>
      </c>
    </row>
    <row r="981" spans="1:30" x14ac:dyDescent="0.3">
      <c r="A981">
        <v>4220502604</v>
      </c>
      <c r="B981">
        <v>1</v>
      </c>
      <c r="D981" s="3">
        <v>3111173</v>
      </c>
      <c r="E981" t="str">
        <f>VLOOKUP(D981,[1]PRODI_2019!$D$2:$F$71,3,FALSE)</f>
        <v>Teknologi Pangan</v>
      </c>
      <c r="F981" t="str">
        <f>VLOOKUP(D981,[1]PRODI_2019!$D$2:$L$71,9,FALSE)</f>
        <v>Pertanian</v>
      </c>
      <c r="H981" t="str">
        <f>VLOOKUP(F981,Sheet1!$H$4:$I$11,2,FALSE)</f>
        <v>4_Pertanian</v>
      </c>
      <c r="I981" t="s">
        <v>1069</v>
      </c>
      <c r="J981" t="s">
        <v>26</v>
      </c>
      <c r="K981" t="s">
        <v>1351</v>
      </c>
      <c r="L981" t="s">
        <v>1705</v>
      </c>
      <c r="M981" t="s">
        <v>28</v>
      </c>
      <c r="N981" t="s">
        <v>2024</v>
      </c>
      <c r="O981" t="s">
        <v>29</v>
      </c>
      <c r="P981" t="s">
        <v>2039</v>
      </c>
      <c r="Q981" t="str">
        <f t="shared" si="30"/>
        <v>SMAN</v>
      </c>
      <c r="R981" t="str">
        <f t="shared" si="31"/>
        <v>Negeri</v>
      </c>
      <c r="S981" t="s">
        <v>2383</v>
      </c>
      <c r="T981" t="s">
        <v>2024</v>
      </c>
      <c r="U981" t="s">
        <v>29</v>
      </c>
      <c r="V981" t="s">
        <v>30</v>
      </c>
      <c r="W981" t="s">
        <v>2379</v>
      </c>
      <c r="AB981" t="str">
        <f>VLOOKUP(A981,[2]registrasi!$B$2:$C$1500,2,FALSE)</f>
        <v>registrasi</v>
      </c>
      <c r="AC981">
        <f>VLOOKUP(D981,[3]PENDAFTAR!$C$2:$J$43,8,FALSE)</f>
        <v>541</v>
      </c>
      <c r="AD981" t="str">
        <f>VLOOKUP(A981,[2]nim!$A$2:$B$1500,2,FALSE)</f>
        <v>diterima</v>
      </c>
    </row>
    <row r="982" spans="1:30" x14ac:dyDescent="0.3">
      <c r="A982">
        <v>4220612299</v>
      </c>
      <c r="B982">
        <v>1</v>
      </c>
      <c r="D982" s="3">
        <v>3111053</v>
      </c>
      <c r="E982" t="str">
        <f>VLOOKUP(D982,[1]PRODI_2019!$D$2:$F$71,3,FALSE)</f>
        <v>Teknik Kimia</v>
      </c>
      <c r="F982" t="str">
        <f>VLOOKUP(D982,[1]PRODI_2019!$D$2:$L$71,9,FALSE)</f>
        <v>Teknik</v>
      </c>
      <c r="H982" t="str">
        <f>VLOOKUP(F982,Sheet1!$H$4:$I$11,2,FALSE)</f>
        <v>3_Teknik</v>
      </c>
      <c r="I982" t="s">
        <v>1070</v>
      </c>
      <c r="J982" t="s">
        <v>34</v>
      </c>
      <c r="K982" t="s">
        <v>1377</v>
      </c>
      <c r="L982" t="s">
        <v>1591</v>
      </c>
      <c r="M982" t="s">
        <v>28</v>
      </c>
      <c r="N982" t="s">
        <v>40</v>
      </c>
      <c r="O982" t="s">
        <v>29</v>
      </c>
      <c r="P982" t="s">
        <v>2229</v>
      </c>
      <c r="Q982" t="str">
        <f t="shared" si="30"/>
        <v>SMAS</v>
      </c>
      <c r="R982" t="str">
        <f t="shared" si="31"/>
        <v>Swasta</v>
      </c>
      <c r="S982" t="s">
        <v>2383</v>
      </c>
      <c r="T982" t="s">
        <v>40</v>
      </c>
      <c r="U982" t="s">
        <v>29</v>
      </c>
      <c r="V982" t="s">
        <v>30</v>
      </c>
      <c r="W982" t="s">
        <v>2379</v>
      </c>
      <c r="AB982" t="str">
        <f>VLOOKUP(A982,[2]registrasi!$B$2:$C$1500,2,FALSE)</f>
        <v>registrasi</v>
      </c>
      <c r="AC982">
        <f>VLOOKUP(D982,[3]PENDAFTAR!$C$2:$J$43,8,FALSE)</f>
        <v>366</v>
      </c>
      <c r="AD982" t="str">
        <f>VLOOKUP(A982,[2]nim!$A$2:$B$1500,2,FALSE)</f>
        <v>diterima</v>
      </c>
    </row>
    <row r="983" spans="1:30" x14ac:dyDescent="0.3">
      <c r="A983">
        <v>4220561950</v>
      </c>
      <c r="B983">
        <v>1</v>
      </c>
      <c r="D983" s="3">
        <v>3112017</v>
      </c>
      <c r="E983" t="str">
        <f>VLOOKUP(D983,[1]PRODI_2019!$D$2:$F$71,3,FALSE)</f>
        <v>Hukum (S1)</v>
      </c>
      <c r="F983" t="str">
        <f>VLOOKUP(D983,[1]PRODI_2019!$D$2:$L$71,9,FALSE)</f>
        <v>Hukum</v>
      </c>
      <c r="H983" t="str">
        <f>VLOOKUP(F983,Sheet1!$H$4:$I$11,2,FALSE)</f>
        <v>1_Hukum</v>
      </c>
      <c r="I983" t="s">
        <v>1071</v>
      </c>
      <c r="J983" t="s">
        <v>34</v>
      </c>
      <c r="K983" t="s">
        <v>1334</v>
      </c>
      <c r="L983" t="s">
        <v>1642</v>
      </c>
      <c r="M983" t="s">
        <v>28</v>
      </c>
      <c r="N983" t="s">
        <v>2024</v>
      </c>
      <c r="O983" t="s">
        <v>29</v>
      </c>
      <c r="P983" t="s">
        <v>2335</v>
      </c>
      <c r="Q983" t="str">
        <f t="shared" si="30"/>
        <v>MAN</v>
      </c>
      <c r="R983" t="str">
        <f t="shared" si="31"/>
        <v>Negeri</v>
      </c>
      <c r="S983" t="s">
        <v>2382</v>
      </c>
      <c r="T983" t="s">
        <v>2024</v>
      </c>
      <c r="U983" t="s">
        <v>29</v>
      </c>
      <c r="V983" t="s">
        <v>35</v>
      </c>
      <c r="W983" t="s">
        <v>2378</v>
      </c>
      <c r="AB983" t="str">
        <f>VLOOKUP(A983,[2]registrasi!$B$2:$C$1500,2,FALSE)</f>
        <v>registrasi</v>
      </c>
      <c r="AC983">
        <f>VLOOKUP(D983,[3]PENDAFTAR!$C$2:$J$43,8,FALSE)</f>
        <v>1259</v>
      </c>
      <c r="AD983" t="str">
        <f>VLOOKUP(A983,[2]nim!$A$2:$B$1500,2,FALSE)</f>
        <v>diterima</v>
      </c>
    </row>
    <row r="984" spans="1:30" x14ac:dyDescent="0.3">
      <c r="A984">
        <v>4220222271</v>
      </c>
      <c r="B984">
        <v>1</v>
      </c>
      <c r="D984" s="3">
        <v>3111142</v>
      </c>
      <c r="E984" t="str">
        <f>VLOOKUP(D984,[1]PRODI_2019!$D$2:$F$71,3,FALSE)</f>
        <v>Pendidikan Fisika</v>
      </c>
      <c r="F984" t="str">
        <f>VLOOKUP(D984,[1]PRODI_2019!$D$2:$L$71,9,FALSE)</f>
        <v>FKIP</v>
      </c>
      <c r="H984" t="str">
        <f>VLOOKUP(F984,Sheet1!$H$4:$I$11,2,FALSE)</f>
        <v>2_FKIP</v>
      </c>
      <c r="I984" t="s">
        <v>1072</v>
      </c>
      <c r="J984" t="s">
        <v>34</v>
      </c>
      <c r="K984" t="s">
        <v>1338</v>
      </c>
      <c r="L984" t="s">
        <v>1917</v>
      </c>
      <c r="M984" t="s">
        <v>28</v>
      </c>
      <c r="N984" t="s">
        <v>2024</v>
      </c>
      <c r="O984" t="s">
        <v>29</v>
      </c>
      <c r="P984" t="s">
        <v>2096</v>
      </c>
      <c r="Q984" t="str">
        <f t="shared" si="30"/>
        <v>SMAN</v>
      </c>
      <c r="R984" t="str">
        <f t="shared" si="31"/>
        <v>Negeri</v>
      </c>
      <c r="S984" t="s">
        <v>2383</v>
      </c>
      <c r="T984" t="s">
        <v>2024</v>
      </c>
      <c r="U984" t="s">
        <v>29</v>
      </c>
      <c r="V984" t="s">
        <v>35</v>
      </c>
      <c r="W984" t="s">
        <v>2379</v>
      </c>
      <c r="AB984" t="str">
        <f>VLOOKUP(A984,[2]registrasi!$B$2:$C$1500,2,FALSE)</f>
        <v>registrasi</v>
      </c>
      <c r="AC984">
        <f>VLOOKUP(D984,[3]PENDAFTAR!$C$2:$J$43,8,FALSE)</f>
        <v>148</v>
      </c>
      <c r="AD984" t="str">
        <f>VLOOKUP(A984,[2]nim!$A$2:$B$1500,2,FALSE)</f>
        <v>diterima</v>
      </c>
    </row>
    <row r="985" spans="1:30" x14ac:dyDescent="0.3">
      <c r="A985">
        <v>4220057402</v>
      </c>
      <c r="B985">
        <v>1</v>
      </c>
      <c r="D985" s="3">
        <v>3112137</v>
      </c>
      <c r="E985" t="str">
        <f>VLOOKUP(D985,[1]PRODI_2019!$D$2:$F$71,3,FALSE)</f>
        <v>Pendidikan Sosiologi</v>
      </c>
      <c r="F985" t="str">
        <f>VLOOKUP(D985,[1]PRODI_2019!$D$2:$L$71,9,FALSE)</f>
        <v>FKIP</v>
      </c>
      <c r="H985" t="str">
        <f>VLOOKUP(F985,Sheet1!$H$4:$I$11,2,FALSE)</f>
        <v>2_FKIP</v>
      </c>
      <c r="I985" t="s">
        <v>1073</v>
      </c>
      <c r="J985" t="s">
        <v>34</v>
      </c>
      <c r="K985" t="s">
        <v>1338</v>
      </c>
      <c r="L985" t="s">
        <v>1953</v>
      </c>
      <c r="M985" t="s">
        <v>28</v>
      </c>
      <c r="N985" t="s">
        <v>2024</v>
      </c>
      <c r="O985" t="s">
        <v>29</v>
      </c>
      <c r="P985" t="s">
        <v>2051</v>
      </c>
      <c r="Q985" t="str">
        <f t="shared" si="30"/>
        <v>SMAN</v>
      </c>
      <c r="R985" t="str">
        <f t="shared" si="31"/>
        <v>Negeri</v>
      </c>
      <c r="S985" t="s">
        <v>2383</v>
      </c>
      <c r="T985" t="s">
        <v>2024</v>
      </c>
      <c r="U985" t="s">
        <v>29</v>
      </c>
      <c r="V985" t="s">
        <v>35</v>
      </c>
      <c r="W985" t="s">
        <v>2379</v>
      </c>
      <c r="AB985" t="str">
        <f>VLOOKUP(A985,[2]registrasi!$B$2:$C$1500,2,FALSE)</f>
        <v>registrasi</v>
      </c>
      <c r="AC985">
        <f>VLOOKUP(D985,[3]PENDAFTAR!$C$2:$J$43,8,FALSE)</f>
        <v>394</v>
      </c>
      <c r="AD985" t="str">
        <f>VLOOKUP(A985,[2]nim!$A$2:$B$1500,2,FALSE)</f>
        <v>diterima</v>
      </c>
    </row>
    <row r="986" spans="1:30" x14ac:dyDescent="0.3">
      <c r="A986">
        <v>4220567491</v>
      </c>
      <c r="B986">
        <v>1</v>
      </c>
      <c r="D986" s="3">
        <v>3112145</v>
      </c>
      <c r="E986" t="str">
        <f>VLOOKUP(D986,[1]PRODI_2019!$D$2:$F$71,3,FALSE)</f>
        <v>Pendidikan Sejarah</v>
      </c>
      <c r="F986" t="str">
        <f>VLOOKUP(D986,[1]PRODI_2019!$D$2:$L$71,9,FALSE)</f>
        <v>FKIP</v>
      </c>
      <c r="H986" t="str">
        <f>VLOOKUP(F986,Sheet1!$H$4:$I$11,2,FALSE)</f>
        <v>2_FKIP</v>
      </c>
      <c r="I986" t="s">
        <v>1074</v>
      </c>
      <c r="J986" t="s">
        <v>26</v>
      </c>
      <c r="K986" t="s">
        <v>1334</v>
      </c>
      <c r="L986" t="s">
        <v>1954</v>
      </c>
      <c r="M986" t="s">
        <v>28</v>
      </c>
      <c r="N986" t="s">
        <v>2024</v>
      </c>
      <c r="O986" t="s">
        <v>29</v>
      </c>
      <c r="P986" t="s">
        <v>2076</v>
      </c>
      <c r="Q986" t="str">
        <f t="shared" si="30"/>
        <v>SMAN</v>
      </c>
      <c r="R986" t="str">
        <f t="shared" si="31"/>
        <v>Negeri</v>
      </c>
      <c r="S986" t="s">
        <v>2383</v>
      </c>
      <c r="T986" t="s">
        <v>2024</v>
      </c>
      <c r="U986" t="s">
        <v>29</v>
      </c>
      <c r="V986" t="s">
        <v>35</v>
      </c>
      <c r="W986" t="s">
        <v>2379</v>
      </c>
      <c r="AB986" t="str">
        <f>VLOOKUP(A986,[2]registrasi!$B$2:$C$1500,2,FALSE)</f>
        <v>registrasi</v>
      </c>
      <c r="AC986">
        <f>VLOOKUP(D986,[3]PENDAFTAR!$C$2:$J$43,8,FALSE)</f>
        <v>208</v>
      </c>
      <c r="AD986" t="str">
        <f>VLOOKUP(A986,[2]nim!$A$2:$B$1500,2,FALSE)</f>
        <v>diterima</v>
      </c>
    </row>
    <row r="987" spans="1:30" x14ac:dyDescent="0.3">
      <c r="A987">
        <v>4220585769</v>
      </c>
      <c r="B987">
        <v>1</v>
      </c>
      <c r="D987" s="3">
        <v>3111215</v>
      </c>
      <c r="E987" t="str">
        <f>VLOOKUP(D987,[1]PRODI_2019!$D$2:$F$71,3,FALSE)</f>
        <v>Informatika</v>
      </c>
      <c r="F987" t="str">
        <f>VLOOKUP(D987,[1]PRODI_2019!$D$2:$L$71,9,FALSE)</f>
        <v>Teknik</v>
      </c>
      <c r="H987" t="str">
        <f>VLOOKUP(F987,Sheet1!$H$4:$I$11,2,FALSE)</f>
        <v>3_Teknik</v>
      </c>
      <c r="I987" t="s">
        <v>1075</v>
      </c>
      <c r="J987" t="s">
        <v>26</v>
      </c>
      <c r="K987" t="s">
        <v>54</v>
      </c>
      <c r="L987" t="s">
        <v>1464</v>
      </c>
      <c r="M987" t="s">
        <v>28</v>
      </c>
      <c r="N987" t="s">
        <v>37</v>
      </c>
      <c r="O987" t="s">
        <v>29</v>
      </c>
      <c r="P987" t="s">
        <v>2305</v>
      </c>
      <c r="Q987" t="str">
        <f t="shared" si="30"/>
        <v>SMAS</v>
      </c>
      <c r="R987" t="str">
        <f t="shared" si="31"/>
        <v>Swasta</v>
      </c>
      <c r="S987" t="s">
        <v>2383</v>
      </c>
      <c r="T987" t="s">
        <v>37</v>
      </c>
      <c r="U987" t="s">
        <v>29</v>
      </c>
      <c r="V987" t="s">
        <v>30</v>
      </c>
      <c r="W987" t="s">
        <v>2379</v>
      </c>
      <c r="AB987" t="str">
        <f>VLOOKUP(A987,[2]registrasi!$B$2:$C$1500,2,FALSE)</f>
        <v>registrasi</v>
      </c>
      <c r="AC987">
        <f>VLOOKUP(D987,[3]PENDAFTAR!$C$2:$J$43,8,FALSE)</f>
        <v>1335</v>
      </c>
      <c r="AD987" t="str">
        <f>VLOOKUP(A987,[2]nim!$A$2:$B$1500,2,FALSE)</f>
        <v>diterima</v>
      </c>
    </row>
    <row r="988" spans="1:30" x14ac:dyDescent="0.3">
      <c r="A988">
        <v>4220058892</v>
      </c>
      <c r="B988">
        <v>1</v>
      </c>
      <c r="D988" s="3">
        <v>3112017</v>
      </c>
      <c r="E988" t="str">
        <f>VLOOKUP(D988,[1]PRODI_2019!$D$2:$F$71,3,FALSE)</f>
        <v>Hukum (S1)</v>
      </c>
      <c r="F988" t="str">
        <f>VLOOKUP(D988,[1]PRODI_2019!$D$2:$L$71,9,FALSE)</f>
        <v>Hukum</v>
      </c>
      <c r="H988" t="str">
        <f>VLOOKUP(F988,Sheet1!$H$4:$I$11,2,FALSE)</f>
        <v>1_Hukum</v>
      </c>
      <c r="I988" t="s">
        <v>1076</v>
      </c>
      <c r="J988" t="s">
        <v>34</v>
      </c>
      <c r="K988" t="s">
        <v>1368</v>
      </c>
      <c r="L988" t="s">
        <v>1955</v>
      </c>
      <c r="M988" t="s">
        <v>28</v>
      </c>
      <c r="N988" t="s">
        <v>2022</v>
      </c>
      <c r="O988" t="s">
        <v>29</v>
      </c>
      <c r="P988" t="s">
        <v>2069</v>
      </c>
      <c r="Q988" t="str">
        <f t="shared" si="30"/>
        <v>SMKN</v>
      </c>
      <c r="R988" t="str">
        <f t="shared" si="31"/>
        <v>Negeri</v>
      </c>
      <c r="S988" t="s">
        <v>2381</v>
      </c>
      <c r="T988" t="s">
        <v>2022</v>
      </c>
      <c r="U988" t="s">
        <v>29</v>
      </c>
      <c r="V988" t="s">
        <v>35</v>
      </c>
      <c r="W988" t="s">
        <v>2379</v>
      </c>
      <c r="AB988" t="str">
        <f>VLOOKUP(A988,[2]registrasi!$B$2:$C$1500,2,FALSE)</f>
        <v>registrasi</v>
      </c>
      <c r="AC988">
        <f>VLOOKUP(D988,[3]PENDAFTAR!$C$2:$J$43,8,FALSE)</f>
        <v>1259</v>
      </c>
      <c r="AD988" t="str">
        <f>VLOOKUP(A988,[2]nim!$A$2:$B$1500,2,FALSE)</f>
        <v>diterima</v>
      </c>
    </row>
    <row r="989" spans="1:30" x14ac:dyDescent="0.3">
      <c r="A989">
        <v>4220491342</v>
      </c>
      <c r="B989">
        <v>1</v>
      </c>
      <c r="D989" s="3">
        <v>3112153</v>
      </c>
      <c r="E989" t="str">
        <f>VLOOKUP(D989,[1]PRODI_2019!$D$2:$F$71,3,FALSE)</f>
        <v>Pendidikan Pancasila dan Kewarganegaraan</v>
      </c>
      <c r="F989" t="str">
        <f>VLOOKUP(D989,[1]PRODI_2019!$D$2:$L$71,9,FALSE)</f>
        <v>FKIP</v>
      </c>
      <c r="H989" t="str">
        <f>VLOOKUP(F989,Sheet1!$H$4:$I$11,2,FALSE)</f>
        <v>2_FKIP</v>
      </c>
      <c r="I989" t="s">
        <v>1077</v>
      </c>
      <c r="J989" t="s">
        <v>34</v>
      </c>
      <c r="K989" t="s">
        <v>1335</v>
      </c>
      <c r="L989" t="s">
        <v>1531</v>
      </c>
      <c r="M989" t="s">
        <v>2018</v>
      </c>
      <c r="N989" t="s">
        <v>37</v>
      </c>
      <c r="O989" t="s">
        <v>29</v>
      </c>
      <c r="P989" t="s">
        <v>2339</v>
      </c>
      <c r="Q989" t="str">
        <f t="shared" si="30"/>
        <v>SMAS</v>
      </c>
      <c r="R989" t="str">
        <f t="shared" si="31"/>
        <v>Swasta</v>
      </c>
      <c r="S989" t="s">
        <v>2383</v>
      </c>
      <c r="T989" t="s">
        <v>37</v>
      </c>
      <c r="U989" t="s">
        <v>29</v>
      </c>
      <c r="V989" t="s">
        <v>30</v>
      </c>
      <c r="W989" t="s">
        <v>2379</v>
      </c>
      <c r="AB989" t="str">
        <f>VLOOKUP(A989,[2]registrasi!$B$2:$C$1500,2,FALSE)</f>
        <v>registrasi</v>
      </c>
      <c r="AC989">
        <f>VLOOKUP(D989,[3]PENDAFTAR!$C$2:$J$43,8,FALSE)</f>
        <v>200</v>
      </c>
      <c r="AD989" t="e">
        <f>VLOOKUP(A989,[2]nim!$A$2:$B$1500,2,FALSE)</f>
        <v>#N/A</v>
      </c>
    </row>
    <row r="990" spans="1:30" x14ac:dyDescent="0.3">
      <c r="A990">
        <v>4220479664</v>
      </c>
      <c r="B990">
        <v>1</v>
      </c>
      <c r="D990" s="3">
        <v>3111173</v>
      </c>
      <c r="E990" t="str">
        <f>VLOOKUP(D990,[1]PRODI_2019!$D$2:$F$71,3,FALSE)</f>
        <v>Teknologi Pangan</v>
      </c>
      <c r="F990" t="str">
        <f>VLOOKUP(D990,[1]PRODI_2019!$D$2:$L$71,9,FALSE)</f>
        <v>Pertanian</v>
      </c>
      <c r="H990" t="str">
        <f>VLOOKUP(F990,Sheet1!$H$4:$I$11,2,FALSE)</f>
        <v>4_Pertanian</v>
      </c>
      <c r="I990" t="s">
        <v>1078</v>
      </c>
      <c r="J990" t="s">
        <v>34</v>
      </c>
      <c r="K990" t="s">
        <v>1333</v>
      </c>
      <c r="L990" t="s">
        <v>1593</v>
      </c>
      <c r="M990" t="s">
        <v>28</v>
      </c>
      <c r="N990" t="s">
        <v>2023</v>
      </c>
      <c r="O990" t="s">
        <v>29</v>
      </c>
      <c r="P990" t="s">
        <v>2146</v>
      </c>
      <c r="Q990" t="str">
        <f t="shared" si="30"/>
        <v>SMAN</v>
      </c>
      <c r="R990" t="str">
        <f t="shared" si="31"/>
        <v>Negeri</v>
      </c>
      <c r="S990" t="s">
        <v>2383</v>
      </c>
      <c r="T990" t="s">
        <v>2023</v>
      </c>
      <c r="U990" t="s">
        <v>29</v>
      </c>
      <c r="V990" t="s">
        <v>30</v>
      </c>
      <c r="W990" t="s">
        <v>2379</v>
      </c>
      <c r="AB990" t="str">
        <f>VLOOKUP(A990,[2]registrasi!$B$2:$C$1500,2,FALSE)</f>
        <v>registrasi</v>
      </c>
      <c r="AC990">
        <f>VLOOKUP(D990,[3]PENDAFTAR!$C$2:$J$43,8,FALSE)</f>
        <v>541</v>
      </c>
      <c r="AD990" t="str">
        <f>VLOOKUP(A990,[2]nim!$A$2:$B$1500,2,FALSE)</f>
        <v>diterima</v>
      </c>
    </row>
    <row r="991" spans="1:30" x14ac:dyDescent="0.3">
      <c r="A991">
        <v>4220530850</v>
      </c>
      <c r="B991">
        <v>1</v>
      </c>
      <c r="D991" s="3">
        <v>3111142</v>
      </c>
      <c r="E991" t="str">
        <f>VLOOKUP(D991,[1]PRODI_2019!$D$2:$F$71,3,FALSE)</f>
        <v>Pendidikan Fisika</v>
      </c>
      <c r="F991" t="str">
        <f>VLOOKUP(D991,[1]PRODI_2019!$D$2:$L$71,9,FALSE)</f>
        <v>FKIP</v>
      </c>
      <c r="H991" t="str">
        <f>VLOOKUP(F991,Sheet1!$H$4:$I$11,2,FALSE)</f>
        <v>2_FKIP</v>
      </c>
      <c r="I991" t="s">
        <v>1079</v>
      </c>
      <c r="J991" t="s">
        <v>34</v>
      </c>
      <c r="K991" t="s">
        <v>1336</v>
      </c>
      <c r="L991" t="s">
        <v>1681</v>
      </c>
      <c r="M991" t="s">
        <v>28</v>
      </c>
      <c r="N991" t="s">
        <v>2023</v>
      </c>
      <c r="O991" t="s">
        <v>29</v>
      </c>
      <c r="P991" t="s">
        <v>2199</v>
      </c>
      <c r="Q991" t="str">
        <f t="shared" si="30"/>
        <v>SMAN</v>
      </c>
      <c r="R991" t="str">
        <f t="shared" si="31"/>
        <v>Negeri</v>
      </c>
      <c r="S991" t="s">
        <v>2383</v>
      </c>
      <c r="T991" t="s">
        <v>2023</v>
      </c>
      <c r="U991" t="s">
        <v>29</v>
      </c>
      <c r="V991" t="s">
        <v>35</v>
      </c>
      <c r="W991" t="s">
        <v>2378</v>
      </c>
      <c r="AB991" t="str">
        <f>VLOOKUP(A991,[2]registrasi!$B$2:$C$1500,2,FALSE)</f>
        <v>registrasi</v>
      </c>
      <c r="AC991">
        <f>VLOOKUP(D991,[3]PENDAFTAR!$C$2:$J$43,8,FALSE)</f>
        <v>148</v>
      </c>
      <c r="AD991" t="str">
        <f>VLOOKUP(A991,[2]nim!$A$2:$B$1500,2,FALSE)</f>
        <v>diterima</v>
      </c>
    </row>
    <row r="992" spans="1:30" x14ac:dyDescent="0.3">
      <c r="A992">
        <v>4220621955</v>
      </c>
      <c r="B992">
        <v>1</v>
      </c>
      <c r="D992" s="3">
        <v>3111076</v>
      </c>
      <c r="E992" t="str">
        <f>VLOOKUP(D992,[1]PRODI_2019!$D$2:$F$71,3,FALSE)</f>
        <v>Agribisnis</v>
      </c>
      <c r="F992" t="str">
        <f>VLOOKUP(D992,[1]PRODI_2019!$D$2:$L$71,9,FALSE)</f>
        <v>Pertanian</v>
      </c>
      <c r="H992" t="str">
        <f>VLOOKUP(F992,Sheet1!$H$4:$I$11,2,FALSE)</f>
        <v>4_Pertanian</v>
      </c>
      <c r="I992" t="s">
        <v>1080</v>
      </c>
      <c r="J992" t="s">
        <v>26</v>
      </c>
      <c r="K992" t="s">
        <v>53</v>
      </c>
      <c r="L992" t="s">
        <v>1760</v>
      </c>
      <c r="M992" t="s">
        <v>28</v>
      </c>
      <c r="N992" t="s">
        <v>47</v>
      </c>
      <c r="O992" t="s">
        <v>29</v>
      </c>
      <c r="P992" t="s">
        <v>2340</v>
      </c>
      <c r="Q992" t="str">
        <f t="shared" si="30"/>
        <v>SMAS</v>
      </c>
      <c r="R992" t="str">
        <f t="shared" si="31"/>
        <v>Swasta</v>
      </c>
      <c r="S992" t="s">
        <v>2383</v>
      </c>
      <c r="T992" t="s">
        <v>47</v>
      </c>
      <c r="U992" t="s">
        <v>29</v>
      </c>
      <c r="V992" t="s">
        <v>30</v>
      </c>
      <c r="W992" t="s">
        <v>2379</v>
      </c>
      <c r="AB992" t="str">
        <f>VLOOKUP(A992,[2]registrasi!$B$2:$C$1500,2,FALSE)</f>
        <v>registrasi</v>
      </c>
      <c r="AC992">
        <f>VLOOKUP(D992,[3]PENDAFTAR!$C$2:$J$43,8,FALSE)</f>
        <v>794</v>
      </c>
      <c r="AD992" t="str">
        <f>VLOOKUP(A992,[2]nim!$A$2:$B$1500,2,FALSE)</f>
        <v>diterima</v>
      </c>
    </row>
    <row r="993" spans="1:30" x14ac:dyDescent="0.3">
      <c r="A993">
        <v>4220366982</v>
      </c>
      <c r="B993">
        <v>1</v>
      </c>
      <c r="D993" s="3">
        <v>3111092</v>
      </c>
      <c r="E993" t="str">
        <f>VLOOKUP(D993,[1]PRODI_2019!$D$2:$F$71,3,FALSE)</f>
        <v>Ilmu Perikanan</v>
      </c>
      <c r="F993" t="str">
        <f>VLOOKUP(D993,[1]PRODI_2019!$D$2:$L$71,9,FALSE)</f>
        <v>Pertanian</v>
      </c>
      <c r="H993" t="str">
        <f>VLOOKUP(F993,Sheet1!$H$4:$I$11,2,FALSE)</f>
        <v>4_Pertanian</v>
      </c>
      <c r="I993" t="s">
        <v>1081</v>
      </c>
      <c r="J993" t="s">
        <v>34</v>
      </c>
      <c r="K993" t="s">
        <v>1338</v>
      </c>
      <c r="L993" t="s">
        <v>1469</v>
      </c>
      <c r="M993" t="s">
        <v>28</v>
      </c>
      <c r="N993" t="s">
        <v>2024</v>
      </c>
      <c r="O993" t="s">
        <v>29</v>
      </c>
      <c r="P993" t="s">
        <v>2249</v>
      </c>
      <c r="Q993" t="str">
        <f t="shared" si="30"/>
        <v>SMAS</v>
      </c>
      <c r="R993" t="str">
        <f t="shared" si="31"/>
        <v>Swasta</v>
      </c>
      <c r="S993" t="s">
        <v>2383</v>
      </c>
      <c r="T993" t="s">
        <v>2024</v>
      </c>
      <c r="U993" t="s">
        <v>29</v>
      </c>
      <c r="V993" t="s">
        <v>35</v>
      </c>
      <c r="W993" t="s">
        <v>2378</v>
      </c>
      <c r="AB993" t="str">
        <f>VLOOKUP(A993,[2]registrasi!$B$2:$C$1500,2,FALSE)</f>
        <v>registrasi</v>
      </c>
      <c r="AC993">
        <f>VLOOKUP(D993,[3]PENDAFTAR!$C$2:$J$43,8,FALSE)</f>
        <v>187</v>
      </c>
      <c r="AD993" t="str">
        <f>VLOOKUP(A993,[2]nim!$A$2:$B$1500,2,FALSE)</f>
        <v>diterima</v>
      </c>
    </row>
    <row r="994" spans="1:30" x14ac:dyDescent="0.3">
      <c r="A994">
        <v>4220509442</v>
      </c>
      <c r="B994">
        <v>1</v>
      </c>
      <c r="D994" s="3">
        <v>3112017</v>
      </c>
      <c r="E994" t="str">
        <f>VLOOKUP(D994,[1]PRODI_2019!$D$2:$F$71,3,FALSE)</f>
        <v>Hukum (S1)</v>
      </c>
      <c r="F994" t="str">
        <f>VLOOKUP(D994,[1]PRODI_2019!$D$2:$L$71,9,FALSE)</f>
        <v>Hukum</v>
      </c>
      <c r="H994" t="str">
        <f>VLOOKUP(F994,Sheet1!$H$4:$I$11,2,FALSE)</f>
        <v>1_Hukum</v>
      </c>
      <c r="I994" t="s">
        <v>1082</v>
      </c>
      <c r="J994" t="s">
        <v>34</v>
      </c>
      <c r="K994" t="s">
        <v>1336</v>
      </c>
      <c r="L994" t="s">
        <v>1956</v>
      </c>
      <c r="M994" t="s">
        <v>28</v>
      </c>
      <c r="N994" t="s">
        <v>2023</v>
      </c>
      <c r="O994" t="s">
        <v>29</v>
      </c>
      <c r="P994" t="s">
        <v>2309</v>
      </c>
      <c r="Q994" t="str">
        <f t="shared" si="30"/>
        <v>SMAN</v>
      </c>
      <c r="R994" t="str">
        <f t="shared" si="31"/>
        <v>Negeri</v>
      </c>
      <c r="S994" t="s">
        <v>2383</v>
      </c>
      <c r="T994" t="s">
        <v>2023</v>
      </c>
      <c r="U994" t="s">
        <v>29</v>
      </c>
      <c r="V994" t="s">
        <v>35</v>
      </c>
      <c r="W994" t="s">
        <v>2379</v>
      </c>
      <c r="AB994" t="str">
        <f>VLOOKUP(A994,[2]registrasi!$B$2:$C$1500,2,FALSE)</f>
        <v>registrasi</v>
      </c>
      <c r="AC994">
        <f>VLOOKUP(D994,[3]PENDAFTAR!$C$2:$J$43,8,FALSE)</f>
        <v>1259</v>
      </c>
      <c r="AD994" t="str">
        <f>VLOOKUP(A994,[2]nim!$A$2:$B$1500,2,FALSE)</f>
        <v>diterima</v>
      </c>
    </row>
    <row r="995" spans="1:30" x14ac:dyDescent="0.3">
      <c r="A995">
        <v>4220496884</v>
      </c>
      <c r="B995">
        <v>1</v>
      </c>
      <c r="D995" s="3">
        <v>3111111</v>
      </c>
      <c r="E995" t="str">
        <f>VLOOKUP(D995,[1]PRODI_2019!$D$2:$F$71,3,FALSE)</f>
        <v>Pendidikan Matematika</v>
      </c>
      <c r="F995" t="str">
        <f>VLOOKUP(D995,[1]PRODI_2019!$D$2:$L$71,9,FALSE)</f>
        <v>FKIP</v>
      </c>
      <c r="H995" t="str">
        <f>VLOOKUP(F995,Sheet1!$H$4:$I$11,2,FALSE)</f>
        <v>2_FKIP</v>
      </c>
      <c r="I995" t="s">
        <v>1083</v>
      </c>
      <c r="J995" t="s">
        <v>26</v>
      </c>
      <c r="K995" t="s">
        <v>1342</v>
      </c>
      <c r="L995" t="s">
        <v>1527</v>
      </c>
      <c r="M995" t="s">
        <v>28</v>
      </c>
      <c r="N995" t="s">
        <v>40</v>
      </c>
      <c r="O995" t="s">
        <v>29</v>
      </c>
      <c r="P995" t="s">
        <v>2138</v>
      </c>
      <c r="Q995" t="str">
        <f t="shared" si="30"/>
        <v>SMKN</v>
      </c>
      <c r="R995" t="str">
        <f t="shared" si="31"/>
        <v>Negeri</v>
      </c>
      <c r="S995" t="s">
        <v>2381</v>
      </c>
      <c r="T995" t="s">
        <v>40</v>
      </c>
      <c r="U995" t="s">
        <v>29</v>
      </c>
      <c r="V995" t="s">
        <v>30</v>
      </c>
      <c r="W995" t="s">
        <v>2379</v>
      </c>
      <c r="AB995" t="str">
        <f>VLOOKUP(A995,[2]registrasi!$B$2:$C$1500,2,FALSE)</f>
        <v>registrasi</v>
      </c>
      <c r="AC995">
        <f>VLOOKUP(D995,[3]PENDAFTAR!$C$2:$J$43,8,FALSE)</f>
        <v>352</v>
      </c>
      <c r="AD995" t="str">
        <f>VLOOKUP(A995,[2]nim!$A$2:$B$1500,2,FALSE)</f>
        <v>diterima</v>
      </c>
    </row>
    <row r="996" spans="1:30" x14ac:dyDescent="0.3">
      <c r="A996">
        <v>4220586144</v>
      </c>
      <c r="B996">
        <v>1</v>
      </c>
      <c r="D996" s="3">
        <v>3112017</v>
      </c>
      <c r="E996" t="str">
        <f>VLOOKUP(D996,[1]PRODI_2019!$D$2:$F$71,3,FALSE)</f>
        <v>Hukum (S1)</v>
      </c>
      <c r="F996" t="str">
        <f>VLOOKUP(D996,[1]PRODI_2019!$D$2:$L$71,9,FALSE)</f>
        <v>Hukum</v>
      </c>
      <c r="H996" t="str">
        <f>VLOOKUP(F996,Sheet1!$H$4:$I$11,2,FALSE)</f>
        <v>1_Hukum</v>
      </c>
      <c r="I996" t="s">
        <v>1084</v>
      </c>
      <c r="J996" t="s">
        <v>34</v>
      </c>
      <c r="K996" t="s">
        <v>1380</v>
      </c>
      <c r="L996" t="s">
        <v>1741</v>
      </c>
      <c r="M996" t="s">
        <v>28</v>
      </c>
      <c r="N996" t="s">
        <v>37</v>
      </c>
      <c r="O996" t="s">
        <v>29</v>
      </c>
      <c r="P996" t="s">
        <v>2306</v>
      </c>
      <c r="Q996" t="str">
        <f t="shared" si="30"/>
        <v>SMAN</v>
      </c>
      <c r="R996" t="str">
        <f t="shared" si="31"/>
        <v>Negeri</v>
      </c>
      <c r="S996" t="s">
        <v>2383</v>
      </c>
      <c r="T996" t="s">
        <v>37</v>
      </c>
      <c r="U996" t="s">
        <v>29</v>
      </c>
      <c r="V996" t="s">
        <v>30</v>
      </c>
      <c r="W996" t="s">
        <v>2379</v>
      </c>
      <c r="AB996" t="str">
        <f>VLOOKUP(A996,[2]registrasi!$B$2:$C$1500,2,FALSE)</f>
        <v>registrasi</v>
      </c>
      <c r="AC996">
        <f>VLOOKUP(D996,[3]PENDAFTAR!$C$2:$J$43,8,FALSE)</f>
        <v>1259</v>
      </c>
      <c r="AD996" t="str">
        <f>VLOOKUP(A996,[2]nim!$A$2:$B$1500,2,FALSE)</f>
        <v>diterima</v>
      </c>
    </row>
    <row r="997" spans="1:30" x14ac:dyDescent="0.3">
      <c r="A997">
        <v>4220462423</v>
      </c>
      <c r="B997">
        <v>1</v>
      </c>
      <c r="D997" s="3">
        <v>3112184</v>
      </c>
      <c r="E997" t="str">
        <f>VLOOKUP(D997,[1]PRODI_2019!$D$2:$F$71,3,FALSE)</f>
        <v>Pendidikan Khusus</v>
      </c>
      <c r="F997" t="str">
        <f>VLOOKUP(D997,[1]PRODI_2019!$D$2:$L$71,9,FALSE)</f>
        <v>FKIP</v>
      </c>
      <c r="H997" t="str">
        <f>VLOOKUP(F997,Sheet1!$H$4:$I$11,2,FALSE)</f>
        <v>2_FKIP</v>
      </c>
      <c r="I997" t="s">
        <v>1085</v>
      </c>
      <c r="J997" t="s">
        <v>26</v>
      </c>
      <c r="K997" t="s">
        <v>54</v>
      </c>
      <c r="L997" t="s">
        <v>1792</v>
      </c>
      <c r="M997" t="s">
        <v>28</v>
      </c>
      <c r="N997" t="s">
        <v>27</v>
      </c>
      <c r="O997" t="s">
        <v>29</v>
      </c>
      <c r="P997" t="s">
        <v>2108</v>
      </c>
      <c r="Q997" t="str">
        <f t="shared" si="30"/>
        <v>SMKN</v>
      </c>
      <c r="R997" t="str">
        <f t="shared" si="31"/>
        <v>Negeri</v>
      </c>
      <c r="S997" t="s">
        <v>2381</v>
      </c>
      <c r="T997" t="s">
        <v>27</v>
      </c>
      <c r="U997" t="s">
        <v>29</v>
      </c>
      <c r="V997" t="s">
        <v>35</v>
      </c>
      <c r="W997" t="s">
        <v>2378</v>
      </c>
      <c r="AB997" t="str">
        <f>VLOOKUP(A997,[2]registrasi!$B$2:$C$1500,2,FALSE)</f>
        <v>registrasi</v>
      </c>
      <c r="AC997">
        <f>VLOOKUP(D997,[3]PENDAFTAR!$C$2:$J$43,8,FALSE)</f>
        <v>89</v>
      </c>
      <c r="AD997" t="str">
        <f>VLOOKUP(A997,[2]nim!$A$2:$B$1500,2,FALSE)</f>
        <v>diterima</v>
      </c>
    </row>
    <row r="998" spans="1:30" x14ac:dyDescent="0.3">
      <c r="A998">
        <v>4220128143</v>
      </c>
      <c r="B998">
        <v>1</v>
      </c>
      <c r="D998" s="3">
        <v>3111173</v>
      </c>
      <c r="E998" t="str">
        <f>VLOOKUP(D998,[1]PRODI_2019!$D$2:$F$71,3,FALSE)</f>
        <v>Teknologi Pangan</v>
      </c>
      <c r="F998" t="str">
        <f>VLOOKUP(D998,[1]PRODI_2019!$D$2:$L$71,9,FALSE)</f>
        <v>Pertanian</v>
      </c>
      <c r="H998" t="str">
        <f>VLOOKUP(F998,Sheet1!$H$4:$I$11,2,FALSE)</f>
        <v>4_Pertanian</v>
      </c>
      <c r="I998" t="s">
        <v>1086</v>
      </c>
      <c r="J998" t="s">
        <v>34</v>
      </c>
      <c r="K998" t="s">
        <v>55</v>
      </c>
      <c r="L998" t="s">
        <v>1884</v>
      </c>
      <c r="M998" t="s">
        <v>28</v>
      </c>
      <c r="N998" t="s">
        <v>37</v>
      </c>
      <c r="O998" t="s">
        <v>29</v>
      </c>
      <c r="P998" t="s">
        <v>2185</v>
      </c>
      <c r="Q998" t="str">
        <f t="shared" si="30"/>
        <v>SMAS</v>
      </c>
      <c r="R998" t="str">
        <f t="shared" si="31"/>
        <v>Swasta</v>
      </c>
      <c r="S998" t="s">
        <v>2383</v>
      </c>
      <c r="T998" t="s">
        <v>37</v>
      </c>
      <c r="U998" t="s">
        <v>29</v>
      </c>
      <c r="V998" t="s">
        <v>30</v>
      </c>
      <c r="W998" t="s">
        <v>2379</v>
      </c>
      <c r="AB998" t="str">
        <f>VLOOKUP(A998,[2]registrasi!$B$2:$C$1500,2,FALSE)</f>
        <v>registrasi</v>
      </c>
      <c r="AC998">
        <f>VLOOKUP(D998,[3]PENDAFTAR!$C$2:$J$43,8,FALSE)</f>
        <v>541</v>
      </c>
      <c r="AD998" t="str">
        <f>VLOOKUP(A998,[2]nim!$A$2:$B$1500,2,FALSE)</f>
        <v>diterima</v>
      </c>
    </row>
    <row r="999" spans="1:30" x14ac:dyDescent="0.3">
      <c r="A999">
        <v>4220064571</v>
      </c>
      <c r="B999">
        <v>1</v>
      </c>
      <c r="D999" s="3">
        <v>3112017</v>
      </c>
      <c r="E999" t="str">
        <f>VLOOKUP(D999,[1]PRODI_2019!$D$2:$F$71,3,FALSE)</f>
        <v>Hukum (S1)</v>
      </c>
      <c r="F999" t="str">
        <f>VLOOKUP(D999,[1]PRODI_2019!$D$2:$L$71,9,FALSE)</f>
        <v>Hukum</v>
      </c>
      <c r="H999" t="str">
        <f>VLOOKUP(F999,Sheet1!$H$4:$I$11,2,FALSE)</f>
        <v>1_Hukum</v>
      </c>
      <c r="I999" t="s">
        <v>1087</v>
      </c>
      <c r="J999" t="s">
        <v>34</v>
      </c>
      <c r="K999" t="s">
        <v>55</v>
      </c>
      <c r="L999" t="s">
        <v>1903</v>
      </c>
      <c r="M999" t="s">
        <v>28</v>
      </c>
      <c r="N999" t="s">
        <v>27</v>
      </c>
      <c r="O999" t="s">
        <v>29</v>
      </c>
      <c r="P999" t="s">
        <v>2140</v>
      </c>
      <c r="Q999" t="str">
        <f t="shared" si="30"/>
        <v>SMAN</v>
      </c>
      <c r="R999" t="str">
        <f t="shared" si="31"/>
        <v>Negeri</v>
      </c>
      <c r="S999" t="s">
        <v>2383</v>
      </c>
      <c r="T999" t="s">
        <v>27</v>
      </c>
      <c r="U999" t="s">
        <v>29</v>
      </c>
      <c r="V999" t="s">
        <v>35</v>
      </c>
      <c r="W999" t="s">
        <v>2379</v>
      </c>
      <c r="AB999" t="str">
        <f>VLOOKUP(A999,[2]registrasi!$B$2:$C$1500,2,FALSE)</f>
        <v>registrasi</v>
      </c>
      <c r="AC999">
        <f>VLOOKUP(D999,[3]PENDAFTAR!$C$2:$J$43,8,FALSE)</f>
        <v>1259</v>
      </c>
      <c r="AD999" t="str">
        <f>VLOOKUP(A999,[2]nim!$A$2:$B$1500,2,FALSE)</f>
        <v>diterima</v>
      </c>
    </row>
    <row r="1000" spans="1:30" x14ac:dyDescent="0.3">
      <c r="A1000">
        <v>4220064014</v>
      </c>
      <c r="B1000">
        <v>1</v>
      </c>
      <c r="D1000" s="3">
        <v>3112017</v>
      </c>
      <c r="E1000" t="str">
        <f>VLOOKUP(D1000,[1]PRODI_2019!$D$2:$F$71,3,FALSE)</f>
        <v>Hukum (S1)</v>
      </c>
      <c r="F1000" t="str">
        <f>VLOOKUP(D1000,[1]PRODI_2019!$D$2:$L$71,9,FALSE)</f>
        <v>Hukum</v>
      </c>
      <c r="H1000" t="str">
        <f>VLOOKUP(F1000,Sheet1!$H$4:$I$11,2,FALSE)</f>
        <v>1_Hukum</v>
      </c>
      <c r="I1000" t="s">
        <v>1088</v>
      </c>
      <c r="J1000" t="s">
        <v>26</v>
      </c>
      <c r="K1000" t="s">
        <v>52</v>
      </c>
      <c r="L1000" t="s">
        <v>1559</v>
      </c>
      <c r="M1000" t="s">
        <v>28</v>
      </c>
      <c r="N1000" t="s">
        <v>40</v>
      </c>
      <c r="O1000" t="s">
        <v>29</v>
      </c>
      <c r="P1000" t="s">
        <v>2224</v>
      </c>
      <c r="Q1000" t="str">
        <f t="shared" si="30"/>
        <v>SMAS</v>
      </c>
      <c r="R1000" t="str">
        <f t="shared" si="31"/>
        <v>Swasta</v>
      </c>
      <c r="S1000" t="s">
        <v>2383</v>
      </c>
      <c r="T1000" t="s">
        <v>40</v>
      </c>
      <c r="U1000" t="s">
        <v>29</v>
      </c>
      <c r="V1000" t="s">
        <v>30</v>
      </c>
      <c r="W1000" t="s">
        <v>2379</v>
      </c>
      <c r="AB1000" t="str">
        <f>VLOOKUP(A1000,[2]registrasi!$B$2:$C$1500,2,FALSE)</f>
        <v>registrasi</v>
      </c>
      <c r="AC1000">
        <f>VLOOKUP(D1000,[3]PENDAFTAR!$C$2:$J$43,8,FALSE)</f>
        <v>1259</v>
      </c>
      <c r="AD1000" t="str">
        <f>VLOOKUP(A1000,[2]nim!$A$2:$B$1500,2,FALSE)</f>
        <v>diterima</v>
      </c>
    </row>
    <row r="1001" spans="1:30" x14ac:dyDescent="0.3">
      <c r="A1001">
        <v>4220064020</v>
      </c>
      <c r="B1001">
        <v>1</v>
      </c>
      <c r="D1001" s="3">
        <v>3112114</v>
      </c>
      <c r="E1001" t="str">
        <f>VLOOKUP(D1001,[1]PRODI_2019!$D$2:$F$71,3,FALSE)</f>
        <v>Pendidikan Guru Pendidikan Anak Usia Dini</v>
      </c>
      <c r="F1001" t="str">
        <f>VLOOKUP(D1001,[1]PRODI_2019!$D$2:$L$71,9,FALSE)</f>
        <v>FKIP</v>
      </c>
      <c r="H1001" t="str">
        <f>VLOOKUP(F1001,Sheet1!$H$4:$I$11,2,FALSE)</f>
        <v>2_FKIP</v>
      </c>
      <c r="I1001" t="s">
        <v>1089</v>
      </c>
      <c r="J1001" t="s">
        <v>34</v>
      </c>
      <c r="K1001" t="s">
        <v>54</v>
      </c>
      <c r="L1001" t="s">
        <v>1744</v>
      </c>
      <c r="M1001" t="s">
        <v>28</v>
      </c>
      <c r="N1001" t="s">
        <v>37</v>
      </c>
      <c r="O1001" t="s">
        <v>29</v>
      </c>
      <c r="P1001" t="s">
        <v>2126</v>
      </c>
      <c r="Q1001" t="str">
        <f t="shared" si="30"/>
        <v>SMKS</v>
      </c>
      <c r="R1001" t="str">
        <f t="shared" si="31"/>
        <v>Swasta</v>
      </c>
      <c r="S1001" t="s">
        <v>2381</v>
      </c>
      <c r="T1001" t="s">
        <v>37</v>
      </c>
      <c r="U1001" t="s">
        <v>29</v>
      </c>
      <c r="V1001" t="s">
        <v>30</v>
      </c>
      <c r="W1001" t="s">
        <v>2379</v>
      </c>
      <c r="AB1001" t="str">
        <f>VLOOKUP(A1001,[2]registrasi!$B$2:$C$1500,2,FALSE)</f>
        <v>registrasi</v>
      </c>
      <c r="AC1001">
        <f>VLOOKUP(D1001,[3]PENDAFTAR!$C$2:$J$43,8,FALSE)</f>
        <v>271</v>
      </c>
      <c r="AD1001" t="str">
        <f>VLOOKUP(A1001,[2]nim!$A$2:$B$1500,2,FALSE)</f>
        <v>diterima</v>
      </c>
    </row>
    <row r="1002" spans="1:30" x14ac:dyDescent="0.3">
      <c r="A1002">
        <v>4220064317</v>
      </c>
      <c r="B1002">
        <v>1</v>
      </c>
      <c r="D1002" s="3">
        <v>3112087</v>
      </c>
      <c r="E1002" t="str">
        <f>VLOOKUP(D1002,[1]PRODI_2019!$D$2:$F$71,3,FALSE)</f>
        <v>Pendidikan Bahasa Indonesia (S1)</v>
      </c>
      <c r="F1002" t="str">
        <f>VLOOKUP(D1002,[1]PRODI_2019!$D$2:$L$71,9,FALSE)</f>
        <v>FKIP</v>
      </c>
      <c r="H1002" t="str">
        <f>VLOOKUP(F1002,Sheet1!$H$4:$I$11,2,FALSE)</f>
        <v>2_FKIP</v>
      </c>
      <c r="I1002" t="s">
        <v>1090</v>
      </c>
      <c r="J1002" t="s">
        <v>34</v>
      </c>
      <c r="K1002" t="s">
        <v>1420</v>
      </c>
      <c r="L1002" t="s">
        <v>1957</v>
      </c>
      <c r="M1002" t="s">
        <v>28</v>
      </c>
      <c r="N1002" t="s">
        <v>37</v>
      </c>
      <c r="O1002" t="s">
        <v>29</v>
      </c>
      <c r="P1002" t="s">
        <v>2341</v>
      </c>
      <c r="Q1002" t="str">
        <f t="shared" si="30"/>
        <v>SMKS</v>
      </c>
      <c r="R1002" t="str">
        <f t="shared" si="31"/>
        <v>Swasta</v>
      </c>
      <c r="S1002" t="s">
        <v>2381</v>
      </c>
      <c r="T1002" t="s">
        <v>37</v>
      </c>
      <c r="U1002" t="s">
        <v>29</v>
      </c>
      <c r="V1002" t="s">
        <v>30</v>
      </c>
      <c r="W1002" t="s">
        <v>2378</v>
      </c>
      <c r="AB1002" t="str">
        <f>VLOOKUP(A1002,[2]registrasi!$B$2:$C$1500,2,FALSE)</f>
        <v>registrasi</v>
      </c>
      <c r="AC1002">
        <f>VLOOKUP(D1002,[3]PENDAFTAR!$C$2:$J$43,8,FALSE)</f>
        <v>563</v>
      </c>
      <c r="AD1002" t="str">
        <f>VLOOKUP(A1002,[2]nim!$A$2:$B$1500,2,FALSE)</f>
        <v>diterima</v>
      </c>
    </row>
    <row r="1003" spans="1:30" x14ac:dyDescent="0.3">
      <c r="A1003">
        <v>4220480200</v>
      </c>
      <c r="B1003">
        <v>1</v>
      </c>
      <c r="D1003" s="3">
        <v>3111092</v>
      </c>
      <c r="E1003" t="str">
        <f>VLOOKUP(D1003,[1]PRODI_2019!$D$2:$F$71,3,FALSE)</f>
        <v>Ilmu Perikanan</v>
      </c>
      <c r="F1003" t="str">
        <f>VLOOKUP(D1003,[1]PRODI_2019!$D$2:$L$71,9,FALSE)</f>
        <v>Pertanian</v>
      </c>
      <c r="H1003" t="str">
        <f>VLOOKUP(F1003,Sheet1!$H$4:$I$11,2,FALSE)</f>
        <v>4_Pertanian</v>
      </c>
      <c r="I1003" t="s">
        <v>1091</v>
      </c>
      <c r="J1003" t="s">
        <v>34</v>
      </c>
      <c r="K1003" t="s">
        <v>1334</v>
      </c>
      <c r="L1003" t="s">
        <v>1958</v>
      </c>
      <c r="M1003" t="s">
        <v>28</v>
      </c>
      <c r="N1003" t="s">
        <v>2025</v>
      </c>
      <c r="O1003" t="s">
        <v>29</v>
      </c>
      <c r="P1003" t="s">
        <v>2120</v>
      </c>
      <c r="Q1003" t="str">
        <f t="shared" si="30"/>
        <v>MAN</v>
      </c>
      <c r="R1003" t="str">
        <f t="shared" si="31"/>
        <v>Negeri</v>
      </c>
      <c r="S1003" t="s">
        <v>2382</v>
      </c>
      <c r="T1003" t="s">
        <v>2025</v>
      </c>
      <c r="U1003" t="s">
        <v>29</v>
      </c>
      <c r="V1003" t="s">
        <v>30</v>
      </c>
      <c r="W1003" t="s">
        <v>2379</v>
      </c>
      <c r="AB1003" t="str">
        <f>VLOOKUP(A1003,[2]registrasi!$B$2:$C$1500,2,FALSE)</f>
        <v>registrasi</v>
      </c>
      <c r="AC1003">
        <f>VLOOKUP(D1003,[3]PENDAFTAR!$C$2:$J$43,8,FALSE)</f>
        <v>187</v>
      </c>
      <c r="AD1003" t="str">
        <f>VLOOKUP(A1003,[2]nim!$A$2:$B$1500,2,FALSE)</f>
        <v>diterima</v>
      </c>
    </row>
    <row r="1004" spans="1:30" x14ac:dyDescent="0.3">
      <c r="A1004">
        <v>4220064712</v>
      </c>
      <c r="B1004">
        <v>1</v>
      </c>
      <c r="D1004" s="3">
        <v>3111092</v>
      </c>
      <c r="E1004" t="str">
        <f>VLOOKUP(D1004,[1]PRODI_2019!$D$2:$F$71,3,FALSE)</f>
        <v>Ilmu Perikanan</v>
      </c>
      <c r="F1004" t="str">
        <f>VLOOKUP(D1004,[1]PRODI_2019!$D$2:$L$71,9,FALSE)</f>
        <v>Pertanian</v>
      </c>
      <c r="H1004" t="str">
        <f>VLOOKUP(F1004,Sheet1!$H$4:$I$11,2,FALSE)</f>
        <v>4_Pertanian</v>
      </c>
      <c r="I1004" t="s">
        <v>1092</v>
      </c>
      <c r="J1004" t="s">
        <v>34</v>
      </c>
      <c r="K1004" t="s">
        <v>1337</v>
      </c>
      <c r="L1004" t="s">
        <v>1737</v>
      </c>
      <c r="M1004" t="s">
        <v>28</v>
      </c>
      <c r="N1004" t="s">
        <v>2022</v>
      </c>
      <c r="O1004" t="s">
        <v>29</v>
      </c>
      <c r="P1004" t="s">
        <v>2342</v>
      </c>
      <c r="Q1004" t="str">
        <f t="shared" si="30"/>
        <v>SMAN</v>
      </c>
      <c r="R1004" t="str">
        <f t="shared" si="31"/>
        <v>Negeri</v>
      </c>
      <c r="S1004" t="s">
        <v>2383</v>
      </c>
      <c r="T1004" t="s">
        <v>2022</v>
      </c>
      <c r="U1004" t="s">
        <v>29</v>
      </c>
      <c r="V1004" t="s">
        <v>30</v>
      </c>
      <c r="W1004" t="s">
        <v>2378</v>
      </c>
      <c r="AB1004" t="str">
        <f>VLOOKUP(A1004,[2]registrasi!$B$2:$C$1500,2,FALSE)</f>
        <v>registrasi</v>
      </c>
      <c r="AC1004">
        <f>VLOOKUP(D1004,[3]PENDAFTAR!$C$2:$J$43,8,FALSE)</f>
        <v>187</v>
      </c>
      <c r="AD1004" t="str">
        <f>VLOOKUP(A1004,[2]nim!$A$2:$B$1500,2,FALSE)</f>
        <v>diterima</v>
      </c>
    </row>
    <row r="1005" spans="1:30" x14ac:dyDescent="0.3">
      <c r="A1005">
        <v>4220474235</v>
      </c>
      <c r="B1005">
        <v>1</v>
      </c>
      <c r="D1005" s="3">
        <v>3112192</v>
      </c>
      <c r="E1005" t="str">
        <f>VLOOKUP(D1005,[1]PRODI_2019!$D$2:$F$71,3,FALSE)</f>
        <v>Ilmu Pemerintahan</v>
      </c>
      <c r="F1005" t="str">
        <f>VLOOKUP(D1005,[1]PRODI_2019!$D$2:$L$71,9,FALSE)</f>
        <v>FISIP</v>
      </c>
      <c r="H1005" t="str">
        <f>VLOOKUP(F1005,Sheet1!$H$4:$I$11,2,FALSE)</f>
        <v>6_FISIP</v>
      </c>
      <c r="I1005" t="s">
        <v>1093</v>
      </c>
      <c r="J1005" t="s">
        <v>26</v>
      </c>
      <c r="K1005" t="s">
        <v>1337</v>
      </c>
      <c r="L1005" t="s">
        <v>1908</v>
      </c>
      <c r="M1005" t="s">
        <v>28</v>
      </c>
      <c r="N1005" t="s">
        <v>2022</v>
      </c>
      <c r="O1005" t="s">
        <v>29</v>
      </c>
      <c r="P1005" t="s">
        <v>2158</v>
      </c>
      <c r="Q1005" t="str">
        <f t="shared" si="30"/>
        <v>SMAN</v>
      </c>
      <c r="R1005" t="str">
        <f t="shared" si="31"/>
        <v>Negeri</v>
      </c>
      <c r="S1005" t="s">
        <v>2383</v>
      </c>
      <c r="T1005" t="s">
        <v>2022</v>
      </c>
      <c r="U1005" t="s">
        <v>29</v>
      </c>
      <c r="V1005" t="s">
        <v>35</v>
      </c>
      <c r="W1005" t="s">
        <v>2379</v>
      </c>
      <c r="AB1005" t="str">
        <f>VLOOKUP(A1005,[2]registrasi!$B$2:$C$1500,2,FALSE)</f>
        <v>registrasi</v>
      </c>
      <c r="AC1005">
        <f>VLOOKUP(D1005,[3]PENDAFTAR!$C$2:$J$43,8,FALSE)</f>
        <v>600</v>
      </c>
      <c r="AD1005" t="str">
        <f>VLOOKUP(A1005,[2]nim!$A$2:$B$1500,2,FALSE)</f>
        <v>diterima</v>
      </c>
    </row>
    <row r="1006" spans="1:30" x14ac:dyDescent="0.3">
      <c r="A1006">
        <v>4220266541</v>
      </c>
      <c r="B1006">
        <v>1</v>
      </c>
      <c r="D1006" s="3">
        <v>3112095</v>
      </c>
      <c r="E1006" t="str">
        <f>VLOOKUP(D1006,[1]PRODI_2019!$D$2:$F$71,3,FALSE)</f>
        <v>Pendidikan Bahasa Inggris</v>
      </c>
      <c r="F1006" t="str">
        <f>VLOOKUP(D1006,[1]PRODI_2019!$D$2:$L$71,9,FALSE)</f>
        <v>FKIP</v>
      </c>
      <c r="H1006" t="str">
        <f>VLOOKUP(F1006,Sheet1!$H$4:$I$11,2,FALSE)</f>
        <v>2_FKIP</v>
      </c>
      <c r="I1006" t="s">
        <v>1094</v>
      </c>
      <c r="J1006" t="s">
        <v>34</v>
      </c>
      <c r="K1006" t="s">
        <v>1342</v>
      </c>
      <c r="L1006" t="s">
        <v>1709</v>
      </c>
      <c r="M1006" t="s">
        <v>28</v>
      </c>
      <c r="N1006" t="s">
        <v>2024</v>
      </c>
      <c r="O1006" t="s">
        <v>29</v>
      </c>
      <c r="P1006" t="s">
        <v>2099</v>
      </c>
      <c r="Q1006" t="str">
        <f t="shared" si="30"/>
        <v>SMAN</v>
      </c>
      <c r="R1006" t="str">
        <f t="shared" si="31"/>
        <v>Negeri</v>
      </c>
      <c r="S1006" t="s">
        <v>2383</v>
      </c>
      <c r="T1006" t="s">
        <v>2024</v>
      </c>
      <c r="U1006" t="s">
        <v>29</v>
      </c>
      <c r="V1006" t="s">
        <v>30</v>
      </c>
      <c r="W1006" t="s">
        <v>2379</v>
      </c>
      <c r="AB1006" t="str">
        <f>VLOOKUP(A1006,[2]registrasi!$B$2:$C$1500,2,FALSE)</f>
        <v>registrasi</v>
      </c>
      <c r="AC1006">
        <f>VLOOKUP(D1006,[3]PENDAFTAR!$C$2:$J$43,8,FALSE)</f>
        <v>677</v>
      </c>
      <c r="AD1006" t="str">
        <f>VLOOKUP(A1006,[2]nim!$A$2:$B$1500,2,FALSE)</f>
        <v>diterima</v>
      </c>
    </row>
    <row r="1007" spans="1:30" x14ac:dyDescent="0.3">
      <c r="A1007">
        <v>4220065252</v>
      </c>
      <c r="B1007">
        <v>1</v>
      </c>
      <c r="D1007" s="3">
        <v>3112025</v>
      </c>
      <c r="E1007" t="str">
        <f>VLOOKUP(D1007,[1]PRODI_2019!$D$2:$F$71,3,FALSE)</f>
        <v>Manajemen</v>
      </c>
      <c r="F1007" t="str">
        <f>VLOOKUP(D1007,[1]PRODI_2019!$D$2:$L$71,9,FALSE)</f>
        <v>FEB</v>
      </c>
      <c r="H1007" t="str">
        <f>VLOOKUP(F1007,Sheet1!$H$4:$I$11,2,FALSE)</f>
        <v>5_FEB</v>
      </c>
      <c r="I1007" t="s">
        <v>1095</v>
      </c>
      <c r="J1007" t="s">
        <v>34</v>
      </c>
      <c r="K1007" t="s">
        <v>1421</v>
      </c>
      <c r="L1007" t="s">
        <v>1593</v>
      </c>
      <c r="M1007" t="s">
        <v>28</v>
      </c>
      <c r="N1007" t="s">
        <v>37</v>
      </c>
      <c r="O1007" t="s">
        <v>29</v>
      </c>
      <c r="P1007" t="s">
        <v>50</v>
      </c>
      <c r="Q1007" t="str">
        <f t="shared" si="30"/>
        <v>MAN</v>
      </c>
      <c r="R1007" t="str">
        <f t="shared" si="31"/>
        <v>Negeri</v>
      </c>
      <c r="S1007" t="s">
        <v>2382</v>
      </c>
      <c r="T1007" t="s">
        <v>37</v>
      </c>
      <c r="U1007" t="s">
        <v>29</v>
      </c>
      <c r="V1007" t="s">
        <v>30</v>
      </c>
      <c r="W1007" t="s">
        <v>2379</v>
      </c>
      <c r="AB1007" t="str">
        <f>VLOOKUP(A1007,[2]registrasi!$B$2:$C$1500,2,FALSE)</f>
        <v>registrasi</v>
      </c>
      <c r="AC1007">
        <f>VLOOKUP(D1007,[3]PENDAFTAR!$C$2:$J$43,8,FALSE)</f>
        <v>2053</v>
      </c>
      <c r="AD1007" t="str">
        <f>VLOOKUP(A1007,[2]nim!$A$2:$B$1500,2,FALSE)</f>
        <v>diterima</v>
      </c>
    </row>
    <row r="1008" spans="1:30" x14ac:dyDescent="0.3">
      <c r="A1008">
        <v>4220625787</v>
      </c>
      <c r="B1008">
        <v>1</v>
      </c>
      <c r="D1008" s="3">
        <v>3112056</v>
      </c>
      <c r="E1008" t="str">
        <f>VLOOKUP(D1008,[1]PRODI_2019!$D$2:$F$71,3,FALSE)</f>
        <v>Administrasi Publik</v>
      </c>
      <c r="F1008" t="str">
        <f>VLOOKUP(D1008,[1]PRODI_2019!$D$2:$L$71,9,FALSE)</f>
        <v>FISIP</v>
      </c>
      <c r="H1008" t="str">
        <f>VLOOKUP(F1008,Sheet1!$H$4:$I$11,2,FALSE)</f>
        <v>6_FISIP</v>
      </c>
      <c r="I1008" t="s">
        <v>1096</v>
      </c>
      <c r="J1008" t="s">
        <v>34</v>
      </c>
      <c r="K1008" t="s">
        <v>1336</v>
      </c>
      <c r="L1008" t="s">
        <v>1788</v>
      </c>
      <c r="M1008" t="s">
        <v>28</v>
      </c>
      <c r="N1008" t="s">
        <v>2023</v>
      </c>
      <c r="O1008" t="s">
        <v>29</v>
      </c>
      <c r="P1008" t="s">
        <v>2230</v>
      </c>
      <c r="Q1008" t="str">
        <f t="shared" si="30"/>
        <v>SMKS</v>
      </c>
      <c r="R1008" t="str">
        <f t="shared" si="31"/>
        <v>Swasta</v>
      </c>
      <c r="S1008" t="s">
        <v>2381</v>
      </c>
      <c r="T1008" t="s">
        <v>2023</v>
      </c>
      <c r="U1008" t="s">
        <v>29</v>
      </c>
      <c r="V1008" t="s">
        <v>30</v>
      </c>
      <c r="W1008" t="s">
        <v>2379</v>
      </c>
      <c r="AB1008" t="str">
        <f>VLOOKUP(A1008,[2]registrasi!$B$2:$C$1500,2,FALSE)</f>
        <v>registrasi</v>
      </c>
      <c r="AC1008">
        <f>VLOOKUP(D1008,[3]PENDAFTAR!$C$2:$J$43,8,FALSE)</f>
        <v>1118</v>
      </c>
      <c r="AD1008" t="str">
        <f>VLOOKUP(A1008,[2]nim!$A$2:$B$1500,2,FALSE)</f>
        <v>diterima</v>
      </c>
    </row>
    <row r="1009" spans="1:30" x14ac:dyDescent="0.3">
      <c r="A1009">
        <v>4220066566</v>
      </c>
      <c r="B1009">
        <v>1</v>
      </c>
      <c r="D1009" s="3">
        <v>3112087</v>
      </c>
      <c r="E1009" t="str">
        <f>VLOOKUP(D1009,[1]PRODI_2019!$D$2:$F$71,3,FALSE)</f>
        <v>Pendidikan Bahasa Indonesia (S1)</v>
      </c>
      <c r="F1009" t="str">
        <f>VLOOKUP(D1009,[1]PRODI_2019!$D$2:$L$71,9,FALSE)</f>
        <v>FKIP</v>
      </c>
      <c r="H1009" t="str">
        <f>VLOOKUP(F1009,Sheet1!$H$4:$I$11,2,FALSE)</f>
        <v>2_FKIP</v>
      </c>
      <c r="I1009" t="s">
        <v>1097</v>
      </c>
      <c r="J1009" t="s">
        <v>34</v>
      </c>
      <c r="K1009" t="s">
        <v>1338</v>
      </c>
      <c r="L1009" t="s">
        <v>1651</v>
      </c>
      <c r="M1009" t="s">
        <v>28</v>
      </c>
      <c r="N1009" t="s">
        <v>2024</v>
      </c>
      <c r="O1009" t="s">
        <v>29</v>
      </c>
      <c r="P1009" t="s">
        <v>2149</v>
      </c>
      <c r="Q1009" t="str">
        <f t="shared" si="30"/>
        <v>SMAN</v>
      </c>
      <c r="R1009" t="str">
        <f t="shared" si="31"/>
        <v>Negeri</v>
      </c>
      <c r="S1009" t="s">
        <v>2383</v>
      </c>
      <c r="T1009" t="s">
        <v>2024</v>
      </c>
      <c r="U1009" t="s">
        <v>29</v>
      </c>
      <c r="V1009" t="s">
        <v>35</v>
      </c>
      <c r="W1009" t="s">
        <v>2379</v>
      </c>
      <c r="AB1009" t="str">
        <f>VLOOKUP(A1009,[2]registrasi!$B$2:$C$1500,2,FALSE)</f>
        <v>registrasi</v>
      </c>
      <c r="AC1009">
        <f>VLOOKUP(D1009,[3]PENDAFTAR!$C$2:$J$43,8,FALSE)</f>
        <v>563</v>
      </c>
      <c r="AD1009" t="str">
        <f>VLOOKUP(A1009,[2]nim!$A$2:$B$1500,2,FALSE)</f>
        <v>diterima</v>
      </c>
    </row>
    <row r="1010" spans="1:30" x14ac:dyDescent="0.3">
      <c r="A1010">
        <v>4220067748</v>
      </c>
      <c r="B1010">
        <v>1</v>
      </c>
      <c r="D1010" s="3">
        <v>3112017</v>
      </c>
      <c r="E1010" t="str">
        <f>VLOOKUP(D1010,[1]PRODI_2019!$D$2:$F$71,3,FALSE)</f>
        <v>Hukum (S1)</v>
      </c>
      <c r="F1010" t="str">
        <f>VLOOKUP(D1010,[1]PRODI_2019!$D$2:$L$71,9,FALSE)</f>
        <v>Hukum</v>
      </c>
      <c r="H1010" t="str">
        <f>VLOOKUP(F1010,Sheet1!$H$4:$I$11,2,FALSE)</f>
        <v>1_Hukum</v>
      </c>
      <c r="I1010" t="s">
        <v>1098</v>
      </c>
      <c r="J1010" t="s">
        <v>34</v>
      </c>
      <c r="K1010" t="s">
        <v>54</v>
      </c>
      <c r="L1010" t="s">
        <v>1793</v>
      </c>
      <c r="M1010" t="s">
        <v>28</v>
      </c>
      <c r="N1010" t="s">
        <v>27</v>
      </c>
      <c r="O1010" t="s">
        <v>29</v>
      </c>
      <c r="P1010" t="s">
        <v>2343</v>
      </c>
      <c r="Q1010" t="str">
        <f t="shared" si="30"/>
        <v>SMAS</v>
      </c>
      <c r="R1010" t="str">
        <f t="shared" si="31"/>
        <v>Swasta</v>
      </c>
      <c r="S1010" t="s">
        <v>2383</v>
      </c>
      <c r="T1010" t="s">
        <v>27</v>
      </c>
      <c r="U1010" t="s">
        <v>29</v>
      </c>
      <c r="V1010" t="s">
        <v>30</v>
      </c>
      <c r="W1010" t="s">
        <v>2379</v>
      </c>
      <c r="AB1010" t="str">
        <f>VLOOKUP(A1010,[2]registrasi!$B$2:$C$1500,2,FALSE)</f>
        <v>registrasi</v>
      </c>
      <c r="AC1010">
        <f>VLOOKUP(D1010,[3]PENDAFTAR!$C$2:$J$43,8,FALSE)</f>
        <v>1259</v>
      </c>
      <c r="AD1010" t="str">
        <f>VLOOKUP(A1010,[2]nim!$A$2:$B$1500,2,FALSE)</f>
        <v>diterima</v>
      </c>
    </row>
    <row r="1011" spans="1:30" x14ac:dyDescent="0.3">
      <c r="A1011">
        <v>4220543242</v>
      </c>
      <c r="B1011">
        <v>1</v>
      </c>
      <c r="D1011" s="3">
        <v>3112192</v>
      </c>
      <c r="E1011" t="str">
        <f>VLOOKUP(D1011,[1]PRODI_2019!$D$2:$F$71,3,FALSE)</f>
        <v>Ilmu Pemerintahan</v>
      </c>
      <c r="F1011" t="str">
        <f>VLOOKUP(D1011,[1]PRODI_2019!$D$2:$L$71,9,FALSE)</f>
        <v>FISIP</v>
      </c>
      <c r="H1011" t="str">
        <f>VLOOKUP(F1011,Sheet1!$H$4:$I$11,2,FALSE)</f>
        <v>6_FISIP</v>
      </c>
      <c r="I1011" t="s">
        <v>1099</v>
      </c>
      <c r="J1011" t="s">
        <v>34</v>
      </c>
      <c r="K1011" t="s">
        <v>54</v>
      </c>
      <c r="L1011" t="s">
        <v>1486</v>
      </c>
      <c r="M1011" t="s">
        <v>28</v>
      </c>
      <c r="N1011" t="s">
        <v>27</v>
      </c>
      <c r="O1011" t="s">
        <v>29</v>
      </c>
      <c r="P1011" t="s">
        <v>2181</v>
      </c>
      <c r="Q1011" t="str">
        <f t="shared" si="30"/>
        <v>SMAN</v>
      </c>
      <c r="R1011" t="str">
        <f t="shared" si="31"/>
        <v>Negeri</v>
      </c>
      <c r="S1011" t="s">
        <v>2383</v>
      </c>
      <c r="T1011" t="s">
        <v>27</v>
      </c>
      <c r="U1011" t="s">
        <v>29</v>
      </c>
      <c r="V1011" t="s">
        <v>30</v>
      </c>
      <c r="W1011" t="s">
        <v>2379</v>
      </c>
      <c r="AB1011" t="str">
        <f>VLOOKUP(A1011,[2]registrasi!$B$2:$C$1500,2,FALSE)</f>
        <v>registrasi</v>
      </c>
      <c r="AC1011">
        <f>VLOOKUP(D1011,[3]PENDAFTAR!$C$2:$J$43,8,FALSE)</f>
        <v>600</v>
      </c>
      <c r="AD1011" t="str">
        <f>VLOOKUP(A1011,[2]nim!$A$2:$B$1500,2,FALSE)</f>
        <v>diterima</v>
      </c>
    </row>
    <row r="1012" spans="1:30" x14ac:dyDescent="0.3">
      <c r="A1012">
        <v>4220068091</v>
      </c>
      <c r="B1012">
        <v>1</v>
      </c>
      <c r="D1012" s="3">
        <v>3112041</v>
      </c>
      <c r="E1012" t="str">
        <f>VLOOKUP(D1012,[1]PRODI_2019!$D$2:$F$71,3,FALSE)</f>
        <v>Ilmu Ekonomi Pembangunan</v>
      </c>
      <c r="F1012" t="str">
        <f>VLOOKUP(D1012,[1]PRODI_2019!$D$2:$L$71,9,FALSE)</f>
        <v>FEB</v>
      </c>
      <c r="H1012" t="str">
        <f>VLOOKUP(F1012,Sheet1!$H$4:$I$11,2,FALSE)</f>
        <v>5_FEB</v>
      </c>
      <c r="I1012" t="s">
        <v>1100</v>
      </c>
      <c r="J1012" t="s">
        <v>34</v>
      </c>
      <c r="K1012" t="s">
        <v>1334</v>
      </c>
      <c r="L1012" t="s">
        <v>1959</v>
      </c>
      <c r="M1012" t="s">
        <v>28</v>
      </c>
      <c r="N1012" t="s">
        <v>2023</v>
      </c>
      <c r="O1012" t="s">
        <v>29</v>
      </c>
      <c r="P1012" t="s">
        <v>2066</v>
      </c>
      <c r="Q1012" t="str">
        <f t="shared" si="30"/>
        <v>MAN</v>
      </c>
      <c r="R1012" t="str">
        <f t="shared" si="31"/>
        <v>Negeri</v>
      </c>
      <c r="S1012" t="s">
        <v>2382</v>
      </c>
      <c r="T1012" t="s">
        <v>2023</v>
      </c>
      <c r="U1012" t="s">
        <v>29</v>
      </c>
      <c r="V1012" t="s">
        <v>35</v>
      </c>
      <c r="W1012" t="s">
        <v>2379</v>
      </c>
      <c r="AB1012" t="str">
        <f>VLOOKUP(A1012,[2]registrasi!$B$2:$C$1500,2,FALSE)</f>
        <v>registrasi</v>
      </c>
      <c r="AC1012">
        <f>VLOOKUP(D1012,[3]PENDAFTAR!$C$2:$J$43,8,FALSE)</f>
        <v>316</v>
      </c>
      <c r="AD1012" t="str">
        <f>VLOOKUP(A1012,[2]nim!$A$2:$B$1500,2,FALSE)</f>
        <v>diterima</v>
      </c>
    </row>
    <row r="1013" spans="1:30" x14ac:dyDescent="0.3">
      <c r="A1013">
        <v>4220526055</v>
      </c>
      <c r="B1013">
        <v>1</v>
      </c>
      <c r="D1013" s="3">
        <v>3111076</v>
      </c>
      <c r="E1013" t="str">
        <f>VLOOKUP(D1013,[1]PRODI_2019!$D$2:$F$71,3,FALSE)</f>
        <v>Agribisnis</v>
      </c>
      <c r="F1013" t="str">
        <f>VLOOKUP(D1013,[1]PRODI_2019!$D$2:$L$71,9,FALSE)</f>
        <v>Pertanian</v>
      </c>
      <c r="H1013" t="str">
        <f>VLOOKUP(F1013,Sheet1!$H$4:$I$11,2,FALSE)</f>
        <v>4_Pertanian</v>
      </c>
      <c r="I1013" t="s">
        <v>1101</v>
      </c>
      <c r="J1013" t="s">
        <v>34</v>
      </c>
      <c r="K1013" t="s">
        <v>1336</v>
      </c>
      <c r="L1013" t="s">
        <v>1548</v>
      </c>
      <c r="M1013" t="s">
        <v>28</v>
      </c>
      <c r="N1013" t="s">
        <v>2023</v>
      </c>
      <c r="O1013" t="s">
        <v>29</v>
      </c>
      <c r="P1013" t="s">
        <v>2337</v>
      </c>
      <c r="Q1013" t="str">
        <f t="shared" si="30"/>
        <v>SMAN</v>
      </c>
      <c r="R1013" t="str">
        <f t="shared" si="31"/>
        <v>Negeri</v>
      </c>
      <c r="S1013" t="s">
        <v>2383</v>
      </c>
      <c r="T1013" t="s">
        <v>2023</v>
      </c>
      <c r="U1013" t="s">
        <v>29</v>
      </c>
      <c r="V1013" t="s">
        <v>30</v>
      </c>
      <c r="W1013" t="s">
        <v>2378</v>
      </c>
      <c r="AB1013" t="str">
        <f>VLOOKUP(A1013,[2]registrasi!$B$2:$C$1500,2,FALSE)</f>
        <v>registrasi</v>
      </c>
      <c r="AC1013">
        <f>VLOOKUP(D1013,[3]PENDAFTAR!$C$2:$J$43,8,FALSE)</f>
        <v>794</v>
      </c>
      <c r="AD1013" t="str">
        <f>VLOOKUP(A1013,[2]nim!$A$2:$B$1500,2,FALSE)</f>
        <v>diterima</v>
      </c>
    </row>
    <row r="1014" spans="1:30" x14ac:dyDescent="0.3">
      <c r="A1014">
        <v>4220069647</v>
      </c>
      <c r="B1014">
        <v>1</v>
      </c>
      <c r="D1014" s="3">
        <v>3112192</v>
      </c>
      <c r="E1014" t="str">
        <f>VLOOKUP(D1014,[1]PRODI_2019!$D$2:$F$71,3,FALSE)</f>
        <v>Ilmu Pemerintahan</v>
      </c>
      <c r="F1014" t="str">
        <f>VLOOKUP(D1014,[1]PRODI_2019!$D$2:$L$71,9,FALSE)</f>
        <v>FISIP</v>
      </c>
      <c r="H1014" t="str">
        <f>VLOOKUP(F1014,Sheet1!$H$4:$I$11,2,FALSE)</f>
        <v>6_FISIP</v>
      </c>
      <c r="I1014" t="s">
        <v>1102</v>
      </c>
      <c r="J1014" t="s">
        <v>34</v>
      </c>
      <c r="K1014" t="s">
        <v>1422</v>
      </c>
      <c r="L1014" t="s">
        <v>1852</v>
      </c>
      <c r="M1014" t="s">
        <v>28</v>
      </c>
      <c r="N1014" t="s">
        <v>27</v>
      </c>
      <c r="O1014" t="s">
        <v>29</v>
      </c>
      <c r="P1014" t="s">
        <v>2243</v>
      </c>
      <c r="Q1014" t="str">
        <f t="shared" si="30"/>
        <v>SMKS</v>
      </c>
      <c r="R1014" t="str">
        <f t="shared" si="31"/>
        <v>Swasta</v>
      </c>
      <c r="S1014" t="s">
        <v>2381</v>
      </c>
      <c r="T1014" t="s">
        <v>27</v>
      </c>
      <c r="U1014" t="s">
        <v>29</v>
      </c>
      <c r="V1014" t="s">
        <v>30</v>
      </c>
      <c r="W1014" t="s">
        <v>2378</v>
      </c>
      <c r="AB1014" t="str">
        <f>VLOOKUP(A1014,[2]registrasi!$B$2:$C$1500,2,FALSE)</f>
        <v>registrasi</v>
      </c>
      <c r="AC1014">
        <f>VLOOKUP(D1014,[3]PENDAFTAR!$C$2:$J$43,8,FALSE)</f>
        <v>600</v>
      </c>
      <c r="AD1014" t="str">
        <f>VLOOKUP(A1014,[2]nim!$A$2:$B$1500,2,FALSE)</f>
        <v>diterima</v>
      </c>
    </row>
    <row r="1015" spans="1:30" x14ac:dyDescent="0.3">
      <c r="A1015">
        <v>4220577516</v>
      </c>
      <c r="B1015">
        <v>1</v>
      </c>
      <c r="D1015" s="3">
        <v>3111061</v>
      </c>
      <c r="E1015" t="str">
        <f>VLOOKUP(D1015,[1]PRODI_2019!$D$2:$F$71,3,FALSE)</f>
        <v>Teknik Sipil</v>
      </c>
      <c r="F1015" t="str">
        <f>VLOOKUP(D1015,[1]PRODI_2019!$D$2:$L$71,9,FALSE)</f>
        <v>Teknik</v>
      </c>
      <c r="H1015" t="str">
        <f>VLOOKUP(F1015,Sheet1!$H$4:$I$11,2,FALSE)</f>
        <v>3_Teknik</v>
      </c>
      <c r="I1015" t="s">
        <v>1103</v>
      </c>
      <c r="J1015" t="s">
        <v>26</v>
      </c>
      <c r="K1015" t="s">
        <v>55</v>
      </c>
      <c r="L1015" t="s">
        <v>1960</v>
      </c>
      <c r="M1015" t="s">
        <v>28</v>
      </c>
      <c r="N1015" t="s">
        <v>37</v>
      </c>
      <c r="O1015" t="s">
        <v>29</v>
      </c>
      <c r="P1015" t="s">
        <v>2164</v>
      </c>
      <c r="Q1015" t="str">
        <f t="shared" si="30"/>
        <v>SMAN</v>
      </c>
      <c r="R1015" t="str">
        <f t="shared" si="31"/>
        <v>Negeri</v>
      </c>
      <c r="S1015" t="s">
        <v>2383</v>
      </c>
      <c r="T1015" t="s">
        <v>37</v>
      </c>
      <c r="U1015" t="s">
        <v>29</v>
      </c>
      <c r="V1015" t="s">
        <v>30</v>
      </c>
      <c r="W1015" t="s">
        <v>2379</v>
      </c>
      <c r="AB1015" t="str">
        <f>VLOOKUP(A1015,[2]registrasi!$B$2:$C$1500,2,FALSE)</f>
        <v>registrasi</v>
      </c>
      <c r="AC1015">
        <f>VLOOKUP(D1015,[3]PENDAFTAR!$C$2:$J$43,8,FALSE)</f>
        <v>452</v>
      </c>
      <c r="AD1015" t="str">
        <f>VLOOKUP(A1015,[2]nim!$A$2:$B$1500,2,FALSE)</f>
        <v>diterima</v>
      </c>
    </row>
    <row r="1016" spans="1:30" x14ac:dyDescent="0.3">
      <c r="A1016">
        <v>4220497646</v>
      </c>
      <c r="B1016">
        <v>1</v>
      </c>
      <c r="D1016" s="3">
        <v>3111037</v>
      </c>
      <c r="E1016" t="str">
        <f>VLOOKUP(D1016,[1]PRODI_2019!$D$2:$F$71,3,FALSE)</f>
        <v>Teknik Industri</v>
      </c>
      <c r="F1016" t="str">
        <f>VLOOKUP(D1016,[1]PRODI_2019!$D$2:$L$71,9,FALSE)</f>
        <v>Teknik</v>
      </c>
      <c r="H1016" t="str">
        <f>VLOOKUP(F1016,Sheet1!$H$4:$I$11,2,FALSE)</f>
        <v>3_Teknik</v>
      </c>
      <c r="I1016" t="s">
        <v>1104</v>
      </c>
      <c r="J1016" t="s">
        <v>34</v>
      </c>
      <c r="K1016" t="s">
        <v>1342</v>
      </c>
      <c r="L1016" t="s">
        <v>1824</v>
      </c>
      <c r="M1016" t="s">
        <v>28</v>
      </c>
      <c r="N1016" t="s">
        <v>2024</v>
      </c>
      <c r="O1016" t="s">
        <v>29</v>
      </c>
      <c r="P1016" t="s">
        <v>2172</v>
      </c>
      <c r="Q1016" t="str">
        <f t="shared" si="30"/>
        <v>SMAN</v>
      </c>
      <c r="R1016" t="str">
        <f t="shared" si="31"/>
        <v>Negeri</v>
      </c>
      <c r="S1016" t="s">
        <v>2383</v>
      </c>
      <c r="T1016" t="s">
        <v>2024</v>
      </c>
      <c r="U1016" t="s">
        <v>29</v>
      </c>
      <c r="V1016" t="s">
        <v>30</v>
      </c>
      <c r="W1016" t="s">
        <v>2379</v>
      </c>
      <c r="AB1016" t="str">
        <f>VLOOKUP(A1016,[2]registrasi!$B$2:$C$1500,2,FALSE)</f>
        <v>registrasi</v>
      </c>
      <c r="AC1016">
        <f>VLOOKUP(D1016,[3]PENDAFTAR!$C$2:$J$43,8,FALSE)</f>
        <v>1099</v>
      </c>
      <c r="AD1016" t="str">
        <f>VLOOKUP(A1016,[2]nim!$A$2:$B$1500,2,FALSE)</f>
        <v>diterima</v>
      </c>
    </row>
    <row r="1017" spans="1:30" x14ac:dyDescent="0.3">
      <c r="A1017">
        <v>4220469005</v>
      </c>
      <c r="B1017">
        <v>1</v>
      </c>
      <c r="D1017" s="3">
        <v>3112033</v>
      </c>
      <c r="E1017" t="str">
        <f>VLOOKUP(D1017,[1]PRODI_2019!$D$2:$F$71,3,FALSE)</f>
        <v>Akuntansi</v>
      </c>
      <c r="F1017" t="str">
        <f>VLOOKUP(D1017,[1]PRODI_2019!$D$2:$L$71,9,FALSE)</f>
        <v>FEB</v>
      </c>
      <c r="H1017" t="str">
        <f>VLOOKUP(F1017,Sheet1!$H$4:$I$11,2,FALSE)</f>
        <v>5_FEB</v>
      </c>
      <c r="I1017" t="s">
        <v>1105</v>
      </c>
      <c r="J1017" t="s">
        <v>34</v>
      </c>
      <c r="K1017" t="s">
        <v>1334</v>
      </c>
      <c r="L1017" t="s">
        <v>1961</v>
      </c>
      <c r="M1017" t="s">
        <v>28</v>
      </c>
      <c r="N1017" t="s">
        <v>2025</v>
      </c>
      <c r="O1017" t="s">
        <v>29</v>
      </c>
      <c r="P1017" t="s">
        <v>2043</v>
      </c>
      <c r="Q1017" t="str">
        <f t="shared" si="30"/>
        <v>SMKS</v>
      </c>
      <c r="R1017" t="str">
        <f t="shared" si="31"/>
        <v>Swasta</v>
      </c>
      <c r="S1017" t="s">
        <v>2381</v>
      </c>
      <c r="T1017" t="s">
        <v>2025</v>
      </c>
      <c r="U1017" t="s">
        <v>29</v>
      </c>
      <c r="V1017" t="s">
        <v>30</v>
      </c>
      <c r="W1017" t="s">
        <v>2379</v>
      </c>
      <c r="AB1017" t="str">
        <f>VLOOKUP(A1017,[2]registrasi!$B$2:$C$1500,2,FALSE)</f>
        <v>registrasi</v>
      </c>
      <c r="AC1017">
        <f>VLOOKUP(D1017,[3]PENDAFTAR!$C$2:$J$43,8,FALSE)</f>
        <v>1038</v>
      </c>
      <c r="AD1017" t="str">
        <f>VLOOKUP(A1017,[2]nim!$A$2:$B$1500,2,FALSE)</f>
        <v>diterima</v>
      </c>
    </row>
    <row r="1018" spans="1:30" x14ac:dyDescent="0.3">
      <c r="A1018">
        <v>4220080803</v>
      </c>
      <c r="B1018">
        <v>1</v>
      </c>
      <c r="D1018" s="3">
        <v>3112064</v>
      </c>
      <c r="E1018" t="str">
        <f>VLOOKUP(D1018,[1]PRODI_2019!$D$2:$F$71,3,FALSE)</f>
        <v>Ilmu Komunikasi</v>
      </c>
      <c r="F1018" t="str">
        <f>VLOOKUP(D1018,[1]PRODI_2019!$D$2:$L$71,9,FALSE)</f>
        <v>FISIP</v>
      </c>
      <c r="H1018" t="str">
        <f>VLOOKUP(F1018,Sheet1!$H$4:$I$11,2,FALSE)</f>
        <v>6_FISIP</v>
      </c>
      <c r="I1018" t="s">
        <v>1106</v>
      </c>
      <c r="J1018" t="s">
        <v>26</v>
      </c>
      <c r="K1018" t="s">
        <v>55</v>
      </c>
      <c r="L1018" t="s">
        <v>1729</v>
      </c>
      <c r="M1018" t="s">
        <v>28</v>
      </c>
      <c r="N1018" t="s">
        <v>37</v>
      </c>
      <c r="O1018" t="s">
        <v>29</v>
      </c>
      <c r="P1018" t="s">
        <v>2165</v>
      </c>
      <c r="Q1018" t="str">
        <f t="shared" si="30"/>
        <v>SMKS</v>
      </c>
      <c r="R1018" t="str">
        <f t="shared" si="31"/>
        <v>Swasta</v>
      </c>
      <c r="S1018" t="s">
        <v>2381</v>
      </c>
      <c r="T1018" t="s">
        <v>37</v>
      </c>
      <c r="U1018" t="s">
        <v>29</v>
      </c>
      <c r="V1018" t="s">
        <v>30</v>
      </c>
      <c r="W1018" t="s">
        <v>2379</v>
      </c>
      <c r="AB1018" t="str">
        <f>VLOOKUP(A1018,[2]registrasi!$B$2:$C$1500,2,FALSE)</f>
        <v>registrasi</v>
      </c>
      <c r="AC1018">
        <f>VLOOKUP(D1018,[3]PENDAFTAR!$C$2:$J$43,8,FALSE)</f>
        <v>2170</v>
      </c>
      <c r="AD1018" t="str">
        <f>VLOOKUP(A1018,[2]nim!$A$2:$B$1500,2,FALSE)</f>
        <v>diterima</v>
      </c>
    </row>
    <row r="1019" spans="1:30" x14ac:dyDescent="0.3">
      <c r="A1019">
        <v>4220543785</v>
      </c>
      <c r="B1019">
        <v>1</v>
      </c>
      <c r="D1019" s="3">
        <v>3112056</v>
      </c>
      <c r="E1019" t="str">
        <f>VLOOKUP(D1019,[1]PRODI_2019!$D$2:$F$71,3,FALSE)</f>
        <v>Administrasi Publik</v>
      </c>
      <c r="F1019" t="str">
        <f>VLOOKUP(D1019,[1]PRODI_2019!$D$2:$L$71,9,FALSE)</f>
        <v>FISIP</v>
      </c>
      <c r="H1019" t="str">
        <f>VLOOKUP(F1019,Sheet1!$H$4:$I$11,2,FALSE)</f>
        <v>6_FISIP</v>
      </c>
      <c r="I1019" t="s">
        <v>1107</v>
      </c>
      <c r="J1019" t="s">
        <v>34</v>
      </c>
      <c r="K1019" t="s">
        <v>55</v>
      </c>
      <c r="L1019" t="s">
        <v>1962</v>
      </c>
      <c r="M1019" t="s">
        <v>28</v>
      </c>
      <c r="N1019" t="s">
        <v>37</v>
      </c>
      <c r="O1019" t="s">
        <v>29</v>
      </c>
      <c r="P1019" t="s">
        <v>2306</v>
      </c>
      <c r="Q1019" t="str">
        <f t="shared" si="30"/>
        <v>SMAN</v>
      </c>
      <c r="R1019" t="str">
        <f t="shared" si="31"/>
        <v>Negeri</v>
      </c>
      <c r="S1019" t="s">
        <v>2383</v>
      </c>
      <c r="T1019" t="s">
        <v>37</v>
      </c>
      <c r="U1019" t="s">
        <v>29</v>
      </c>
      <c r="V1019" t="s">
        <v>30</v>
      </c>
      <c r="W1019" t="s">
        <v>2379</v>
      </c>
      <c r="AB1019" t="str">
        <f>VLOOKUP(A1019,[2]registrasi!$B$2:$C$1500,2,FALSE)</f>
        <v>registrasi</v>
      </c>
      <c r="AC1019">
        <f>VLOOKUP(D1019,[3]PENDAFTAR!$C$2:$J$43,8,FALSE)</f>
        <v>1118</v>
      </c>
      <c r="AD1019" t="e">
        <f>VLOOKUP(A1019,[2]nim!$A$2:$B$1500,2,FALSE)</f>
        <v>#N/A</v>
      </c>
    </row>
    <row r="1020" spans="1:30" x14ac:dyDescent="0.3">
      <c r="A1020">
        <v>4220074032</v>
      </c>
      <c r="B1020">
        <v>1</v>
      </c>
      <c r="D1020" s="3">
        <v>3111037</v>
      </c>
      <c r="E1020" t="str">
        <f>VLOOKUP(D1020,[1]PRODI_2019!$D$2:$F$71,3,FALSE)</f>
        <v>Teknik Industri</v>
      </c>
      <c r="F1020" t="str">
        <f>VLOOKUP(D1020,[1]PRODI_2019!$D$2:$L$71,9,FALSE)</f>
        <v>Teknik</v>
      </c>
      <c r="H1020" t="str">
        <f>VLOOKUP(F1020,Sheet1!$H$4:$I$11,2,FALSE)</f>
        <v>3_Teknik</v>
      </c>
      <c r="I1020" t="s">
        <v>1108</v>
      </c>
      <c r="J1020" t="s">
        <v>26</v>
      </c>
      <c r="K1020" t="s">
        <v>1338</v>
      </c>
      <c r="L1020" t="s">
        <v>1544</v>
      </c>
      <c r="M1020" t="s">
        <v>28</v>
      </c>
      <c r="N1020" t="s">
        <v>2024</v>
      </c>
      <c r="O1020" t="s">
        <v>29</v>
      </c>
      <c r="P1020" t="s">
        <v>2112</v>
      </c>
      <c r="Q1020" t="str">
        <f t="shared" si="30"/>
        <v>SMKN</v>
      </c>
      <c r="R1020" t="str">
        <f t="shared" si="31"/>
        <v>Negeri</v>
      </c>
      <c r="S1020" t="s">
        <v>2381</v>
      </c>
      <c r="T1020" t="s">
        <v>2024</v>
      </c>
      <c r="U1020" t="s">
        <v>29</v>
      </c>
      <c r="V1020" t="s">
        <v>35</v>
      </c>
      <c r="W1020" t="s">
        <v>2379</v>
      </c>
      <c r="AB1020" t="str">
        <f>VLOOKUP(A1020,[2]registrasi!$B$2:$C$1500,2,FALSE)</f>
        <v>registrasi</v>
      </c>
      <c r="AC1020">
        <f>VLOOKUP(D1020,[3]PENDAFTAR!$C$2:$J$43,8,FALSE)</f>
        <v>1099</v>
      </c>
      <c r="AD1020" t="str">
        <f>VLOOKUP(A1020,[2]nim!$A$2:$B$1500,2,FALSE)</f>
        <v>diterima</v>
      </c>
    </row>
    <row r="1021" spans="1:30" x14ac:dyDescent="0.3">
      <c r="A1021">
        <v>4220230644</v>
      </c>
      <c r="B1021">
        <v>1</v>
      </c>
      <c r="D1021" s="3">
        <v>3111134</v>
      </c>
      <c r="E1021" t="str">
        <f>VLOOKUP(D1021,[1]PRODI_2019!$D$2:$F$71,3,FALSE)</f>
        <v>Pendidikan Vokasional Teknik Mesin</v>
      </c>
      <c r="F1021" t="str">
        <f>VLOOKUP(D1021,[1]PRODI_2019!$D$2:$L$71,9,FALSE)</f>
        <v>FKIP</v>
      </c>
      <c r="H1021" t="str">
        <f>VLOOKUP(F1021,Sheet1!$H$4:$I$11,2,FALSE)</f>
        <v>2_FKIP</v>
      </c>
      <c r="I1021" t="s">
        <v>1109</v>
      </c>
      <c r="J1021" t="s">
        <v>26</v>
      </c>
      <c r="K1021" t="s">
        <v>1339</v>
      </c>
      <c r="L1021" t="s">
        <v>1963</v>
      </c>
      <c r="M1021" t="s">
        <v>28</v>
      </c>
      <c r="N1021" t="s">
        <v>2025</v>
      </c>
      <c r="O1021" t="s">
        <v>29</v>
      </c>
      <c r="P1021" t="s">
        <v>2043</v>
      </c>
      <c r="Q1021" t="str">
        <f t="shared" si="30"/>
        <v>SMKS</v>
      </c>
      <c r="R1021" t="str">
        <f t="shared" si="31"/>
        <v>Swasta</v>
      </c>
      <c r="S1021" t="s">
        <v>2381</v>
      </c>
      <c r="T1021" t="s">
        <v>2025</v>
      </c>
      <c r="U1021" t="s">
        <v>29</v>
      </c>
      <c r="V1021" t="s">
        <v>30</v>
      </c>
      <c r="W1021" t="s">
        <v>2379</v>
      </c>
      <c r="AB1021" t="str">
        <f>VLOOKUP(A1021,[2]registrasi!$B$2:$C$1500,2,FALSE)</f>
        <v>registrasi</v>
      </c>
      <c r="AC1021">
        <f>VLOOKUP(D1021,[3]PENDAFTAR!$C$2:$J$43,8,FALSE)</f>
        <v>78</v>
      </c>
      <c r="AD1021" t="str">
        <f>VLOOKUP(A1021,[2]nim!$A$2:$B$1500,2,FALSE)</f>
        <v>diterima</v>
      </c>
    </row>
    <row r="1022" spans="1:30" x14ac:dyDescent="0.3">
      <c r="A1022">
        <v>4220197275</v>
      </c>
      <c r="B1022">
        <v>1</v>
      </c>
      <c r="D1022" s="3">
        <v>3111045</v>
      </c>
      <c r="E1022" t="str">
        <f>VLOOKUP(D1022,[1]PRODI_2019!$D$2:$F$71,3,FALSE)</f>
        <v>Teknik Metalurgi</v>
      </c>
      <c r="F1022" t="str">
        <f>VLOOKUP(D1022,[1]PRODI_2019!$D$2:$L$71,9,FALSE)</f>
        <v>Teknik</v>
      </c>
      <c r="H1022" t="str">
        <f>VLOOKUP(F1022,Sheet1!$H$4:$I$11,2,FALSE)</f>
        <v>3_Teknik</v>
      </c>
      <c r="I1022" t="s">
        <v>1110</v>
      </c>
      <c r="J1022" t="s">
        <v>34</v>
      </c>
      <c r="K1022" t="s">
        <v>1423</v>
      </c>
      <c r="L1022" t="s">
        <v>1783</v>
      </c>
      <c r="M1022" t="s">
        <v>28</v>
      </c>
      <c r="N1022" t="s">
        <v>2022</v>
      </c>
      <c r="O1022" t="s">
        <v>29</v>
      </c>
      <c r="P1022" t="s">
        <v>2065</v>
      </c>
      <c r="Q1022" t="str">
        <f t="shared" si="30"/>
        <v>SMAN</v>
      </c>
      <c r="R1022" t="str">
        <f t="shared" si="31"/>
        <v>Negeri</v>
      </c>
      <c r="S1022" t="s">
        <v>2383</v>
      </c>
      <c r="T1022" t="s">
        <v>2022</v>
      </c>
      <c r="U1022" t="s">
        <v>29</v>
      </c>
      <c r="V1022" t="s">
        <v>30</v>
      </c>
      <c r="W1022" t="s">
        <v>2379</v>
      </c>
      <c r="AB1022" t="str">
        <f>VLOOKUP(A1022,[2]registrasi!$B$2:$C$1500,2,FALSE)</f>
        <v>registrasi</v>
      </c>
      <c r="AC1022">
        <f>VLOOKUP(D1022,[3]PENDAFTAR!$C$2:$J$43,8,FALSE)</f>
        <v>364</v>
      </c>
      <c r="AD1022" t="str">
        <f>VLOOKUP(A1022,[2]nim!$A$2:$B$1500,2,FALSE)</f>
        <v>diterima</v>
      </c>
    </row>
    <row r="1023" spans="1:30" x14ac:dyDescent="0.3">
      <c r="A1023">
        <v>4220074684</v>
      </c>
      <c r="B1023">
        <v>1</v>
      </c>
      <c r="D1023" s="3">
        <v>3111196</v>
      </c>
      <c r="E1023" t="str">
        <f>VLOOKUP(D1023,[1]PRODI_2019!$D$2:$F$71,3,FALSE)</f>
        <v>Gizi</v>
      </c>
      <c r="F1023" t="str">
        <f>VLOOKUP(D1023,[1]PRODI_2019!$D$2:$L$71,9,FALSE)</f>
        <v>Kedokteran</v>
      </c>
      <c r="H1023" t="str">
        <f>VLOOKUP(F1023,Sheet1!$H$4:$I$11,2,FALSE)</f>
        <v>8_Kedokteran</v>
      </c>
      <c r="I1023" t="s">
        <v>1111</v>
      </c>
      <c r="J1023" t="s">
        <v>34</v>
      </c>
      <c r="K1023" t="s">
        <v>1395</v>
      </c>
      <c r="L1023" t="s">
        <v>1917</v>
      </c>
      <c r="M1023" t="s">
        <v>28</v>
      </c>
      <c r="N1023" t="s">
        <v>2024</v>
      </c>
      <c r="O1023" t="s">
        <v>29</v>
      </c>
      <c r="P1023" t="s">
        <v>2051</v>
      </c>
      <c r="Q1023" t="str">
        <f t="shared" si="30"/>
        <v>SMAN</v>
      </c>
      <c r="R1023" t="str">
        <f t="shared" si="31"/>
        <v>Negeri</v>
      </c>
      <c r="S1023" t="s">
        <v>2383</v>
      </c>
      <c r="T1023" t="s">
        <v>2024</v>
      </c>
      <c r="U1023" t="s">
        <v>29</v>
      </c>
      <c r="V1023" t="s">
        <v>35</v>
      </c>
      <c r="W1023" t="s">
        <v>2379</v>
      </c>
      <c r="AB1023" t="str">
        <f>VLOOKUP(A1023,[2]registrasi!$B$2:$C$1500,2,FALSE)</f>
        <v>registrasi</v>
      </c>
      <c r="AC1023">
        <f>VLOOKUP(D1023,[3]PENDAFTAR!$C$2:$J$43,8,FALSE)</f>
        <v>649</v>
      </c>
      <c r="AD1023" t="str">
        <f>VLOOKUP(A1023,[2]nim!$A$2:$B$1500,2,FALSE)</f>
        <v>diterima</v>
      </c>
    </row>
    <row r="1024" spans="1:30" x14ac:dyDescent="0.3">
      <c r="A1024">
        <v>4220615923</v>
      </c>
      <c r="B1024">
        <v>1</v>
      </c>
      <c r="D1024" s="3">
        <v>3112087</v>
      </c>
      <c r="E1024" t="str">
        <f>VLOOKUP(D1024,[1]PRODI_2019!$D$2:$F$71,3,FALSE)</f>
        <v>Pendidikan Bahasa Indonesia (S1)</v>
      </c>
      <c r="F1024" t="str">
        <f>VLOOKUP(D1024,[1]PRODI_2019!$D$2:$L$71,9,FALSE)</f>
        <v>FKIP</v>
      </c>
      <c r="H1024" t="str">
        <f>VLOOKUP(F1024,Sheet1!$H$4:$I$11,2,FALSE)</f>
        <v>2_FKIP</v>
      </c>
      <c r="I1024" t="s">
        <v>1112</v>
      </c>
      <c r="J1024" t="s">
        <v>34</v>
      </c>
      <c r="K1024" t="s">
        <v>52</v>
      </c>
      <c r="L1024" t="s">
        <v>1964</v>
      </c>
      <c r="M1024" t="s">
        <v>28</v>
      </c>
      <c r="N1024" t="s">
        <v>40</v>
      </c>
      <c r="O1024" t="s">
        <v>29</v>
      </c>
      <c r="P1024" t="s">
        <v>49</v>
      </c>
      <c r="Q1024" t="str">
        <f t="shared" si="30"/>
        <v>SMKN</v>
      </c>
      <c r="R1024" t="str">
        <f t="shared" si="31"/>
        <v>Negeri</v>
      </c>
      <c r="S1024" t="s">
        <v>2381</v>
      </c>
      <c r="T1024" t="s">
        <v>40</v>
      </c>
      <c r="U1024" t="s">
        <v>29</v>
      </c>
      <c r="V1024" t="s">
        <v>30</v>
      </c>
      <c r="W1024" t="s">
        <v>2379</v>
      </c>
      <c r="AB1024" t="str">
        <f>VLOOKUP(A1024,[2]registrasi!$B$2:$C$1500,2,FALSE)</f>
        <v>registrasi</v>
      </c>
      <c r="AC1024">
        <f>VLOOKUP(D1024,[3]PENDAFTAR!$C$2:$J$43,8,FALSE)</f>
        <v>563</v>
      </c>
      <c r="AD1024" t="e">
        <f>VLOOKUP(A1024,[2]nim!$A$2:$B$1500,2,FALSE)</f>
        <v>#N/A</v>
      </c>
    </row>
    <row r="1025" spans="1:30" x14ac:dyDescent="0.3">
      <c r="A1025">
        <v>4220075165</v>
      </c>
      <c r="B1025">
        <v>1</v>
      </c>
      <c r="D1025" s="3">
        <v>3111207</v>
      </c>
      <c r="E1025" t="str">
        <f>VLOOKUP(D1025,[1]PRODI_2019!$D$2:$F$71,3,FALSE)</f>
        <v>Kedokteran</v>
      </c>
      <c r="F1025" t="str">
        <f>VLOOKUP(D1025,[1]PRODI_2019!$D$2:$L$71,9,FALSE)</f>
        <v>Kedokteran</v>
      </c>
      <c r="H1025" t="str">
        <f>VLOOKUP(F1025,Sheet1!$H$4:$I$11,2,FALSE)</f>
        <v>8_Kedokteran</v>
      </c>
      <c r="I1025" t="s">
        <v>1113</v>
      </c>
      <c r="J1025" t="s">
        <v>26</v>
      </c>
      <c r="K1025" t="s">
        <v>55</v>
      </c>
      <c r="L1025" t="s">
        <v>1965</v>
      </c>
      <c r="M1025" t="s">
        <v>28</v>
      </c>
      <c r="N1025" t="s">
        <v>47</v>
      </c>
      <c r="O1025" t="s">
        <v>29</v>
      </c>
      <c r="P1025" t="s">
        <v>2344</v>
      </c>
      <c r="Q1025" t="str">
        <f t="shared" si="30"/>
        <v>SMAN</v>
      </c>
      <c r="R1025" t="str">
        <f t="shared" si="31"/>
        <v>Negeri</v>
      </c>
      <c r="S1025" t="s">
        <v>2383</v>
      </c>
      <c r="T1025" t="s">
        <v>47</v>
      </c>
      <c r="U1025" t="s">
        <v>29</v>
      </c>
      <c r="V1025" t="s">
        <v>30</v>
      </c>
      <c r="W1025" t="s">
        <v>2379</v>
      </c>
      <c r="AB1025" t="str">
        <f>VLOOKUP(A1025,[2]registrasi!$B$2:$C$1500,2,FALSE)</f>
        <v>registrasi</v>
      </c>
      <c r="AC1025">
        <f>VLOOKUP(D1025,[3]PENDAFTAR!$C$2:$J$43,8,FALSE)</f>
        <v>718</v>
      </c>
      <c r="AD1025" t="str">
        <f>VLOOKUP(A1025,[2]nim!$A$2:$B$1500,2,FALSE)</f>
        <v>diterima</v>
      </c>
    </row>
    <row r="1026" spans="1:30" x14ac:dyDescent="0.3">
      <c r="A1026">
        <v>4220075786</v>
      </c>
      <c r="B1026">
        <v>1</v>
      </c>
      <c r="D1026" s="3">
        <v>3112087</v>
      </c>
      <c r="E1026" t="str">
        <f>VLOOKUP(D1026,[1]PRODI_2019!$D$2:$F$71,3,FALSE)</f>
        <v>Pendidikan Bahasa Indonesia (S1)</v>
      </c>
      <c r="F1026" t="str">
        <f>VLOOKUP(D1026,[1]PRODI_2019!$D$2:$L$71,9,FALSE)</f>
        <v>FKIP</v>
      </c>
      <c r="H1026" t="str">
        <f>VLOOKUP(F1026,Sheet1!$H$4:$I$11,2,FALSE)</f>
        <v>2_FKIP</v>
      </c>
      <c r="I1026" t="s">
        <v>1114</v>
      </c>
      <c r="J1026" t="s">
        <v>26</v>
      </c>
      <c r="K1026" t="s">
        <v>1338</v>
      </c>
      <c r="L1026" t="s">
        <v>1595</v>
      </c>
      <c r="M1026" t="s">
        <v>28</v>
      </c>
      <c r="N1026" t="s">
        <v>2025</v>
      </c>
      <c r="O1026" t="s">
        <v>29</v>
      </c>
      <c r="P1026" t="s">
        <v>2111</v>
      </c>
      <c r="Q1026" t="str">
        <f t="shared" si="30"/>
        <v>SMKN</v>
      </c>
      <c r="R1026" t="str">
        <f t="shared" si="31"/>
        <v>Negeri</v>
      </c>
      <c r="S1026" t="s">
        <v>2381</v>
      </c>
      <c r="T1026" t="s">
        <v>2025</v>
      </c>
      <c r="U1026" t="s">
        <v>29</v>
      </c>
      <c r="V1026" t="s">
        <v>30</v>
      </c>
      <c r="W1026" t="s">
        <v>2379</v>
      </c>
      <c r="AB1026" t="str">
        <f>VLOOKUP(A1026,[2]registrasi!$B$2:$C$1500,2,FALSE)</f>
        <v>registrasi</v>
      </c>
      <c r="AC1026">
        <f>VLOOKUP(D1026,[3]PENDAFTAR!$C$2:$J$43,8,FALSE)</f>
        <v>563</v>
      </c>
      <c r="AD1026" t="str">
        <f>VLOOKUP(A1026,[2]nim!$A$2:$B$1500,2,FALSE)</f>
        <v>diterima</v>
      </c>
    </row>
    <row r="1027" spans="1:30" x14ac:dyDescent="0.3">
      <c r="A1027">
        <v>4220577914</v>
      </c>
      <c r="B1027">
        <v>1</v>
      </c>
      <c r="D1027" s="3">
        <v>3112192</v>
      </c>
      <c r="E1027" t="str">
        <f>VLOOKUP(D1027,[1]PRODI_2019!$D$2:$F$71,3,FALSE)</f>
        <v>Ilmu Pemerintahan</v>
      </c>
      <c r="F1027" t="str">
        <f>VLOOKUP(D1027,[1]PRODI_2019!$D$2:$L$71,9,FALSE)</f>
        <v>FISIP</v>
      </c>
      <c r="H1027" t="str">
        <f>VLOOKUP(F1027,Sheet1!$H$4:$I$11,2,FALSE)</f>
        <v>6_FISIP</v>
      </c>
      <c r="I1027" t="s">
        <v>1115</v>
      </c>
      <c r="J1027" t="s">
        <v>34</v>
      </c>
      <c r="K1027" t="s">
        <v>1337</v>
      </c>
      <c r="L1027" t="s">
        <v>1471</v>
      </c>
      <c r="M1027" t="s">
        <v>28</v>
      </c>
      <c r="N1027" t="s">
        <v>2022</v>
      </c>
      <c r="O1027" t="s">
        <v>29</v>
      </c>
      <c r="P1027" t="s">
        <v>2246</v>
      </c>
      <c r="Q1027" t="str">
        <f t="shared" ref="Q1027:Q1090" si="32">TRIM(LEFT(P1027,FIND(" ",P1027,1)))</f>
        <v>SMKN</v>
      </c>
      <c r="R1027" t="str">
        <f t="shared" ref="R1027:R1090" si="33">IF(RIGHT(Q1027,1)="N","Negeri","Swasta")</f>
        <v>Negeri</v>
      </c>
      <c r="S1027" t="s">
        <v>2381</v>
      </c>
      <c r="T1027" t="s">
        <v>2022</v>
      </c>
      <c r="U1027" t="s">
        <v>29</v>
      </c>
      <c r="V1027" t="s">
        <v>35</v>
      </c>
      <c r="W1027" t="s">
        <v>2378</v>
      </c>
      <c r="AB1027" t="str">
        <f>VLOOKUP(A1027,[2]registrasi!$B$2:$C$1500,2,FALSE)</f>
        <v>registrasi</v>
      </c>
      <c r="AC1027">
        <f>VLOOKUP(D1027,[3]PENDAFTAR!$C$2:$J$43,8,FALSE)</f>
        <v>600</v>
      </c>
      <c r="AD1027" t="str">
        <f>VLOOKUP(A1027,[2]nim!$A$2:$B$1500,2,FALSE)</f>
        <v>diterima</v>
      </c>
    </row>
    <row r="1028" spans="1:30" x14ac:dyDescent="0.3">
      <c r="A1028">
        <v>4220022952</v>
      </c>
      <c r="B1028">
        <v>1</v>
      </c>
      <c r="D1028" s="3">
        <v>3112184</v>
      </c>
      <c r="E1028" t="str">
        <f>VLOOKUP(D1028,[1]PRODI_2019!$D$2:$F$71,3,FALSE)</f>
        <v>Pendidikan Khusus</v>
      </c>
      <c r="F1028" t="str">
        <f>VLOOKUP(D1028,[1]PRODI_2019!$D$2:$L$71,9,FALSE)</f>
        <v>FKIP</v>
      </c>
      <c r="H1028" t="str">
        <f>VLOOKUP(F1028,Sheet1!$H$4:$I$11,2,FALSE)</f>
        <v>2_FKIP</v>
      </c>
      <c r="I1028" t="s">
        <v>1116</v>
      </c>
      <c r="J1028" t="s">
        <v>34</v>
      </c>
      <c r="K1028" t="s">
        <v>1336</v>
      </c>
      <c r="L1028" t="s">
        <v>1966</v>
      </c>
      <c r="M1028" t="s">
        <v>28</v>
      </c>
      <c r="N1028" t="s">
        <v>2023</v>
      </c>
      <c r="O1028" t="s">
        <v>29</v>
      </c>
      <c r="P1028" t="s">
        <v>2146</v>
      </c>
      <c r="Q1028" t="str">
        <f t="shared" si="32"/>
        <v>SMAN</v>
      </c>
      <c r="R1028" t="str">
        <f t="shared" si="33"/>
        <v>Negeri</v>
      </c>
      <c r="S1028" t="s">
        <v>2383</v>
      </c>
      <c r="T1028" t="s">
        <v>2023</v>
      </c>
      <c r="U1028" t="s">
        <v>29</v>
      </c>
      <c r="V1028" t="s">
        <v>30</v>
      </c>
      <c r="W1028" t="s">
        <v>2379</v>
      </c>
      <c r="AB1028" t="str">
        <f>VLOOKUP(A1028,[2]registrasi!$B$2:$C$1500,2,FALSE)</f>
        <v>registrasi</v>
      </c>
      <c r="AC1028">
        <f>VLOOKUP(D1028,[3]PENDAFTAR!$C$2:$J$43,8,FALSE)</f>
        <v>89</v>
      </c>
      <c r="AD1028" t="str">
        <f>VLOOKUP(A1028,[2]nim!$A$2:$B$1500,2,FALSE)</f>
        <v>diterima</v>
      </c>
    </row>
    <row r="1029" spans="1:30" x14ac:dyDescent="0.3">
      <c r="A1029">
        <v>4220626062</v>
      </c>
      <c r="B1029">
        <v>1</v>
      </c>
      <c r="D1029" s="3">
        <v>3112122</v>
      </c>
      <c r="E1029" t="str">
        <f>VLOOKUP(D1029,[1]PRODI_2019!$D$2:$F$71,3,FALSE)</f>
        <v>Ekonomi Syariah</v>
      </c>
      <c r="F1029" t="str">
        <f>VLOOKUP(D1029,[1]PRODI_2019!$D$2:$L$71,9,FALSE)</f>
        <v>FEB</v>
      </c>
      <c r="H1029" t="str">
        <f>VLOOKUP(F1029,Sheet1!$H$4:$I$11,2,FALSE)</f>
        <v>5_FEB</v>
      </c>
      <c r="I1029" t="s">
        <v>1117</v>
      </c>
      <c r="J1029" t="s">
        <v>34</v>
      </c>
      <c r="K1029" t="s">
        <v>1341</v>
      </c>
      <c r="L1029" t="s">
        <v>1662</v>
      </c>
      <c r="M1029" t="s">
        <v>28</v>
      </c>
      <c r="N1029" t="s">
        <v>2023</v>
      </c>
      <c r="O1029" t="s">
        <v>29</v>
      </c>
      <c r="P1029" t="s">
        <v>2230</v>
      </c>
      <c r="Q1029" t="str">
        <f t="shared" si="32"/>
        <v>SMKS</v>
      </c>
      <c r="R1029" t="str">
        <f t="shared" si="33"/>
        <v>Swasta</v>
      </c>
      <c r="S1029" t="s">
        <v>2381</v>
      </c>
      <c r="T1029" t="s">
        <v>2023</v>
      </c>
      <c r="U1029" t="s">
        <v>29</v>
      </c>
      <c r="V1029" t="s">
        <v>30</v>
      </c>
      <c r="W1029" t="s">
        <v>2379</v>
      </c>
      <c r="AB1029" t="str">
        <f>VLOOKUP(A1029,[2]registrasi!$B$2:$C$1500,2,FALSE)</f>
        <v>registrasi</v>
      </c>
      <c r="AC1029">
        <f>VLOOKUP(D1029,[3]PENDAFTAR!$C$2:$J$43,8,FALSE)</f>
        <v>432</v>
      </c>
      <c r="AD1029" t="str">
        <f>VLOOKUP(A1029,[2]nim!$A$2:$B$1500,2,FALSE)</f>
        <v>diterima</v>
      </c>
    </row>
    <row r="1030" spans="1:30" x14ac:dyDescent="0.3">
      <c r="A1030">
        <v>4220078969</v>
      </c>
      <c r="B1030">
        <v>1</v>
      </c>
      <c r="D1030" s="3">
        <v>3112095</v>
      </c>
      <c r="E1030" t="str">
        <f>VLOOKUP(D1030,[1]PRODI_2019!$D$2:$F$71,3,FALSE)</f>
        <v>Pendidikan Bahasa Inggris</v>
      </c>
      <c r="F1030" t="str">
        <f>VLOOKUP(D1030,[1]PRODI_2019!$D$2:$L$71,9,FALSE)</f>
        <v>FKIP</v>
      </c>
      <c r="H1030" t="str">
        <f>VLOOKUP(F1030,Sheet1!$H$4:$I$11,2,FALSE)</f>
        <v>2_FKIP</v>
      </c>
      <c r="I1030" t="s">
        <v>1118</v>
      </c>
      <c r="J1030" t="s">
        <v>34</v>
      </c>
      <c r="K1030" t="s">
        <v>1424</v>
      </c>
      <c r="L1030" t="s">
        <v>1967</v>
      </c>
      <c r="M1030" t="s">
        <v>28</v>
      </c>
      <c r="N1030" t="s">
        <v>2024</v>
      </c>
      <c r="O1030" t="s">
        <v>29</v>
      </c>
      <c r="P1030" t="s">
        <v>2085</v>
      </c>
      <c r="Q1030" t="str">
        <f t="shared" si="32"/>
        <v>MAS</v>
      </c>
      <c r="R1030" t="str">
        <f t="shared" si="33"/>
        <v>Swasta</v>
      </c>
      <c r="S1030" t="s">
        <v>2382</v>
      </c>
      <c r="T1030" t="s">
        <v>2024</v>
      </c>
      <c r="U1030" t="s">
        <v>29</v>
      </c>
      <c r="V1030" t="s">
        <v>35</v>
      </c>
      <c r="W1030" t="s">
        <v>2379</v>
      </c>
      <c r="AB1030" t="str">
        <f>VLOOKUP(A1030,[2]registrasi!$B$2:$C$1500,2,FALSE)</f>
        <v>registrasi</v>
      </c>
      <c r="AC1030">
        <f>VLOOKUP(D1030,[3]PENDAFTAR!$C$2:$J$43,8,FALSE)</f>
        <v>677</v>
      </c>
      <c r="AD1030" t="str">
        <f>VLOOKUP(A1030,[2]nim!$A$2:$B$1500,2,FALSE)</f>
        <v>diterima</v>
      </c>
    </row>
    <row r="1031" spans="1:30" x14ac:dyDescent="0.3">
      <c r="A1031">
        <v>4220445924</v>
      </c>
      <c r="B1031">
        <v>1</v>
      </c>
      <c r="D1031" s="3">
        <v>3112184</v>
      </c>
      <c r="E1031" t="str">
        <f>VLOOKUP(D1031,[1]PRODI_2019!$D$2:$F$71,3,FALSE)</f>
        <v>Pendidikan Khusus</v>
      </c>
      <c r="F1031" t="str">
        <f>VLOOKUP(D1031,[1]PRODI_2019!$D$2:$L$71,9,FALSE)</f>
        <v>FKIP</v>
      </c>
      <c r="H1031" t="str">
        <f>VLOOKUP(F1031,Sheet1!$H$4:$I$11,2,FALSE)</f>
        <v>2_FKIP</v>
      </c>
      <c r="I1031" t="s">
        <v>1119</v>
      </c>
      <c r="J1031" t="s">
        <v>34</v>
      </c>
      <c r="K1031" t="s">
        <v>52</v>
      </c>
      <c r="L1031" t="s">
        <v>1598</v>
      </c>
      <c r="M1031" t="s">
        <v>28</v>
      </c>
      <c r="N1031" t="s">
        <v>2025</v>
      </c>
      <c r="O1031" t="s">
        <v>29</v>
      </c>
      <c r="P1031" t="s">
        <v>2111</v>
      </c>
      <c r="Q1031" t="str">
        <f t="shared" si="32"/>
        <v>SMKN</v>
      </c>
      <c r="R1031" t="str">
        <f t="shared" si="33"/>
        <v>Negeri</v>
      </c>
      <c r="S1031" t="s">
        <v>2381</v>
      </c>
      <c r="T1031" t="s">
        <v>2025</v>
      </c>
      <c r="U1031" t="s">
        <v>29</v>
      </c>
      <c r="V1031" t="s">
        <v>30</v>
      </c>
      <c r="W1031" t="s">
        <v>2379</v>
      </c>
      <c r="AB1031" t="str">
        <f>VLOOKUP(A1031,[2]registrasi!$B$2:$C$1500,2,FALSE)</f>
        <v>registrasi</v>
      </c>
      <c r="AC1031">
        <f>VLOOKUP(D1031,[3]PENDAFTAR!$C$2:$J$43,8,FALSE)</f>
        <v>89</v>
      </c>
      <c r="AD1031" t="str">
        <f>VLOOKUP(A1031,[2]nim!$A$2:$B$1500,2,FALSE)</f>
        <v>diterima</v>
      </c>
    </row>
    <row r="1032" spans="1:30" x14ac:dyDescent="0.3">
      <c r="A1032">
        <v>4220587555</v>
      </c>
      <c r="B1032">
        <v>1</v>
      </c>
      <c r="D1032" s="3">
        <v>3111165</v>
      </c>
      <c r="E1032" t="str">
        <f>VLOOKUP(D1032,[1]PRODI_2019!$D$2:$F$71,3,FALSE)</f>
        <v>Pendidikan IPA</v>
      </c>
      <c r="F1032" t="str">
        <f>VLOOKUP(D1032,[1]PRODI_2019!$D$2:$L$71,9,FALSE)</f>
        <v>FKIP</v>
      </c>
      <c r="H1032" t="str">
        <f>VLOOKUP(F1032,Sheet1!$H$4:$I$11,2,FALSE)</f>
        <v>2_FKIP</v>
      </c>
      <c r="I1032" t="s">
        <v>1120</v>
      </c>
      <c r="J1032" t="s">
        <v>34</v>
      </c>
      <c r="K1032" t="s">
        <v>1332</v>
      </c>
      <c r="L1032" t="s">
        <v>1968</v>
      </c>
      <c r="M1032" t="s">
        <v>28</v>
      </c>
      <c r="N1032" t="s">
        <v>2022</v>
      </c>
      <c r="O1032" t="s">
        <v>29</v>
      </c>
      <c r="P1032" t="s">
        <v>2132</v>
      </c>
      <c r="Q1032" t="str">
        <f t="shared" si="32"/>
        <v>SMAN</v>
      </c>
      <c r="R1032" t="str">
        <f t="shared" si="33"/>
        <v>Negeri</v>
      </c>
      <c r="S1032" t="s">
        <v>2383</v>
      </c>
      <c r="T1032" t="s">
        <v>2022</v>
      </c>
      <c r="U1032" t="s">
        <v>29</v>
      </c>
      <c r="V1032" t="s">
        <v>35</v>
      </c>
      <c r="W1032" t="s">
        <v>2379</v>
      </c>
      <c r="AB1032" t="str">
        <f>VLOOKUP(A1032,[2]registrasi!$B$2:$C$1500,2,FALSE)</f>
        <v>registrasi</v>
      </c>
      <c r="AC1032">
        <f>VLOOKUP(D1032,[3]PENDAFTAR!$C$2:$J$43,8,FALSE)</f>
        <v>263</v>
      </c>
      <c r="AD1032" t="str">
        <f>VLOOKUP(A1032,[2]nim!$A$2:$B$1500,2,FALSE)</f>
        <v>diterima</v>
      </c>
    </row>
    <row r="1033" spans="1:30" x14ac:dyDescent="0.3">
      <c r="A1033">
        <v>4220578213</v>
      </c>
      <c r="B1033">
        <v>1</v>
      </c>
      <c r="D1033" s="3">
        <v>3111157</v>
      </c>
      <c r="E1033" t="str">
        <f>VLOOKUP(D1033,[1]PRODI_2019!$D$2:$F$71,3,FALSE)</f>
        <v>Pendidikan Kimia</v>
      </c>
      <c r="F1033" t="str">
        <f>VLOOKUP(D1033,[1]PRODI_2019!$D$2:$L$71,9,FALSE)</f>
        <v>FKIP</v>
      </c>
      <c r="H1033" t="str">
        <f>VLOOKUP(F1033,Sheet1!$H$4:$I$11,2,FALSE)</f>
        <v>2_FKIP</v>
      </c>
      <c r="I1033" t="s">
        <v>1121</v>
      </c>
      <c r="J1033" t="s">
        <v>34</v>
      </c>
      <c r="K1033" t="s">
        <v>1337</v>
      </c>
      <c r="L1033" t="s">
        <v>1804</v>
      </c>
      <c r="M1033" t="s">
        <v>28</v>
      </c>
      <c r="N1033" t="s">
        <v>2022</v>
      </c>
      <c r="O1033" t="s">
        <v>29</v>
      </c>
      <c r="P1033" t="s">
        <v>2204</v>
      </c>
      <c r="Q1033" t="str">
        <f t="shared" si="32"/>
        <v>SMAN</v>
      </c>
      <c r="R1033" t="str">
        <f t="shared" si="33"/>
        <v>Negeri</v>
      </c>
      <c r="S1033" t="s">
        <v>2383</v>
      </c>
      <c r="T1033" t="s">
        <v>2022</v>
      </c>
      <c r="U1033" t="s">
        <v>29</v>
      </c>
      <c r="V1033" t="s">
        <v>35</v>
      </c>
      <c r="W1033" t="s">
        <v>2379</v>
      </c>
      <c r="AB1033" t="str">
        <f>VLOOKUP(A1033,[2]registrasi!$B$2:$C$1500,2,FALSE)</f>
        <v>registrasi</v>
      </c>
      <c r="AC1033">
        <f>VLOOKUP(D1033,[3]PENDAFTAR!$C$2:$J$43,8,FALSE)</f>
        <v>162</v>
      </c>
      <c r="AD1033" t="str">
        <f>VLOOKUP(A1033,[2]nim!$A$2:$B$1500,2,FALSE)</f>
        <v>diterima</v>
      </c>
    </row>
    <row r="1034" spans="1:30" x14ac:dyDescent="0.3">
      <c r="A1034">
        <v>4220080466</v>
      </c>
      <c r="B1034">
        <v>1</v>
      </c>
      <c r="D1034" s="3">
        <v>3112095</v>
      </c>
      <c r="E1034" t="str">
        <f>VLOOKUP(D1034,[1]PRODI_2019!$D$2:$F$71,3,FALSE)</f>
        <v>Pendidikan Bahasa Inggris</v>
      </c>
      <c r="F1034" t="str">
        <f>VLOOKUP(D1034,[1]PRODI_2019!$D$2:$L$71,9,FALSE)</f>
        <v>FKIP</v>
      </c>
      <c r="H1034" t="str">
        <f>VLOOKUP(F1034,Sheet1!$H$4:$I$11,2,FALSE)</f>
        <v>2_FKIP</v>
      </c>
      <c r="I1034" t="s">
        <v>1122</v>
      </c>
      <c r="J1034" t="s">
        <v>26</v>
      </c>
      <c r="K1034" t="s">
        <v>1334</v>
      </c>
      <c r="L1034" t="s">
        <v>1845</v>
      </c>
      <c r="M1034" t="s">
        <v>28</v>
      </c>
      <c r="N1034" t="s">
        <v>2025</v>
      </c>
      <c r="O1034" t="s">
        <v>29</v>
      </c>
      <c r="P1034" t="s">
        <v>2120</v>
      </c>
      <c r="Q1034" t="str">
        <f t="shared" si="32"/>
        <v>MAN</v>
      </c>
      <c r="R1034" t="str">
        <f t="shared" si="33"/>
        <v>Negeri</v>
      </c>
      <c r="S1034" t="s">
        <v>2382</v>
      </c>
      <c r="T1034" t="s">
        <v>2025</v>
      </c>
      <c r="U1034" t="s">
        <v>29</v>
      </c>
      <c r="V1034" t="s">
        <v>30</v>
      </c>
      <c r="W1034" t="s">
        <v>2379</v>
      </c>
      <c r="AB1034" t="str">
        <f>VLOOKUP(A1034,[2]registrasi!$B$2:$C$1500,2,FALSE)</f>
        <v>registrasi</v>
      </c>
      <c r="AC1034">
        <f>VLOOKUP(D1034,[3]PENDAFTAR!$C$2:$J$43,8,FALSE)</f>
        <v>677</v>
      </c>
      <c r="AD1034" t="str">
        <f>VLOOKUP(A1034,[2]nim!$A$2:$B$1500,2,FALSE)</f>
        <v>diterima</v>
      </c>
    </row>
    <row r="1035" spans="1:30" x14ac:dyDescent="0.3">
      <c r="A1035">
        <v>4220626144</v>
      </c>
      <c r="B1035">
        <v>1</v>
      </c>
      <c r="D1035" s="3">
        <v>3112056</v>
      </c>
      <c r="E1035" t="str">
        <f>VLOOKUP(D1035,[1]PRODI_2019!$D$2:$F$71,3,FALSE)</f>
        <v>Administrasi Publik</v>
      </c>
      <c r="F1035" t="str">
        <f>VLOOKUP(D1035,[1]PRODI_2019!$D$2:$L$71,9,FALSE)</f>
        <v>FISIP</v>
      </c>
      <c r="H1035" t="str">
        <f>VLOOKUP(F1035,Sheet1!$H$4:$I$11,2,FALSE)</f>
        <v>6_FISIP</v>
      </c>
      <c r="I1035" t="s">
        <v>1123</v>
      </c>
      <c r="J1035" t="s">
        <v>34</v>
      </c>
      <c r="K1035" t="s">
        <v>1340</v>
      </c>
      <c r="L1035" t="s">
        <v>1969</v>
      </c>
      <c r="M1035" t="s">
        <v>28</v>
      </c>
      <c r="N1035" t="s">
        <v>2023</v>
      </c>
      <c r="O1035" t="s">
        <v>29</v>
      </c>
      <c r="P1035" t="s">
        <v>2230</v>
      </c>
      <c r="Q1035" t="str">
        <f t="shared" si="32"/>
        <v>SMKS</v>
      </c>
      <c r="R1035" t="str">
        <f t="shared" si="33"/>
        <v>Swasta</v>
      </c>
      <c r="S1035" t="s">
        <v>2381</v>
      </c>
      <c r="T1035" t="s">
        <v>2023</v>
      </c>
      <c r="U1035" t="s">
        <v>29</v>
      </c>
      <c r="V1035" t="s">
        <v>30</v>
      </c>
      <c r="W1035" t="s">
        <v>2379</v>
      </c>
      <c r="AB1035" t="str">
        <f>VLOOKUP(A1035,[2]registrasi!$B$2:$C$1500,2,FALSE)</f>
        <v>registrasi</v>
      </c>
      <c r="AC1035">
        <f>VLOOKUP(D1035,[3]PENDAFTAR!$C$2:$J$43,8,FALSE)</f>
        <v>1118</v>
      </c>
      <c r="AD1035" t="str">
        <f>VLOOKUP(A1035,[2]nim!$A$2:$B$1500,2,FALSE)</f>
        <v>diterima</v>
      </c>
    </row>
    <row r="1036" spans="1:30" x14ac:dyDescent="0.3">
      <c r="A1036">
        <v>4220569351</v>
      </c>
      <c r="B1036">
        <v>1</v>
      </c>
      <c r="D1036" s="3">
        <v>3112145</v>
      </c>
      <c r="E1036" t="str">
        <f>VLOOKUP(D1036,[1]PRODI_2019!$D$2:$F$71,3,FALSE)</f>
        <v>Pendidikan Sejarah</v>
      </c>
      <c r="F1036" t="str">
        <f>VLOOKUP(D1036,[1]PRODI_2019!$D$2:$L$71,9,FALSE)</f>
        <v>FKIP</v>
      </c>
      <c r="H1036" t="str">
        <f>VLOOKUP(F1036,Sheet1!$H$4:$I$11,2,FALSE)</f>
        <v>2_FKIP</v>
      </c>
      <c r="I1036" t="s">
        <v>1124</v>
      </c>
      <c r="J1036" t="s">
        <v>34</v>
      </c>
      <c r="K1036" t="s">
        <v>55</v>
      </c>
      <c r="L1036" t="s">
        <v>1802</v>
      </c>
      <c r="M1036" t="s">
        <v>28</v>
      </c>
      <c r="N1036" t="s">
        <v>27</v>
      </c>
      <c r="O1036" t="s">
        <v>29</v>
      </c>
      <c r="P1036" t="s">
        <v>2074</v>
      </c>
      <c r="Q1036" t="str">
        <f t="shared" si="32"/>
        <v>MAN</v>
      </c>
      <c r="R1036" t="str">
        <f t="shared" si="33"/>
        <v>Negeri</v>
      </c>
      <c r="S1036" t="s">
        <v>2382</v>
      </c>
      <c r="T1036" t="s">
        <v>27</v>
      </c>
      <c r="U1036" t="s">
        <v>29</v>
      </c>
      <c r="V1036" t="s">
        <v>35</v>
      </c>
      <c r="W1036" t="s">
        <v>2379</v>
      </c>
      <c r="AB1036" t="str">
        <f>VLOOKUP(A1036,[2]registrasi!$B$2:$C$1500,2,FALSE)</f>
        <v>registrasi</v>
      </c>
      <c r="AC1036">
        <f>VLOOKUP(D1036,[3]PENDAFTAR!$C$2:$J$43,8,FALSE)</f>
        <v>208</v>
      </c>
      <c r="AD1036" t="str">
        <f>VLOOKUP(A1036,[2]nim!$A$2:$B$1500,2,FALSE)</f>
        <v>diterima</v>
      </c>
    </row>
    <row r="1037" spans="1:30" x14ac:dyDescent="0.3">
      <c r="A1037">
        <v>4220038311</v>
      </c>
      <c r="B1037">
        <v>1</v>
      </c>
      <c r="D1037" s="3">
        <v>3111084</v>
      </c>
      <c r="E1037" t="str">
        <f>VLOOKUP(D1037,[1]PRODI_2019!$D$2:$F$71,3,FALSE)</f>
        <v>Agroekoteknologi</v>
      </c>
      <c r="F1037" t="str">
        <f>VLOOKUP(D1037,[1]PRODI_2019!$D$2:$L$71,9,FALSE)</f>
        <v>Pertanian</v>
      </c>
      <c r="H1037" t="str">
        <f>VLOOKUP(F1037,Sheet1!$H$4:$I$11,2,FALSE)</f>
        <v>4_Pertanian</v>
      </c>
      <c r="I1037" t="s">
        <v>1125</v>
      </c>
      <c r="J1037" t="s">
        <v>26</v>
      </c>
      <c r="K1037" t="s">
        <v>54</v>
      </c>
      <c r="L1037" t="s">
        <v>1961</v>
      </c>
      <c r="M1037" t="s">
        <v>28</v>
      </c>
      <c r="N1037" t="s">
        <v>27</v>
      </c>
      <c r="O1037" t="s">
        <v>29</v>
      </c>
      <c r="P1037" t="s">
        <v>2054</v>
      </c>
      <c r="Q1037" t="str">
        <f t="shared" si="32"/>
        <v>SMKN</v>
      </c>
      <c r="R1037" t="str">
        <f t="shared" si="33"/>
        <v>Negeri</v>
      </c>
      <c r="S1037" t="s">
        <v>2381</v>
      </c>
      <c r="T1037" t="s">
        <v>27</v>
      </c>
      <c r="U1037" t="s">
        <v>29</v>
      </c>
      <c r="V1037" t="s">
        <v>30</v>
      </c>
      <c r="W1037" t="s">
        <v>2378</v>
      </c>
      <c r="AB1037" t="str">
        <f>VLOOKUP(A1037,[2]registrasi!$B$2:$C$1500,2,FALSE)</f>
        <v>registrasi</v>
      </c>
      <c r="AC1037">
        <f>VLOOKUP(D1037,[3]PENDAFTAR!$C$2:$J$43,8,FALSE)</f>
        <v>390</v>
      </c>
      <c r="AD1037" t="e">
        <f>VLOOKUP(A1037,[2]nim!$A$2:$B$1500,2,FALSE)</f>
        <v>#N/A</v>
      </c>
    </row>
    <row r="1038" spans="1:30" x14ac:dyDescent="0.3">
      <c r="A1038">
        <v>4220083367</v>
      </c>
      <c r="B1038">
        <v>1</v>
      </c>
      <c r="D1038" s="3">
        <v>3111165</v>
      </c>
      <c r="E1038" t="str">
        <f>VLOOKUP(D1038,[1]PRODI_2019!$D$2:$F$71,3,FALSE)</f>
        <v>Pendidikan IPA</v>
      </c>
      <c r="F1038" t="str">
        <f>VLOOKUP(D1038,[1]PRODI_2019!$D$2:$L$71,9,FALSE)</f>
        <v>FKIP</v>
      </c>
      <c r="H1038" t="str">
        <f>VLOOKUP(F1038,Sheet1!$H$4:$I$11,2,FALSE)</f>
        <v>2_FKIP</v>
      </c>
      <c r="I1038" t="s">
        <v>1126</v>
      </c>
      <c r="J1038" t="s">
        <v>34</v>
      </c>
      <c r="K1038" t="s">
        <v>55</v>
      </c>
      <c r="L1038" t="s">
        <v>1970</v>
      </c>
      <c r="M1038" t="s">
        <v>28</v>
      </c>
      <c r="N1038" t="s">
        <v>27</v>
      </c>
      <c r="O1038" t="s">
        <v>29</v>
      </c>
      <c r="P1038" t="s">
        <v>2274</v>
      </c>
      <c r="Q1038" t="str">
        <f t="shared" si="32"/>
        <v>SMKN</v>
      </c>
      <c r="R1038" t="str">
        <f t="shared" si="33"/>
        <v>Negeri</v>
      </c>
      <c r="S1038" t="s">
        <v>2381</v>
      </c>
      <c r="T1038" t="s">
        <v>27</v>
      </c>
      <c r="U1038" t="s">
        <v>29</v>
      </c>
      <c r="V1038" t="s">
        <v>35</v>
      </c>
      <c r="W1038" t="s">
        <v>2378</v>
      </c>
      <c r="AB1038" t="str">
        <f>VLOOKUP(A1038,[2]registrasi!$B$2:$C$1500,2,FALSE)</f>
        <v>registrasi</v>
      </c>
      <c r="AC1038">
        <f>VLOOKUP(D1038,[3]PENDAFTAR!$C$2:$J$43,8,FALSE)</f>
        <v>263</v>
      </c>
      <c r="AD1038" t="str">
        <f>VLOOKUP(A1038,[2]nim!$A$2:$B$1500,2,FALSE)</f>
        <v>diterima</v>
      </c>
    </row>
    <row r="1039" spans="1:30" x14ac:dyDescent="0.3">
      <c r="A1039">
        <v>4220564458</v>
      </c>
      <c r="B1039">
        <v>1</v>
      </c>
      <c r="D1039" s="3">
        <v>3111215</v>
      </c>
      <c r="E1039" t="str">
        <f>VLOOKUP(D1039,[1]PRODI_2019!$D$2:$F$71,3,FALSE)</f>
        <v>Informatika</v>
      </c>
      <c r="F1039" t="str">
        <f>VLOOKUP(D1039,[1]PRODI_2019!$D$2:$L$71,9,FALSE)</f>
        <v>Teknik</v>
      </c>
      <c r="H1039" t="str">
        <f>VLOOKUP(F1039,Sheet1!$H$4:$I$11,2,FALSE)</f>
        <v>3_Teknik</v>
      </c>
      <c r="I1039" t="s">
        <v>1127</v>
      </c>
      <c r="J1039" t="s">
        <v>34</v>
      </c>
      <c r="K1039" t="s">
        <v>1338</v>
      </c>
      <c r="L1039" t="s">
        <v>1499</v>
      </c>
      <c r="M1039" t="s">
        <v>28</v>
      </c>
      <c r="N1039" t="s">
        <v>2024</v>
      </c>
      <c r="O1039" t="s">
        <v>29</v>
      </c>
      <c r="P1039" t="s">
        <v>2090</v>
      </c>
      <c r="Q1039" t="str">
        <f t="shared" si="32"/>
        <v>SMAN</v>
      </c>
      <c r="R1039" t="str">
        <f t="shared" si="33"/>
        <v>Negeri</v>
      </c>
      <c r="S1039" t="s">
        <v>2383</v>
      </c>
      <c r="T1039" t="s">
        <v>2024</v>
      </c>
      <c r="U1039" t="s">
        <v>29</v>
      </c>
      <c r="V1039" t="s">
        <v>30</v>
      </c>
      <c r="W1039" t="s">
        <v>2379</v>
      </c>
      <c r="AB1039" t="str">
        <f>VLOOKUP(A1039,[2]registrasi!$B$2:$C$1500,2,FALSE)</f>
        <v>registrasi</v>
      </c>
      <c r="AC1039">
        <f>VLOOKUP(D1039,[3]PENDAFTAR!$C$2:$J$43,8,FALSE)</f>
        <v>1335</v>
      </c>
      <c r="AD1039" t="str">
        <f>VLOOKUP(A1039,[2]nim!$A$2:$B$1500,2,FALSE)</f>
        <v>diterima</v>
      </c>
    </row>
    <row r="1040" spans="1:30" x14ac:dyDescent="0.3">
      <c r="A1040">
        <v>4220587935</v>
      </c>
      <c r="B1040">
        <v>1</v>
      </c>
      <c r="D1040" s="3">
        <v>3112064</v>
      </c>
      <c r="E1040" t="str">
        <f>VLOOKUP(D1040,[1]PRODI_2019!$D$2:$F$71,3,FALSE)</f>
        <v>Ilmu Komunikasi</v>
      </c>
      <c r="F1040" t="str">
        <f>VLOOKUP(D1040,[1]PRODI_2019!$D$2:$L$71,9,FALSE)</f>
        <v>FISIP</v>
      </c>
      <c r="H1040" t="str">
        <f>VLOOKUP(F1040,Sheet1!$H$4:$I$11,2,FALSE)</f>
        <v>6_FISIP</v>
      </c>
      <c r="I1040" t="s">
        <v>1128</v>
      </c>
      <c r="J1040" t="s">
        <v>34</v>
      </c>
      <c r="K1040" t="s">
        <v>1335</v>
      </c>
      <c r="L1040" t="s">
        <v>1852</v>
      </c>
      <c r="M1040" t="s">
        <v>28</v>
      </c>
      <c r="N1040" t="s">
        <v>37</v>
      </c>
      <c r="O1040" t="s">
        <v>29</v>
      </c>
      <c r="P1040" t="s">
        <v>2305</v>
      </c>
      <c r="Q1040" t="str">
        <f t="shared" si="32"/>
        <v>SMAS</v>
      </c>
      <c r="R1040" t="str">
        <f t="shared" si="33"/>
        <v>Swasta</v>
      </c>
      <c r="S1040" t="s">
        <v>2383</v>
      </c>
      <c r="T1040" t="s">
        <v>37</v>
      </c>
      <c r="U1040" t="s">
        <v>29</v>
      </c>
      <c r="V1040" t="s">
        <v>30</v>
      </c>
      <c r="W1040" t="s">
        <v>2379</v>
      </c>
      <c r="AB1040" t="e">
        <f>VLOOKUP(A1040,[2]registrasi!$B$2:$C$1500,2,FALSE)</f>
        <v>#N/A</v>
      </c>
      <c r="AC1040">
        <f>VLOOKUP(D1040,[3]PENDAFTAR!$C$2:$J$43,8,FALSE)</f>
        <v>2170</v>
      </c>
      <c r="AD1040" t="e">
        <f>VLOOKUP(A1040,[2]nim!$A$2:$B$1500,2,FALSE)</f>
        <v>#N/A</v>
      </c>
    </row>
    <row r="1041" spans="1:30" x14ac:dyDescent="0.3">
      <c r="A1041">
        <v>4220083858</v>
      </c>
      <c r="B1041">
        <v>1</v>
      </c>
      <c r="D1041" s="3">
        <v>3112072</v>
      </c>
      <c r="E1041" t="str">
        <f>VLOOKUP(D1041,[1]PRODI_2019!$D$2:$F$71,3,FALSE)</f>
        <v>Pendidikan Non Formal</v>
      </c>
      <c r="F1041" t="str">
        <f>VLOOKUP(D1041,[1]PRODI_2019!$D$2:$L$71,9,FALSE)</f>
        <v>FKIP</v>
      </c>
      <c r="H1041" t="str">
        <f>VLOOKUP(F1041,Sheet1!$H$4:$I$11,2,FALSE)</f>
        <v>2_FKIP</v>
      </c>
      <c r="I1041" t="s">
        <v>1129</v>
      </c>
      <c r="J1041" t="s">
        <v>26</v>
      </c>
      <c r="K1041" t="s">
        <v>1425</v>
      </c>
      <c r="L1041" t="s">
        <v>1869</v>
      </c>
      <c r="M1041" t="s">
        <v>28</v>
      </c>
      <c r="N1041" t="s">
        <v>2025</v>
      </c>
      <c r="O1041" t="s">
        <v>29</v>
      </c>
      <c r="P1041" t="s">
        <v>2114</v>
      </c>
      <c r="Q1041" t="str">
        <f t="shared" si="32"/>
        <v>MAN</v>
      </c>
      <c r="R1041" t="str">
        <f t="shared" si="33"/>
        <v>Negeri</v>
      </c>
      <c r="S1041" t="s">
        <v>2382</v>
      </c>
      <c r="T1041" t="s">
        <v>2025</v>
      </c>
      <c r="U1041" t="s">
        <v>29</v>
      </c>
      <c r="V1041" t="s">
        <v>30</v>
      </c>
      <c r="W1041" t="s">
        <v>2379</v>
      </c>
      <c r="AB1041" t="str">
        <f>VLOOKUP(A1041,[2]registrasi!$B$2:$C$1500,2,FALSE)</f>
        <v>registrasi</v>
      </c>
      <c r="AC1041">
        <f>VLOOKUP(D1041,[3]PENDAFTAR!$C$2:$J$43,8,FALSE)</f>
        <v>109</v>
      </c>
      <c r="AD1041" t="str">
        <f>VLOOKUP(A1041,[2]nim!$A$2:$B$1500,2,FALSE)</f>
        <v>diterima</v>
      </c>
    </row>
    <row r="1042" spans="1:30" x14ac:dyDescent="0.3">
      <c r="A1042">
        <v>4220084052</v>
      </c>
      <c r="B1042">
        <v>1</v>
      </c>
      <c r="D1042" s="3">
        <v>3111207</v>
      </c>
      <c r="E1042" t="str">
        <f>VLOOKUP(D1042,[1]PRODI_2019!$D$2:$F$71,3,FALSE)</f>
        <v>Kedokteran</v>
      </c>
      <c r="F1042" t="str">
        <f>VLOOKUP(D1042,[1]PRODI_2019!$D$2:$L$71,9,FALSE)</f>
        <v>Kedokteran</v>
      </c>
      <c r="H1042" t="str">
        <f>VLOOKUP(F1042,Sheet1!$H$4:$I$11,2,FALSE)</f>
        <v>8_Kedokteran</v>
      </c>
      <c r="I1042" t="s">
        <v>1130</v>
      </c>
      <c r="J1042" t="s">
        <v>34</v>
      </c>
      <c r="K1042" t="s">
        <v>1337</v>
      </c>
      <c r="L1042" t="s">
        <v>1875</v>
      </c>
      <c r="M1042" t="s">
        <v>28</v>
      </c>
      <c r="N1042" t="s">
        <v>2022</v>
      </c>
      <c r="O1042" t="s">
        <v>29</v>
      </c>
      <c r="P1042" t="s">
        <v>2158</v>
      </c>
      <c r="Q1042" t="str">
        <f t="shared" si="32"/>
        <v>SMAN</v>
      </c>
      <c r="R1042" t="str">
        <f t="shared" si="33"/>
        <v>Negeri</v>
      </c>
      <c r="S1042" t="s">
        <v>2383</v>
      </c>
      <c r="T1042" t="s">
        <v>2022</v>
      </c>
      <c r="U1042" t="s">
        <v>29</v>
      </c>
      <c r="V1042" t="s">
        <v>30</v>
      </c>
      <c r="W1042" t="s">
        <v>2379</v>
      </c>
      <c r="AB1042" t="str">
        <f>VLOOKUP(A1042,[2]registrasi!$B$2:$C$1500,2,FALSE)</f>
        <v>registrasi</v>
      </c>
      <c r="AC1042">
        <f>VLOOKUP(D1042,[3]PENDAFTAR!$C$2:$J$43,8,FALSE)</f>
        <v>718</v>
      </c>
      <c r="AD1042" t="str">
        <f>VLOOKUP(A1042,[2]nim!$A$2:$B$1500,2,FALSE)</f>
        <v>diterima</v>
      </c>
    </row>
    <row r="1043" spans="1:30" x14ac:dyDescent="0.3">
      <c r="A1043">
        <v>4220084908</v>
      </c>
      <c r="B1043">
        <v>1</v>
      </c>
      <c r="D1043" s="3">
        <v>3112072</v>
      </c>
      <c r="E1043" t="str">
        <f>VLOOKUP(D1043,[1]PRODI_2019!$D$2:$F$71,3,FALSE)</f>
        <v>Pendidikan Non Formal</v>
      </c>
      <c r="F1043" t="str">
        <f>VLOOKUP(D1043,[1]PRODI_2019!$D$2:$L$71,9,FALSE)</f>
        <v>FKIP</v>
      </c>
      <c r="H1043" t="str">
        <f>VLOOKUP(F1043,Sheet1!$H$4:$I$11,2,FALSE)</f>
        <v>2_FKIP</v>
      </c>
      <c r="I1043" t="s">
        <v>1131</v>
      </c>
      <c r="J1043" t="s">
        <v>34</v>
      </c>
      <c r="K1043" t="s">
        <v>53</v>
      </c>
      <c r="L1043" t="s">
        <v>1853</v>
      </c>
      <c r="M1043" t="s">
        <v>28</v>
      </c>
      <c r="N1043" t="s">
        <v>37</v>
      </c>
      <c r="O1043" t="s">
        <v>29</v>
      </c>
      <c r="P1043" t="s">
        <v>50</v>
      </c>
      <c r="Q1043" t="str">
        <f t="shared" si="32"/>
        <v>MAN</v>
      </c>
      <c r="R1043" t="str">
        <f t="shared" si="33"/>
        <v>Negeri</v>
      </c>
      <c r="S1043" t="s">
        <v>2382</v>
      </c>
      <c r="T1043" t="s">
        <v>37</v>
      </c>
      <c r="U1043" t="s">
        <v>29</v>
      </c>
      <c r="V1043" t="s">
        <v>30</v>
      </c>
      <c r="W1043" t="s">
        <v>2379</v>
      </c>
      <c r="AB1043" t="str">
        <f>VLOOKUP(A1043,[2]registrasi!$B$2:$C$1500,2,FALSE)</f>
        <v>registrasi</v>
      </c>
      <c r="AC1043">
        <f>VLOOKUP(D1043,[3]PENDAFTAR!$C$2:$J$43,8,FALSE)</f>
        <v>109</v>
      </c>
      <c r="AD1043" t="str">
        <f>VLOOKUP(A1043,[2]nim!$A$2:$B$1500,2,FALSE)</f>
        <v>diterima</v>
      </c>
    </row>
    <row r="1044" spans="1:30" x14ac:dyDescent="0.3">
      <c r="A1044">
        <v>4220085569</v>
      </c>
      <c r="B1044">
        <v>1</v>
      </c>
      <c r="D1044" s="3">
        <v>3111111</v>
      </c>
      <c r="E1044" t="str">
        <f>VLOOKUP(D1044,[1]PRODI_2019!$D$2:$F$71,3,FALSE)</f>
        <v>Pendidikan Matematika</v>
      </c>
      <c r="F1044" t="str">
        <f>VLOOKUP(D1044,[1]PRODI_2019!$D$2:$L$71,9,FALSE)</f>
        <v>FKIP</v>
      </c>
      <c r="H1044" t="str">
        <f>VLOOKUP(F1044,Sheet1!$H$4:$I$11,2,FALSE)</f>
        <v>2_FKIP</v>
      </c>
      <c r="I1044" t="s">
        <v>1132</v>
      </c>
      <c r="J1044" t="s">
        <v>34</v>
      </c>
      <c r="K1044" t="s">
        <v>1334</v>
      </c>
      <c r="L1044" t="s">
        <v>1958</v>
      </c>
      <c r="M1044" t="s">
        <v>28</v>
      </c>
      <c r="N1044" t="s">
        <v>2024</v>
      </c>
      <c r="O1044" t="s">
        <v>29</v>
      </c>
      <c r="P1044" t="s">
        <v>2094</v>
      </c>
      <c r="Q1044" t="str">
        <f t="shared" si="32"/>
        <v>MAS</v>
      </c>
      <c r="R1044" t="str">
        <f t="shared" si="33"/>
        <v>Swasta</v>
      </c>
      <c r="S1044" t="s">
        <v>2382</v>
      </c>
      <c r="T1044" t="s">
        <v>2024</v>
      </c>
      <c r="U1044" t="s">
        <v>29</v>
      </c>
      <c r="V1044" t="s">
        <v>30</v>
      </c>
      <c r="W1044" t="s">
        <v>2379</v>
      </c>
      <c r="AB1044" t="str">
        <f>VLOOKUP(A1044,[2]registrasi!$B$2:$C$1500,2,FALSE)</f>
        <v>registrasi</v>
      </c>
      <c r="AC1044">
        <f>VLOOKUP(D1044,[3]PENDAFTAR!$C$2:$J$43,8,FALSE)</f>
        <v>352</v>
      </c>
      <c r="AD1044" t="str">
        <f>VLOOKUP(A1044,[2]nim!$A$2:$B$1500,2,FALSE)</f>
        <v>diterima</v>
      </c>
    </row>
    <row r="1045" spans="1:30" x14ac:dyDescent="0.3">
      <c r="A1045">
        <v>4220406193</v>
      </c>
      <c r="B1045">
        <v>1</v>
      </c>
      <c r="D1045" s="3">
        <v>3112106</v>
      </c>
      <c r="E1045" t="str">
        <f>VLOOKUP(D1045,[1]PRODI_2019!$D$2:$F$71,3,FALSE)</f>
        <v>Pendidikan Guru Sekolah Dasar</v>
      </c>
      <c r="F1045" t="str">
        <f>VLOOKUP(D1045,[1]PRODI_2019!$D$2:$L$71,9,FALSE)</f>
        <v>FKIP</v>
      </c>
      <c r="H1045" t="str">
        <f>VLOOKUP(F1045,Sheet1!$H$4:$I$11,2,FALSE)</f>
        <v>2_FKIP</v>
      </c>
      <c r="I1045" t="s">
        <v>1133</v>
      </c>
      <c r="J1045" t="s">
        <v>34</v>
      </c>
      <c r="K1045" t="s">
        <v>1337</v>
      </c>
      <c r="L1045" t="s">
        <v>1659</v>
      </c>
      <c r="M1045" t="s">
        <v>28</v>
      </c>
      <c r="N1045" t="s">
        <v>2022</v>
      </c>
      <c r="O1045" t="s">
        <v>29</v>
      </c>
      <c r="P1045" t="s">
        <v>2158</v>
      </c>
      <c r="Q1045" t="str">
        <f t="shared" si="32"/>
        <v>SMAN</v>
      </c>
      <c r="R1045" t="str">
        <f t="shared" si="33"/>
        <v>Negeri</v>
      </c>
      <c r="S1045" t="s">
        <v>2383</v>
      </c>
      <c r="T1045" t="s">
        <v>2022</v>
      </c>
      <c r="U1045" t="s">
        <v>29</v>
      </c>
      <c r="V1045" t="s">
        <v>30</v>
      </c>
      <c r="W1045" t="s">
        <v>2379</v>
      </c>
      <c r="AB1045" t="str">
        <f>VLOOKUP(A1045,[2]registrasi!$B$2:$C$1500,2,FALSE)</f>
        <v>registrasi</v>
      </c>
      <c r="AC1045">
        <f>VLOOKUP(D1045,[3]PENDAFTAR!$C$2:$J$43,8,FALSE)</f>
        <v>828</v>
      </c>
      <c r="AD1045" t="e">
        <f>VLOOKUP(A1045,[2]nim!$A$2:$B$1500,2,FALSE)</f>
        <v>#N/A</v>
      </c>
    </row>
    <row r="1046" spans="1:30" x14ac:dyDescent="0.3">
      <c r="A1046">
        <v>4220588342</v>
      </c>
      <c r="B1046">
        <v>1</v>
      </c>
      <c r="D1046" s="3">
        <v>3111084</v>
      </c>
      <c r="E1046" t="str">
        <f>VLOOKUP(D1046,[1]PRODI_2019!$D$2:$F$71,3,FALSE)</f>
        <v>Agroekoteknologi</v>
      </c>
      <c r="F1046" t="str">
        <f>VLOOKUP(D1046,[1]PRODI_2019!$D$2:$L$71,9,FALSE)</f>
        <v>Pertanian</v>
      </c>
      <c r="H1046" t="str">
        <f>VLOOKUP(F1046,Sheet1!$H$4:$I$11,2,FALSE)</f>
        <v>4_Pertanian</v>
      </c>
      <c r="I1046" t="s">
        <v>1134</v>
      </c>
      <c r="J1046" t="s">
        <v>26</v>
      </c>
      <c r="K1046" t="s">
        <v>1335</v>
      </c>
      <c r="L1046" t="s">
        <v>1681</v>
      </c>
      <c r="M1046" t="s">
        <v>28</v>
      </c>
      <c r="N1046" t="s">
        <v>47</v>
      </c>
      <c r="O1046" t="s">
        <v>29</v>
      </c>
      <c r="P1046" t="s">
        <v>2345</v>
      </c>
      <c r="Q1046" t="str">
        <f t="shared" si="32"/>
        <v>SMAS</v>
      </c>
      <c r="R1046" t="str">
        <f t="shared" si="33"/>
        <v>Swasta</v>
      </c>
      <c r="S1046" t="s">
        <v>2383</v>
      </c>
      <c r="T1046" t="s">
        <v>47</v>
      </c>
      <c r="U1046" t="s">
        <v>29</v>
      </c>
      <c r="V1046" t="s">
        <v>30</v>
      </c>
      <c r="W1046" t="s">
        <v>2379</v>
      </c>
      <c r="AB1046" t="str">
        <f>VLOOKUP(A1046,[2]registrasi!$B$2:$C$1500,2,FALSE)</f>
        <v>registrasi</v>
      </c>
      <c r="AC1046">
        <f>VLOOKUP(D1046,[3]PENDAFTAR!$C$2:$J$43,8,FALSE)</f>
        <v>390</v>
      </c>
      <c r="AD1046" t="e">
        <f>VLOOKUP(A1046,[2]nim!$A$2:$B$1500,2,FALSE)</f>
        <v>#N/A</v>
      </c>
    </row>
    <row r="1047" spans="1:30" x14ac:dyDescent="0.3">
      <c r="A1047">
        <v>4220470895</v>
      </c>
      <c r="B1047">
        <v>1</v>
      </c>
      <c r="D1047" s="3">
        <v>3111173</v>
      </c>
      <c r="E1047" t="str">
        <f>VLOOKUP(D1047,[1]PRODI_2019!$D$2:$F$71,3,FALSE)</f>
        <v>Teknologi Pangan</v>
      </c>
      <c r="F1047" t="str">
        <f>VLOOKUP(D1047,[1]PRODI_2019!$D$2:$L$71,9,FALSE)</f>
        <v>Pertanian</v>
      </c>
      <c r="H1047" t="str">
        <f>VLOOKUP(F1047,Sheet1!$H$4:$I$11,2,FALSE)</f>
        <v>4_Pertanian</v>
      </c>
      <c r="I1047" t="s">
        <v>1135</v>
      </c>
      <c r="J1047" t="s">
        <v>34</v>
      </c>
      <c r="K1047" t="s">
        <v>55</v>
      </c>
      <c r="L1047" t="s">
        <v>1808</v>
      </c>
      <c r="M1047" t="s">
        <v>28</v>
      </c>
      <c r="N1047" t="s">
        <v>37</v>
      </c>
      <c r="O1047" t="s">
        <v>29</v>
      </c>
      <c r="P1047" t="s">
        <v>2270</v>
      </c>
      <c r="Q1047" t="str">
        <f t="shared" si="32"/>
        <v>SMAS</v>
      </c>
      <c r="R1047" t="str">
        <f t="shared" si="33"/>
        <v>Swasta</v>
      </c>
      <c r="S1047" t="s">
        <v>2383</v>
      </c>
      <c r="T1047" t="s">
        <v>37</v>
      </c>
      <c r="U1047" t="s">
        <v>29</v>
      </c>
      <c r="V1047" t="s">
        <v>30</v>
      </c>
      <c r="W1047" t="s">
        <v>2379</v>
      </c>
      <c r="AB1047" t="str">
        <f>VLOOKUP(A1047,[2]registrasi!$B$2:$C$1500,2,FALSE)</f>
        <v>registrasi</v>
      </c>
      <c r="AC1047">
        <f>VLOOKUP(D1047,[3]PENDAFTAR!$C$2:$J$43,8,FALSE)</f>
        <v>541</v>
      </c>
      <c r="AD1047" t="str">
        <f>VLOOKUP(A1047,[2]nim!$A$2:$B$1500,2,FALSE)</f>
        <v>diterima</v>
      </c>
    </row>
    <row r="1048" spans="1:30" x14ac:dyDescent="0.3">
      <c r="A1048">
        <v>4220088682</v>
      </c>
      <c r="B1048">
        <v>1</v>
      </c>
      <c r="D1048" s="3">
        <v>3112064</v>
      </c>
      <c r="E1048" t="str">
        <f>VLOOKUP(D1048,[1]PRODI_2019!$D$2:$F$71,3,FALSE)</f>
        <v>Ilmu Komunikasi</v>
      </c>
      <c r="F1048" t="str">
        <f>VLOOKUP(D1048,[1]PRODI_2019!$D$2:$L$71,9,FALSE)</f>
        <v>FISIP</v>
      </c>
      <c r="H1048" t="str">
        <f>VLOOKUP(F1048,Sheet1!$H$4:$I$11,2,FALSE)</f>
        <v>6_FISIP</v>
      </c>
      <c r="I1048" t="s">
        <v>1136</v>
      </c>
      <c r="J1048" t="s">
        <v>34</v>
      </c>
      <c r="K1048" t="s">
        <v>1338</v>
      </c>
      <c r="L1048" t="s">
        <v>1971</v>
      </c>
      <c r="M1048" t="s">
        <v>28</v>
      </c>
      <c r="N1048" t="s">
        <v>2025</v>
      </c>
      <c r="O1048" t="s">
        <v>29</v>
      </c>
      <c r="P1048" t="s">
        <v>2061</v>
      </c>
      <c r="Q1048" t="str">
        <f t="shared" si="32"/>
        <v>SMKN</v>
      </c>
      <c r="R1048" t="str">
        <f t="shared" si="33"/>
        <v>Negeri</v>
      </c>
      <c r="S1048" t="s">
        <v>2381</v>
      </c>
      <c r="T1048" t="s">
        <v>2025</v>
      </c>
      <c r="U1048" t="s">
        <v>29</v>
      </c>
      <c r="V1048" t="s">
        <v>35</v>
      </c>
      <c r="W1048" t="s">
        <v>2379</v>
      </c>
      <c r="AB1048" t="str">
        <f>VLOOKUP(A1048,[2]registrasi!$B$2:$C$1500,2,FALSE)</f>
        <v>registrasi</v>
      </c>
      <c r="AC1048">
        <f>VLOOKUP(D1048,[3]PENDAFTAR!$C$2:$J$43,8,FALSE)</f>
        <v>2170</v>
      </c>
      <c r="AD1048" t="str">
        <f>VLOOKUP(A1048,[2]nim!$A$2:$B$1500,2,FALSE)</f>
        <v>diterima</v>
      </c>
    </row>
    <row r="1049" spans="1:30" x14ac:dyDescent="0.3">
      <c r="A1049">
        <v>4220596782</v>
      </c>
      <c r="B1049">
        <v>1</v>
      </c>
      <c r="D1049" s="3">
        <v>3112145</v>
      </c>
      <c r="E1049" t="str">
        <f>VLOOKUP(D1049,[1]PRODI_2019!$D$2:$F$71,3,FALSE)</f>
        <v>Pendidikan Sejarah</v>
      </c>
      <c r="F1049" t="str">
        <f>VLOOKUP(D1049,[1]PRODI_2019!$D$2:$L$71,9,FALSE)</f>
        <v>FKIP</v>
      </c>
      <c r="H1049" t="str">
        <f>VLOOKUP(F1049,Sheet1!$H$4:$I$11,2,FALSE)</f>
        <v>2_FKIP</v>
      </c>
      <c r="I1049" t="s">
        <v>1137</v>
      </c>
      <c r="J1049" t="s">
        <v>34</v>
      </c>
      <c r="K1049" t="s">
        <v>1334</v>
      </c>
      <c r="L1049" t="s">
        <v>1754</v>
      </c>
      <c r="M1049" t="s">
        <v>28</v>
      </c>
      <c r="N1049" t="s">
        <v>2024</v>
      </c>
      <c r="O1049" t="s">
        <v>29</v>
      </c>
      <c r="P1049" t="s">
        <v>2249</v>
      </c>
      <c r="Q1049" t="str">
        <f t="shared" si="32"/>
        <v>SMAS</v>
      </c>
      <c r="R1049" t="str">
        <f t="shared" si="33"/>
        <v>Swasta</v>
      </c>
      <c r="S1049" t="s">
        <v>2383</v>
      </c>
      <c r="T1049" t="s">
        <v>2024</v>
      </c>
      <c r="U1049" t="s">
        <v>29</v>
      </c>
      <c r="V1049" t="s">
        <v>35</v>
      </c>
      <c r="W1049" t="s">
        <v>2378</v>
      </c>
      <c r="AB1049" t="str">
        <f>VLOOKUP(A1049,[2]registrasi!$B$2:$C$1500,2,FALSE)</f>
        <v>registrasi</v>
      </c>
      <c r="AC1049">
        <f>VLOOKUP(D1049,[3]PENDAFTAR!$C$2:$J$43,8,FALSE)</f>
        <v>208</v>
      </c>
      <c r="AD1049" t="str">
        <f>VLOOKUP(A1049,[2]nim!$A$2:$B$1500,2,FALSE)</f>
        <v>diterima</v>
      </c>
    </row>
    <row r="1050" spans="1:30" x14ac:dyDescent="0.3">
      <c r="A1050">
        <v>4220583265</v>
      </c>
      <c r="B1050">
        <v>1</v>
      </c>
      <c r="D1050" s="3">
        <v>3111207</v>
      </c>
      <c r="E1050" t="str">
        <f>VLOOKUP(D1050,[1]PRODI_2019!$D$2:$F$71,3,FALSE)</f>
        <v>Kedokteran</v>
      </c>
      <c r="F1050" t="str">
        <f>VLOOKUP(D1050,[1]PRODI_2019!$D$2:$L$71,9,FALSE)</f>
        <v>Kedokteran</v>
      </c>
      <c r="H1050" t="str">
        <f>VLOOKUP(F1050,Sheet1!$H$4:$I$11,2,FALSE)</f>
        <v>8_Kedokteran</v>
      </c>
      <c r="I1050" t="s">
        <v>1138</v>
      </c>
      <c r="J1050" t="s">
        <v>34</v>
      </c>
      <c r="K1050" t="s">
        <v>1334</v>
      </c>
      <c r="L1050" t="s">
        <v>1944</v>
      </c>
      <c r="M1050" t="s">
        <v>28</v>
      </c>
      <c r="N1050" t="s">
        <v>2024</v>
      </c>
      <c r="O1050" t="s">
        <v>29</v>
      </c>
      <c r="P1050" t="s">
        <v>2095</v>
      </c>
      <c r="Q1050" t="str">
        <f t="shared" si="32"/>
        <v>SMAN</v>
      </c>
      <c r="R1050" t="str">
        <f t="shared" si="33"/>
        <v>Negeri</v>
      </c>
      <c r="S1050" t="s">
        <v>2383</v>
      </c>
      <c r="T1050" t="s">
        <v>2024</v>
      </c>
      <c r="U1050" t="s">
        <v>29</v>
      </c>
      <c r="V1050" t="s">
        <v>30</v>
      </c>
      <c r="W1050" t="s">
        <v>2379</v>
      </c>
      <c r="AB1050" t="str">
        <f>VLOOKUP(A1050,[2]registrasi!$B$2:$C$1500,2,FALSE)</f>
        <v>registrasi</v>
      </c>
      <c r="AC1050">
        <f>VLOOKUP(D1050,[3]PENDAFTAR!$C$2:$J$43,8,FALSE)</f>
        <v>718</v>
      </c>
      <c r="AD1050" t="str">
        <f>VLOOKUP(A1050,[2]nim!$A$2:$B$1500,2,FALSE)</f>
        <v>diterima</v>
      </c>
    </row>
    <row r="1051" spans="1:30" x14ac:dyDescent="0.3">
      <c r="A1051">
        <v>4220090168</v>
      </c>
      <c r="B1051">
        <v>1</v>
      </c>
      <c r="D1051" s="3">
        <v>3112064</v>
      </c>
      <c r="E1051" t="str">
        <f>VLOOKUP(D1051,[1]PRODI_2019!$D$2:$F$71,3,FALSE)</f>
        <v>Ilmu Komunikasi</v>
      </c>
      <c r="F1051" t="str">
        <f>VLOOKUP(D1051,[1]PRODI_2019!$D$2:$L$71,9,FALSE)</f>
        <v>FISIP</v>
      </c>
      <c r="H1051" t="str">
        <f>VLOOKUP(F1051,Sheet1!$H$4:$I$11,2,FALSE)</f>
        <v>6_FISIP</v>
      </c>
      <c r="I1051" t="s">
        <v>1139</v>
      </c>
      <c r="J1051" t="s">
        <v>34</v>
      </c>
      <c r="K1051" t="s">
        <v>1335</v>
      </c>
      <c r="L1051" t="s">
        <v>1804</v>
      </c>
      <c r="M1051" t="s">
        <v>28</v>
      </c>
      <c r="N1051" t="s">
        <v>2022</v>
      </c>
      <c r="O1051" t="s">
        <v>29</v>
      </c>
      <c r="P1051" t="s">
        <v>2069</v>
      </c>
      <c r="Q1051" t="str">
        <f t="shared" si="32"/>
        <v>SMKN</v>
      </c>
      <c r="R1051" t="str">
        <f t="shared" si="33"/>
        <v>Negeri</v>
      </c>
      <c r="S1051" t="s">
        <v>2381</v>
      </c>
      <c r="T1051" t="s">
        <v>2022</v>
      </c>
      <c r="U1051" t="s">
        <v>29</v>
      </c>
      <c r="V1051" t="s">
        <v>30</v>
      </c>
      <c r="W1051" t="s">
        <v>2379</v>
      </c>
      <c r="AB1051" t="str">
        <f>VLOOKUP(A1051,[2]registrasi!$B$2:$C$1500,2,FALSE)</f>
        <v>registrasi</v>
      </c>
      <c r="AC1051">
        <f>VLOOKUP(D1051,[3]PENDAFTAR!$C$2:$J$43,8,FALSE)</f>
        <v>2170</v>
      </c>
      <c r="AD1051" t="str">
        <f>VLOOKUP(A1051,[2]nim!$A$2:$B$1500,2,FALSE)</f>
        <v>diterima</v>
      </c>
    </row>
    <row r="1052" spans="1:30" x14ac:dyDescent="0.3">
      <c r="A1052">
        <v>4220523046</v>
      </c>
      <c r="B1052">
        <v>1</v>
      </c>
      <c r="D1052" s="3">
        <v>3112064</v>
      </c>
      <c r="E1052" t="str">
        <f>VLOOKUP(D1052,[1]PRODI_2019!$D$2:$F$71,3,FALSE)</f>
        <v>Ilmu Komunikasi</v>
      </c>
      <c r="F1052" t="str">
        <f>VLOOKUP(D1052,[1]PRODI_2019!$D$2:$L$71,9,FALSE)</f>
        <v>FISIP</v>
      </c>
      <c r="H1052" t="str">
        <f>VLOOKUP(F1052,Sheet1!$H$4:$I$11,2,FALSE)</f>
        <v>6_FISIP</v>
      </c>
      <c r="I1052" t="s">
        <v>1140</v>
      </c>
      <c r="J1052" t="s">
        <v>34</v>
      </c>
      <c r="K1052" t="s">
        <v>1426</v>
      </c>
      <c r="L1052" t="s">
        <v>1744</v>
      </c>
      <c r="M1052" t="s">
        <v>28</v>
      </c>
      <c r="N1052" t="s">
        <v>27</v>
      </c>
      <c r="O1052" t="s">
        <v>29</v>
      </c>
      <c r="P1052" t="s">
        <v>2219</v>
      </c>
      <c r="Q1052" t="str">
        <f t="shared" si="32"/>
        <v>SMAN</v>
      </c>
      <c r="R1052" t="str">
        <f t="shared" si="33"/>
        <v>Negeri</v>
      </c>
      <c r="S1052" t="s">
        <v>2383</v>
      </c>
      <c r="T1052" t="s">
        <v>27</v>
      </c>
      <c r="U1052" t="s">
        <v>29</v>
      </c>
      <c r="V1052" t="s">
        <v>30</v>
      </c>
      <c r="W1052" t="s">
        <v>2379</v>
      </c>
      <c r="AB1052" t="str">
        <f>VLOOKUP(A1052,[2]registrasi!$B$2:$C$1500,2,FALSE)</f>
        <v>registrasi</v>
      </c>
      <c r="AC1052">
        <f>VLOOKUP(D1052,[3]PENDAFTAR!$C$2:$J$43,8,FALSE)</f>
        <v>2170</v>
      </c>
      <c r="AD1052" t="str">
        <f>VLOOKUP(A1052,[2]nim!$A$2:$B$1500,2,FALSE)</f>
        <v>diterima</v>
      </c>
    </row>
    <row r="1053" spans="1:30" x14ac:dyDescent="0.3">
      <c r="A1053">
        <v>4220482752</v>
      </c>
      <c r="B1053">
        <v>1</v>
      </c>
      <c r="D1053" s="3">
        <v>3112114</v>
      </c>
      <c r="E1053" t="str">
        <f>VLOOKUP(D1053,[1]PRODI_2019!$D$2:$F$71,3,FALSE)</f>
        <v>Pendidikan Guru Pendidikan Anak Usia Dini</v>
      </c>
      <c r="F1053" t="str">
        <f>VLOOKUP(D1053,[1]PRODI_2019!$D$2:$L$71,9,FALSE)</f>
        <v>FKIP</v>
      </c>
      <c r="H1053" t="str">
        <f>VLOOKUP(F1053,Sheet1!$H$4:$I$11,2,FALSE)</f>
        <v>2_FKIP</v>
      </c>
      <c r="I1053" t="s">
        <v>1141</v>
      </c>
      <c r="J1053" t="s">
        <v>34</v>
      </c>
      <c r="K1053" t="s">
        <v>52</v>
      </c>
      <c r="L1053" t="s">
        <v>1551</v>
      </c>
      <c r="M1053" t="s">
        <v>28</v>
      </c>
      <c r="N1053" t="s">
        <v>40</v>
      </c>
      <c r="O1053" t="s">
        <v>29</v>
      </c>
      <c r="P1053" t="s">
        <v>49</v>
      </c>
      <c r="Q1053" t="str">
        <f t="shared" si="32"/>
        <v>SMKN</v>
      </c>
      <c r="R1053" t="str">
        <f t="shared" si="33"/>
        <v>Negeri</v>
      </c>
      <c r="S1053" t="s">
        <v>2381</v>
      </c>
      <c r="T1053" t="s">
        <v>40</v>
      </c>
      <c r="U1053" t="s">
        <v>29</v>
      </c>
      <c r="V1053" t="s">
        <v>30</v>
      </c>
      <c r="W1053" t="s">
        <v>2379</v>
      </c>
      <c r="AB1053" t="e">
        <f>VLOOKUP(A1053,[2]registrasi!$B$2:$C$1500,2,FALSE)</f>
        <v>#N/A</v>
      </c>
      <c r="AC1053">
        <f>VLOOKUP(D1053,[3]PENDAFTAR!$C$2:$J$43,8,FALSE)</f>
        <v>271</v>
      </c>
      <c r="AD1053" t="e">
        <f>VLOOKUP(A1053,[2]nim!$A$2:$B$1500,2,FALSE)</f>
        <v>#N/A</v>
      </c>
    </row>
    <row r="1054" spans="1:30" x14ac:dyDescent="0.3">
      <c r="A1054">
        <v>4220500201</v>
      </c>
      <c r="B1054">
        <v>1</v>
      </c>
      <c r="D1054" s="3">
        <v>3112025</v>
      </c>
      <c r="E1054" t="str">
        <f>VLOOKUP(D1054,[1]PRODI_2019!$D$2:$F$71,3,FALSE)</f>
        <v>Manajemen</v>
      </c>
      <c r="F1054" t="str">
        <f>VLOOKUP(D1054,[1]PRODI_2019!$D$2:$L$71,9,FALSE)</f>
        <v>FEB</v>
      </c>
      <c r="H1054" t="str">
        <f>VLOOKUP(F1054,Sheet1!$H$4:$I$11,2,FALSE)</f>
        <v>5_FEB</v>
      </c>
      <c r="I1054" t="s">
        <v>1142</v>
      </c>
      <c r="J1054" t="s">
        <v>34</v>
      </c>
      <c r="K1054" t="s">
        <v>1335</v>
      </c>
      <c r="L1054" t="s">
        <v>1853</v>
      </c>
      <c r="M1054" t="s">
        <v>28</v>
      </c>
      <c r="N1054" t="s">
        <v>27</v>
      </c>
      <c r="O1054" t="s">
        <v>29</v>
      </c>
      <c r="P1054" t="s">
        <v>2318</v>
      </c>
      <c r="Q1054" t="str">
        <f t="shared" si="32"/>
        <v>SMAS</v>
      </c>
      <c r="R1054" t="str">
        <f t="shared" si="33"/>
        <v>Swasta</v>
      </c>
      <c r="S1054" t="s">
        <v>2383</v>
      </c>
      <c r="T1054" t="s">
        <v>27</v>
      </c>
      <c r="U1054" t="s">
        <v>29</v>
      </c>
      <c r="V1054" t="s">
        <v>30</v>
      </c>
      <c r="W1054" t="s">
        <v>2379</v>
      </c>
      <c r="AB1054" t="str">
        <f>VLOOKUP(A1054,[2]registrasi!$B$2:$C$1500,2,FALSE)</f>
        <v>registrasi</v>
      </c>
      <c r="AC1054">
        <f>VLOOKUP(D1054,[3]PENDAFTAR!$C$2:$J$43,8,FALSE)</f>
        <v>2053</v>
      </c>
      <c r="AD1054" t="str">
        <f>VLOOKUP(A1054,[2]nim!$A$2:$B$1500,2,FALSE)</f>
        <v>diterima</v>
      </c>
    </row>
    <row r="1055" spans="1:30" x14ac:dyDescent="0.3">
      <c r="A1055">
        <v>4220471280</v>
      </c>
      <c r="B1055">
        <v>1</v>
      </c>
      <c r="D1055" s="3">
        <v>3111181</v>
      </c>
      <c r="E1055" t="str">
        <f>VLOOKUP(D1055,[1]PRODI_2019!$D$2:$F$71,3,FALSE)</f>
        <v>Ilmu Keolahragaan</v>
      </c>
      <c r="F1055" t="str">
        <f>VLOOKUP(D1055,[1]PRODI_2019!$D$2:$L$71,9,FALSE)</f>
        <v>Kedokteran</v>
      </c>
      <c r="H1055" t="str">
        <f>VLOOKUP(F1055,Sheet1!$H$4:$I$11,2,FALSE)</f>
        <v>8_Kedokteran</v>
      </c>
      <c r="I1055" t="s">
        <v>1143</v>
      </c>
      <c r="J1055" t="s">
        <v>26</v>
      </c>
      <c r="K1055" t="s">
        <v>1336</v>
      </c>
      <c r="L1055" t="s">
        <v>1876</v>
      </c>
      <c r="M1055" t="s">
        <v>28</v>
      </c>
      <c r="N1055" t="s">
        <v>2023</v>
      </c>
      <c r="O1055" t="s">
        <v>29</v>
      </c>
      <c r="P1055" t="s">
        <v>2346</v>
      </c>
      <c r="Q1055" t="str">
        <f t="shared" si="32"/>
        <v>SMAN</v>
      </c>
      <c r="R1055" t="str">
        <f t="shared" si="33"/>
        <v>Negeri</v>
      </c>
      <c r="S1055" t="s">
        <v>2383</v>
      </c>
      <c r="T1055" t="s">
        <v>2023</v>
      </c>
      <c r="U1055" t="s">
        <v>29</v>
      </c>
      <c r="V1055" t="s">
        <v>30</v>
      </c>
      <c r="W1055" t="s">
        <v>2378</v>
      </c>
      <c r="AB1055" t="str">
        <f>VLOOKUP(A1055,[2]registrasi!$B$2:$C$1500,2,FALSE)</f>
        <v>registrasi</v>
      </c>
      <c r="AC1055">
        <f>VLOOKUP(D1055,[3]PENDAFTAR!$C$2:$J$43,8,FALSE)</f>
        <v>48</v>
      </c>
      <c r="AD1055" t="str">
        <f>VLOOKUP(A1055,[2]nim!$A$2:$B$1500,2,FALSE)</f>
        <v>diterima</v>
      </c>
    </row>
    <row r="1056" spans="1:30" x14ac:dyDescent="0.3">
      <c r="A1056">
        <v>4220607863</v>
      </c>
      <c r="B1056">
        <v>1</v>
      </c>
      <c r="D1056" s="3">
        <v>3112041</v>
      </c>
      <c r="E1056" t="str">
        <f>VLOOKUP(D1056,[1]PRODI_2019!$D$2:$F$71,3,FALSE)</f>
        <v>Ilmu Ekonomi Pembangunan</v>
      </c>
      <c r="F1056" t="str">
        <f>VLOOKUP(D1056,[1]PRODI_2019!$D$2:$L$71,9,FALSE)</f>
        <v>FEB</v>
      </c>
      <c r="H1056" t="str">
        <f>VLOOKUP(F1056,Sheet1!$H$4:$I$11,2,FALSE)</f>
        <v>5_FEB</v>
      </c>
      <c r="I1056" t="s">
        <v>1144</v>
      </c>
      <c r="J1056" t="s">
        <v>26</v>
      </c>
      <c r="K1056" t="s">
        <v>1334</v>
      </c>
      <c r="L1056" t="s">
        <v>1904</v>
      </c>
      <c r="M1056" t="s">
        <v>28</v>
      </c>
      <c r="N1056" t="s">
        <v>2024</v>
      </c>
      <c r="O1056" t="s">
        <v>29</v>
      </c>
      <c r="P1056" t="s">
        <v>2242</v>
      </c>
      <c r="Q1056" t="str">
        <f t="shared" si="32"/>
        <v>MAS</v>
      </c>
      <c r="R1056" t="str">
        <f t="shared" si="33"/>
        <v>Swasta</v>
      </c>
      <c r="S1056" t="s">
        <v>2382</v>
      </c>
      <c r="T1056" t="s">
        <v>2024</v>
      </c>
      <c r="U1056" t="s">
        <v>29</v>
      </c>
      <c r="V1056" t="s">
        <v>30</v>
      </c>
      <c r="W1056" t="s">
        <v>2378</v>
      </c>
      <c r="AB1056" t="str">
        <f>VLOOKUP(A1056,[2]registrasi!$B$2:$C$1500,2,FALSE)</f>
        <v>registrasi</v>
      </c>
      <c r="AC1056">
        <f>VLOOKUP(D1056,[3]PENDAFTAR!$C$2:$J$43,8,FALSE)</f>
        <v>316</v>
      </c>
      <c r="AD1056" t="str">
        <f>VLOOKUP(A1056,[2]nim!$A$2:$B$1500,2,FALSE)</f>
        <v>diterima</v>
      </c>
    </row>
    <row r="1057" spans="1:30" x14ac:dyDescent="0.3">
      <c r="A1057">
        <v>4220214179</v>
      </c>
      <c r="B1057">
        <v>1</v>
      </c>
      <c r="D1057" s="3">
        <v>3112192</v>
      </c>
      <c r="E1057" t="str">
        <f>VLOOKUP(D1057,[1]PRODI_2019!$D$2:$F$71,3,FALSE)</f>
        <v>Ilmu Pemerintahan</v>
      </c>
      <c r="F1057" t="str">
        <f>VLOOKUP(D1057,[1]PRODI_2019!$D$2:$L$71,9,FALSE)</f>
        <v>FISIP</v>
      </c>
      <c r="H1057" t="str">
        <f>VLOOKUP(F1057,Sheet1!$H$4:$I$11,2,FALSE)</f>
        <v>6_FISIP</v>
      </c>
      <c r="I1057" t="s">
        <v>1145</v>
      </c>
      <c r="J1057" t="s">
        <v>34</v>
      </c>
      <c r="K1057" t="s">
        <v>1427</v>
      </c>
      <c r="L1057" t="s">
        <v>1626</v>
      </c>
      <c r="M1057" t="s">
        <v>2019</v>
      </c>
      <c r="N1057" t="s">
        <v>27</v>
      </c>
      <c r="O1057" t="s">
        <v>29</v>
      </c>
      <c r="P1057" t="s">
        <v>2134</v>
      </c>
      <c r="Q1057" t="str">
        <f t="shared" si="32"/>
        <v>SMKS</v>
      </c>
      <c r="R1057" t="str">
        <f t="shared" si="33"/>
        <v>Swasta</v>
      </c>
      <c r="S1057" t="s">
        <v>2381</v>
      </c>
      <c r="T1057" t="s">
        <v>27</v>
      </c>
      <c r="U1057" t="s">
        <v>29</v>
      </c>
      <c r="V1057" t="s">
        <v>30</v>
      </c>
      <c r="W1057" t="s">
        <v>2378</v>
      </c>
      <c r="AB1057" t="str">
        <f>VLOOKUP(A1057,[2]registrasi!$B$2:$C$1500,2,FALSE)</f>
        <v>registrasi</v>
      </c>
      <c r="AC1057">
        <f>VLOOKUP(D1057,[3]PENDAFTAR!$C$2:$J$43,8,FALSE)</f>
        <v>600</v>
      </c>
      <c r="AD1057" t="str">
        <f>VLOOKUP(A1057,[2]nim!$A$2:$B$1500,2,FALSE)</f>
        <v>diterima</v>
      </c>
    </row>
    <row r="1058" spans="1:30" x14ac:dyDescent="0.3">
      <c r="A1058">
        <v>4220545546</v>
      </c>
      <c r="B1058">
        <v>1</v>
      </c>
      <c r="D1058" s="3">
        <v>3112161</v>
      </c>
      <c r="E1058" t="str">
        <f>VLOOKUP(D1058,[1]PRODI_2019!$D$2:$F$71,3,FALSE)</f>
        <v>Pendidikan Seni Pertunjukan</v>
      </c>
      <c r="F1058" t="str">
        <f>VLOOKUP(D1058,[1]PRODI_2019!$D$2:$L$71,9,FALSE)</f>
        <v>FKIP</v>
      </c>
      <c r="H1058" t="str">
        <f>VLOOKUP(F1058,Sheet1!$H$4:$I$11,2,FALSE)</f>
        <v>2_FKIP</v>
      </c>
      <c r="I1058" t="s">
        <v>1146</v>
      </c>
      <c r="J1058" t="s">
        <v>26</v>
      </c>
      <c r="K1058" t="s">
        <v>1334</v>
      </c>
      <c r="L1058" t="s">
        <v>1972</v>
      </c>
      <c r="M1058" t="s">
        <v>28</v>
      </c>
      <c r="N1058" t="s">
        <v>2025</v>
      </c>
      <c r="O1058" t="s">
        <v>29</v>
      </c>
      <c r="P1058" t="s">
        <v>2120</v>
      </c>
      <c r="Q1058" t="str">
        <f t="shared" si="32"/>
        <v>MAN</v>
      </c>
      <c r="R1058" t="str">
        <f t="shared" si="33"/>
        <v>Negeri</v>
      </c>
      <c r="S1058" t="s">
        <v>2382</v>
      </c>
      <c r="T1058" t="s">
        <v>2025</v>
      </c>
      <c r="U1058" t="s">
        <v>29</v>
      </c>
      <c r="V1058" t="s">
        <v>30</v>
      </c>
      <c r="W1058" t="s">
        <v>2379</v>
      </c>
      <c r="AB1058" t="str">
        <f>VLOOKUP(A1058,[2]registrasi!$B$2:$C$1500,2,FALSE)</f>
        <v>registrasi</v>
      </c>
      <c r="AC1058">
        <f>VLOOKUP(D1058,[3]PENDAFTAR!$C$2:$J$43,8,FALSE)</f>
        <v>33</v>
      </c>
      <c r="AD1058" t="str">
        <f>VLOOKUP(A1058,[2]nim!$A$2:$B$1500,2,FALSE)</f>
        <v>diterima</v>
      </c>
    </row>
    <row r="1059" spans="1:30" x14ac:dyDescent="0.3">
      <c r="A1059">
        <v>4220093905</v>
      </c>
      <c r="B1059">
        <v>1</v>
      </c>
      <c r="D1059" s="3">
        <v>3112106</v>
      </c>
      <c r="E1059" t="str">
        <f>VLOOKUP(D1059,[1]PRODI_2019!$D$2:$F$71,3,FALSE)</f>
        <v>Pendidikan Guru Sekolah Dasar</v>
      </c>
      <c r="F1059" t="str">
        <f>VLOOKUP(D1059,[1]PRODI_2019!$D$2:$L$71,9,FALSE)</f>
        <v>FKIP</v>
      </c>
      <c r="H1059" t="str">
        <f>VLOOKUP(F1059,Sheet1!$H$4:$I$11,2,FALSE)</f>
        <v>2_FKIP</v>
      </c>
      <c r="I1059" t="s">
        <v>1147</v>
      </c>
      <c r="J1059" t="s">
        <v>26</v>
      </c>
      <c r="K1059" t="s">
        <v>1428</v>
      </c>
      <c r="L1059" t="s">
        <v>1463</v>
      </c>
      <c r="M1059" t="s">
        <v>28</v>
      </c>
      <c r="N1059" t="s">
        <v>27</v>
      </c>
      <c r="O1059" t="s">
        <v>29</v>
      </c>
      <c r="P1059" t="s">
        <v>2220</v>
      </c>
      <c r="Q1059" t="str">
        <f t="shared" si="32"/>
        <v>MAN</v>
      </c>
      <c r="R1059" t="str">
        <f t="shared" si="33"/>
        <v>Negeri</v>
      </c>
      <c r="S1059" t="s">
        <v>2382</v>
      </c>
      <c r="T1059" t="s">
        <v>27</v>
      </c>
      <c r="U1059" t="s">
        <v>29</v>
      </c>
      <c r="V1059" t="s">
        <v>30</v>
      </c>
      <c r="W1059" t="s">
        <v>2379</v>
      </c>
      <c r="AB1059" t="str">
        <f>VLOOKUP(A1059,[2]registrasi!$B$2:$C$1500,2,FALSE)</f>
        <v>registrasi</v>
      </c>
      <c r="AC1059">
        <f>VLOOKUP(D1059,[3]PENDAFTAR!$C$2:$J$43,8,FALSE)</f>
        <v>828</v>
      </c>
      <c r="AD1059" t="str">
        <f>VLOOKUP(A1059,[2]nim!$A$2:$B$1500,2,FALSE)</f>
        <v>diterima</v>
      </c>
    </row>
    <row r="1060" spans="1:30" x14ac:dyDescent="0.3">
      <c r="A1060">
        <v>4220565536</v>
      </c>
      <c r="B1060">
        <v>1</v>
      </c>
      <c r="D1060" s="3">
        <v>3112017</v>
      </c>
      <c r="E1060" t="str">
        <f>VLOOKUP(D1060,[1]PRODI_2019!$D$2:$F$71,3,FALSE)</f>
        <v>Hukum (S1)</v>
      </c>
      <c r="F1060" t="str">
        <f>VLOOKUP(D1060,[1]PRODI_2019!$D$2:$L$71,9,FALSE)</f>
        <v>Hukum</v>
      </c>
      <c r="H1060" t="str">
        <f>VLOOKUP(F1060,Sheet1!$H$4:$I$11,2,FALSE)</f>
        <v>1_Hukum</v>
      </c>
      <c r="I1060" t="s">
        <v>1148</v>
      </c>
      <c r="J1060" t="s">
        <v>26</v>
      </c>
      <c r="K1060" t="s">
        <v>1334</v>
      </c>
      <c r="L1060" t="s">
        <v>1973</v>
      </c>
      <c r="M1060" t="s">
        <v>28</v>
      </c>
      <c r="N1060" t="s">
        <v>2024</v>
      </c>
      <c r="O1060" t="s">
        <v>29</v>
      </c>
      <c r="P1060" t="s">
        <v>2194</v>
      </c>
      <c r="Q1060" t="str">
        <f t="shared" si="32"/>
        <v>MAS</v>
      </c>
      <c r="R1060" t="str">
        <f t="shared" si="33"/>
        <v>Swasta</v>
      </c>
      <c r="S1060" t="s">
        <v>2382</v>
      </c>
      <c r="T1060" t="s">
        <v>2024</v>
      </c>
      <c r="U1060" t="s">
        <v>29</v>
      </c>
      <c r="V1060" t="s">
        <v>35</v>
      </c>
      <c r="W1060" t="s">
        <v>2378</v>
      </c>
      <c r="AB1060" t="str">
        <f>VLOOKUP(A1060,[2]registrasi!$B$2:$C$1500,2,FALSE)</f>
        <v>registrasi</v>
      </c>
      <c r="AC1060">
        <f>VLOOKUP(D1060,[3]PENDAFTAR!$C$2:$J$43,8,FALSE)</f>
        <v>1259</v>
      </c>
      <c r="AD1060" t="str">
        <f>VLOOKUP(A1060,[2]nim!$A$2:$B$1500,2,FALSE)</f>
        <v>diterima</v>
      </c>
    </row>
    <row r="1061" spans="1:30" x14ac:dyDescent="0.3">
      <c r="A1061">
        <v>4220604075</v>
      </c>
      <c r="B1061">
        <v>1</v>
      </c>
      <c r="D1061" s="3">
        <v>3111092</v>
      </c>
      <c r="E1061" t="str">
        <f>VLOOKUP(D1061,[1]PRODI_2019!$D$2:$F$71,3,FALSE)</f>
        <v>Ilmu Perikanan</v>
      </c>
      <c r="F1061" t="str">
        <f>VLOOKUP(D1061,[1]PRODI_2019!$D$2:$L$71,9,FALSE)</f>
        <v>Pertanian</v>
      </c>
      <c r="H1061" t="str">
        <f>VLOOKUP(F1061,Sheet1!$H$4:$I$11,2,FALSE)</f>
        <v>4_Pertanian</v>
      </c>
      <c r="I1061" t="s">
        <v>1149</v>
      </c>
      <c r="J1061" t="s">
        <v>26</v>
      </c>
      <c r="K1061" t="s">
        <v>1337</v>
      </c>
      <c r="L1061" t="s">
        <v>1974</v>
      </c>
      <c r="M1061" t="s">
        <v>28</v>
      </c>
      <c r="N1061" t="s">
        <v>2022</v>
      </c>
      <c r="O1061" t="s">
        <v>29</v>
      </c>
      <c r="P1061" t="s">
        <v>2246</v>
      </c>
      <c r="Q1061" t="str">
        <f t="shared" si="32"/>
        <v>SMKN</v>
      </c>
      <c r="R1061" t="str">
        <f t="shared" si="33"/>
        <v>Negeri</v>
      </c>
      <c r="S1061" t="s">
        <v>2381</v>
      </c>
      <c r="T1061" t="s">
        <v>2022</v>
      </c>
      <c r="U1061" t="s">
        <v>29</v>
      </c>
      <c r="V1061" t="s">
        <v>30</v>
      </c>
      <c r="W1061" t="s">
        <v>2378</v>
      </c>
      <c r="AB1061" t="str">
        <f>VLOOKUP(A1061,[2]registrasi!$B$2:$C$1500,2,FALSE)</f>
        <v>registrasi</v>
      </c>
      <c r="AC1061">
        <f>VLOOKUP(D1061,[3]PENDAFTAR!$C$2:$J$43,8,FALSE)</f>
        <v>187</v>
      </c>
      <c r="AD1061" t="e">
        <f>VLOOKUP(A1061,[2]nim!$A$2:$B$1500,2,FALSE)</f>
        <v>#N/A</v>
      </c>
    </row>
    <row r="1062" spans="1:30" x14ac:dyDescent="0.3">
      <c r="A1062">
        <v>4220467892</v>
      </c>
      <c r="B1062">
        <v>1</v>
      </c>
      <c r="D1062" s="3">
        <v>3111103</v>
      </c>
      <c r="E1062" t="str">
        <f>VLOOKUP(D1062,[1]PRODI_2019!$D$2:$F$71,3,FALSE)</f>
        <v>Pendidikan Biologi</v>
      </c>
      <c r="F1062" t="str">
        <f>VLOOKUP(D1062,[1]PRODI_2019!$D$2:$L$71,9,FALSE)</f>
        <v>FKIP</v>
      </c>
      <c r="H1062" t="str">
        <f>VLOOKUP(F1062,Sheet1!$H$4:$I$11,2,FALSE)</f>
        <v>2_FKIP</v>
      </c>
      <c r="I1062" t="s">
        <v>1150</v>
      </c>
      <c r="J1062" t="s">
        <v>34</v>
      </c>
      <c r="K1062" t="s">
        <v>1334</v>
      </c>
      <c r="L1062" t="s">
        <v>1870</v>
      </c>
      <c r="M1062" t="s">
        <v>28</v>
      </c>
      <c r="N1062" t="s">
        <v>2024</v>
      </c>
      <c r="O1062" t="s">
        <v>29</v>
      </c>
      <c r="P1062" t="s">
        <v>2051</v>
      </c>
      <c r="Q1062" t="str">
        <f t="shared" si="32"/>
        <v>SMAN</v>
      </c>
      <c r="R1062" t="str">
        <f t="shared" si="33"/>
        <v>Negeri</v>
      </c>
      <c r="S1062" t="s">
        <v>2383</v>
      </c>
      <c r="T1062" t="s">
        <v>2024</v>
      </c>
      <c r="U1062" t="s">
        <v>29</v>
      </c>
      <c r="V1062" t="s">
        <v>35</v>
      </c>
      <c r="W1062" t="s">
        <v>2379</v>
      </c>
      <c r="AB1062" t="str">
        <f>VLOOKUP(A1062,[2]registrasi!$B$2:$C$1500,2,FALSE)</f>
        <v>registrasi</v>
      </c>
      <c r="AC1062">
        <f>VLOOKUP(D1062,[3]PENDAFTAR!$C$2:$J$43,8,FALSE)</f>
        <v>451</v>
      </c>
      <c r="AD1062" t="str">
        <f>VLOOKUP(A1062,[2]nim!$A$2:$B$1500,2,FALSE)</f>
        <v>diterima</v>
      </c>
    </row>
    <row r="1063" spans="1:30" x14ac:dyDescent="0.3">
      <c r="A1063">
        <v>4220095315</v>
      </c>
      <c r="B1063">
        <v>1</v>
      </c>
      <c r="D1063" s="3">
        <v>3111037</v>
      </c>
      <c r="E1063" t="str">
        <f>VLOOKUP(D1063,[1]PRODI_2019!$D$2:$F$71,3,FALSE)</f>
        <v>Teknik Industri</v>
      </c>
      <c r="F1063" t="str">
        <f>VLOOKUP(D1063,[1]PRODI_2019!$D$2:$L$71,9,FALSE)</f>
        <v>Teknik</v>
      </c>
      <c r="H1063" t="str">
        <f>VLOOKUP(F1063,Sheet1!$H$4:$I$11,2,FALSE)</f>
        <v>3_Teknik</v>
      </c>
      <c r="I1063" t="s">
        <v>1151</v>
      </c>
      <c r="J1063" t="s">
        <v>26</v>
      </c>
      <c r="K1063" t="s">
        <v>1341</v>
      </c>
      <c r="L1063" t="s">
        <v>1658</v>
      </c>
      <c r="M1063" t="s">
        <v>28</v>
      </c>
      <c r="N1063" t="s">
        <v>2030</v>
      </c>
      <c r="O1063" t="s">
        <v>2033</v>
      </c>
      <c r="P1063" t="s">
        <v>2347</v>
      </c>
      <c r="Q1063" t="str">
        <f t="shared" si="32"/>
        <v>SMKN</v>
      </c>
      <c r="R1063" t="str">
        <f t="shared" si="33"/>
        <v>Negeri</v>
      </c>
      <c r="S1063" t="s">
        <v>2381</v>
      </c>
      <c r="T1063" t="s">
        <v>2030</v>
      </c>
      <c r="U1063" t="s">
        <v>2033</v>
      </c>
      <c r="V1063" t="s">
        <v>30</v>
      </c>
      <c r="W1063" t="s">
        <v>2379</v>
      </c>
      <c r="AB1063" t="str">
        <f>VLOOKUP(A1063,[2]registrasi!$B$2:$C$1500,2,FALSE)</f>
        <v>registrasi</v>
      </c>
      <c r="AC1063">
        <f>VLOOKUP(D1063,[3]PENDAFTAR!$C$2:$J$43,8,FALSE)</f>
        <v>1099</v>
      </c>
      <c r="AD1063" t="str">
        <f>VLOOKUP(A1063,[2]nim!$A$2:$B$1500,2,FALSE)</f>
        <v>diterima</v>
      </c>
    </row>
    <row r="1064" spans="1:30" x14ac:dyDescent="0.3">
      <c r="A1064">
        <v>4220097264</v>
      </c>
      <c r="B1064">
        <v>1</v>
      </c>
      <c r="D1064" s="3">
        <v>3111215</v>
      </c>
      <c r="E1064" t="str">
        <f>VLOOKUP(D1064,[1]PRODI_2019!$D$2:$F$71,3,FALSE)</f>
        <v>Informatika</v>
      </c>
      <c r="F1064" t="str">
        <f>VLOOKUP(D1064,[1]PRODI_2019!$D$2:$L$71,9,FALSE)</f>
        <v>Teknik</v>
      </c>
      <c r="H1064" t="str">
        <f>VLOOKUP(F1064,Sheet1!$H$4:$I$11,2,FALSE)</f>
        <v>3_Teknik</v>
      </c>
      <c r="I1064" t="s">
        <v>1152</v>
      </c>
      <c r="J1064" t="s">
        <v>26</v>
      </c>
      <c r="K1064" t="s">
        <v>54</v>
      </c>
      <c r="L1064" t="s">
        <v>1975</v>
      </c>
      <c r="M1064" t="s">
        <v>28</v>
      </c>
      <c r="N1064" t="s">
        <v>37</v>
      </c>
      <c r="O1064" t="s">
        <v>29</v>
      </c>
      <c r="P1064" t="s">
        <v>2185</v>
      </c>
      <c r="Q1064" t="str">
        <f t="shared" si="32"/>
        <v>SMAS</v>
      </c>
      <c r="R1064" t="str">
        <f t="shared" si="33"/>
        <v>Swasta</v>
      </c>
      <c r="S1064" t="s">
        <v>2383</v>
      </c>
      <c r="T1064" t="s">
        <v>37</v>
      </c>
      <c r="U1064" t="s">
        <v>29</v>
      </c>
      <c r="V1064" t="s">
        <v>30</v>
      </c>
      <c r="W1064" t="s">
        <v>2379</v>
      </c>
      <c r="AB1064" t="str">
        <f>VLOOKUP(A1064,[2]registrasi!$B$2:$C$1500,2,FALSE)</f>
        <v>registrasi</v>
      </c>
      <c r="AC1064">
        <f>VLOOKUP(D1064,[3]PENDAFTAR!$C$2:$J$43,8,FALSE)</f>
        <v>1335</v>
      </c>
      <c r="AD1064" t="e">
        <f>VLOOKUP(A1064,[2]nim!$A$2:$B$1500,2,FALSE)</f>
        <v>#N/A</v>
      </c>
    </row>
    <row r="1065" spans="1:30" x14ac:dyDescent="0.3">
      <c r="A1065">
        <v>4220477319</v>
      </c>
      <c r="B1065">
        <v>1</v>
      </c>
      <c r="D1065" s="3">
        <v>3112087</v>
      </c>
      <c r="E1065" t="str">
        <f>VLOOKUP(D1065,[1]PRODI_2019!$D$2:$F$71,3,FALSE)</f>
        <v>Pendidikan Bahasa Indonesia (S1)</v>
      </c>
      <c r="F1065" t="str">
        <f>VLOOKUP(D1065,[1]PRODI_2019!$D$2:$L$71,9,FALSE)</f>
        <v>FKIP</v>
      </c>
      <c r="H1065" t="str">
        <f>VLOOKUP(F1065,Sheet1!$H$4:$I$11,2,FALSE)</f>
        <v>2_FKIP</v>
      </c>
      <c r="I1065" t="s">
        <v>1153</v>
      </c>
      <c r="J1065" t="s">
        <v>26</v>
      </c>
      <c r="K1065" t="s">
        <v>1332</v>
      </c>
      <c r="L1065" t="s">
        <v>1682</v>
      </c>
      <c r="M1065" t="s">
        <v>28</v>
      </c>
      <c r="N1065" t="s">
        <v>2022</v>
      </c>
      <c r="O1065" t="s">
        <v>29</v>
      </c>
      <c r="P1065" t="s">
        <v>2082</v>
      </c>
      <c r="Q1065" t="str">
        <f t="shared" si="32"/>
        <v>MAS</v>
      </c>
      <c r="R1065" t="str">
        <f t="shared" si="33"/>
        <v>Swasta</v>
      </c>
      <c r="S1065" t="s">
        <v>2382</v>
      </c>
      <c r="T1065" t="s">
        <v>2022</v>
      </c>
      <c r="U1065" t="s">
        <v>29</v>
      </c>
      <c r="V1065" t="s">
        <v>30</v>
      </c>
      <c r="W1065" t="s">
        <v>2379</v>
      </c>
      <c r="AB1065" t="str">
        <f>VLOOKUP(A1065,[2]registrasi!$B$2:$C$1500,2,FALSE)</f>
        <v>registrasi</v>
      </c>
      <c r="AC1065">
        <f>VLOOKUP(D1065,[3]PENDAFTAR!$C$2:$J$43,8,FALSE)</f>
        <v>563</v>
      </c>
      <c r="AD1065" t="str">
        <f>VLOOKUP(A1065,[2]nim!$A$2:$B$1500,2,FALSE)</f>
        <v>diterima</v>
      </c>
    </row>
    <row r="1066" spans="1:30" x14ac:dyDescent="0.3">
      <c r="A1066">
        <v>4220096885</v>
      </c>
      <c r="B1066">
        <v>1</v>
      </c>
      <c r="D1066" s="3">
        <v>3112064</v>
      </c>
      <c r="E1066" t="str">
        <f>VLOOKUP(D1066,[1]PRODI_2019!$D$2:$F$71,3,FALSE)</f>
        <v>Ilmu Komunikasi</v>
      </c>
      <c r="F1066" t="str">
        <f>VLOOKUP(D1066,[1]PRODI_2019!$D$2:$L$71,9,FALSE)</f>
        <v>FISIP</v>
      </c>
      <c r="H1066" t="str">
        <f>VLOOKUP(F1066,Sheet1!$H$4:$I$11,2,FALSE)</f>
        <v>6_FISIP</v>
      </c>
      <c r="I1066" t="s">
        <v>1154</v>
      </c>
      <c r="J1066" t="s">
        <v>34</v>
      </c>
      <c r="K1066" t="s">
        <v>1337</v>
      </c>
      <c r="L1066" t="s">
        <v>1515</v>
      </c>
      <c r="M1066" t="s">
        <v>28</v>
      </c>
      <c r="N1066" t="s">
        <v>2022</v>
      </c>
      <c r="O1066" t="s">
        <v>29</v>
      </c>
      <c r="P1066" t="s">
        <v>2113</v>
      </c>
      <c r="Q1066" t="str">
        <f t="shared" si="32"/>
        <v>SMAN</v>
      </c>
      <c r="R1066" t="str">
        <f t="shared" si="33"/>
        <v>Negeri</v>
      </c>
      <c r="S1066" t="s">
        <v>2383</v>
      </c>
      <c r="T1066" t="s">
        <v>2022</v>
      </c>
      <c r="U1066" t="s">
        <v>29</v>
      </c>
      <c r="V1066" t="s">
        <v>35</v>
      </c>
      <c r="W1066" t="s">
        <v>2379</v>
      </c>
      <c r="AB1066" t="str">
        <f>VLOOKUP(A1066,[2]registrasi!$B$2:$C$1500,2,FALSE)</f>
        <v>registrasi</v>
      </c>
      <c r="AC1066">
        <f>VLOOKUP(D1066,[3]PENDAFTAR!$C$2:$J$43,8,FALSE)</f>
        <v>2170</v>
      </c>
      <c r="AD1066" t="str">
        <f>VLOOKUP(A1066,[2]nim!$A$2:$B$1500,2,FALSE)</f>
        <v>diterima</v>
      </c>
    </row>
    <row r="1067" spans="1:30" x14ac:dyDescent="0.3">
      <c r="A1067">
        <v>4220534796</v>
      </c>
      <c r="B1067">
        <v>1</v>
      </c>
      <c r="D1067" s="3">
        <v>3112137</v>
      </c>
      <c r="E1067" t="str">
        <f>VLOOKUP(D1067,[1]PRODI_2019!$D$2:$F$71,3,FALSE)</f>
        <v>Pendidikan Sosiologi</v>
      </c>
      <c r="F1067" t="str">
        <f>VLOOKUP(D1067,[1]PRODI_2019!$D$2:$L$71,9,FALSE)</f>
        <v>FKIP</v>
      </c>
      <c r="H1067" t="str">
        <f>VLOOKUP(F1067,Sheet1!$H$4:$I$11,2,FALSE)</f>
        <v>2_FKIP</v>
      </c>
      <c r="I1067" t="s">
        <v>1155</v>
      </c>
      <c r="J1067" t="s">
        <v>34</v>
      </c>
      <c r="K1067" t="s">
        <v>1338</v>
      </c>
      <c r="L1067" t="s">
        <v>1976</v>
      </c>
      <c r="M1067" t="s">
        <v>28</v>
      </c>
      <c r="N1067" t="s">
        <v>2024</v>
      </c>
      <c r="O1067" t="s">
        <v>29</v>
      </c>
      <c r="P1067" t="s">
        <v>2160</v>
      </c>
      <c r="Q1067" t="str">
        <f t="shared" si="32"/>
        <v>SMAN</v>
      </c>
      <c r="R1067" t="str">
        <f t="shared" si="33"/>
        <v>Negeri</v>
      </c>
      <c r="S1067" t="s">
        <v>2383</v>
      </c>
      <c r="T1067" t="s">
        <v>2024</v>
      </c>
      <c r="U1067" t="s">
        <v>29</v>
      </c>
      <c r="V1067" t="s">
        <v>35</v>
      </c>
      <c r="W1067" t="s">
        <v>2378</v>
      </c>
      <c r="AB1067" t="str">
        <f>VLOOKUP(A1067,[2]registrasi!$B$2:$C$1500,2,FALSE)</f>
        <v>registrasi</v>
      </c>
      <c r="AC1067">
        <f>VLOOKUP(D1067,[3]PENDAFTAR!$C$2:$J$43,8,FALSE)</f>
        <v>394</v>
      </c>
      <c r="AD1067" t="str">
        <f>VLOOKUP(A1067,[2]nim!$A$2:$B$1500,2,FALSE)</f>
        <v>diterima</v>
      </c>
    </row>
    <row r="1068" spans="1:30" x14ac:dyDescent="0.3">
      <c r="A1068">
        <v>4220647704</v>
      </c>
      <c r="B1068">
        <v>1</v>
      </c>
      <c r="D1068" s="3">
        <v>3112017</v>
      </c>
      <c r="E1068" t="str">
        <f>VLOOKUP(D1068,[1]PRODI_2019!$D$2:$F$71,3,FALSE)</f>
        <v>Hukum (S1)</v>
      </c>
      <c r="F1068" t="str">
        <f>VLOOKUP(D1068,[1]PRODI_2019!$D$2:$L$71,9,FALSE)</f>
        <v>Hukum</v>
      </c>
      <c r="H1068" t="str">
        <f>VLOOKUP(F1068,Sheet1!$H$4:$I$11,2,FALSE)</f>
        <v>1_Hukum</v>
      </c>
      <c r="I1068" t="s">
        <v>1156</v>
      </c>
      <c r="J1068" t="s">
        <v>34</v>
      </c>
      <c r="K1068" t="s">
        <v>55</v>
      </c>
      <c r="L1068" t="s">
        <v>1698</v>
      </c>
      <c r="M1068" t="s">
        <v>28</v>
      </c>
      <c r="N1068" t="s">
        <v>47</v>
      </c>
      <c r="O1068" t="s">
        <v>29</v>
      </c>
      <c r="P1068" t="s">
        <v>2348</v>
      </c>
      <c r="Q1068" t="str">
        <f t="shared" si="32"/>
        <v>SMK</v>
      </c>
      <c r="R1068" t="str">
        <f t="shared" si="33"/>
        <v>Swasta</v>
      </c>
      <c r="S1068" t="s">
        <v>2381</v>
      </c>
      <c r="T1068" t="s">
        <v>47</v>
      </c>
      <c r="U1068" t="s">
        <v>29</v>
      </c>
      <c r="V1068" t="s">
        <v>30</v>
      </c>
      <c r="W1068" t="s">
        <v>2379</v>
      </c>
      <c r="AB1068" t="str">
        <f>VLOOKUP(A1068,[2]registrasi!$B$2:$C$1500,2,FALSE)</f>
        <v>registrasi</v>
      </c>
      <c r="AC1068">
        <f>VLOOKUP(D1068,[3]PENDAFTAR!$C$2:$J$43,8,FALSE)</f>
        <v>1259</v>
      </c>
      <c r="AD1068" t="e">
        <f>VLOOKUP(A1068,[2]nim!$A$2:$B$1500,2,FALSE)</f>
        <v>#N/A</v>
      </c>
    </row>
    <row r="1069" spans="1:30" x14ac:dyDescent="0.3">
      <c r="A1069">
        <v>4220096642</v>
      </c>
      <c r="B1069">
        <v>1</v>
      </c>
      <c r="D1069" s="3">
        <v>3111092</v>
      </c>
      <c r="E1069" t="str">
        <f>VLOOKUP(D1069,[1]PRODI_2019!$D$2:$F$71,3,FALSE)</f>
        <v>Ilmu Perikanan</v>
      </c>
      <c r="F1069" t="str">
        <f>VLOOKUP(D1069,[1]PRODI_2019!$D$2:$L$71,9,FALSE)</f>
        <v>Pertanian</v>
      </c>
      <c r="H1069" t="str">
        <f>VLOOKUP(F1069,Sheet1!$H$4:$I$11,2,FALSE)</f>
        <v>4_Pertanian</v>
      </c>
      <c r="I1069" t="s">
        <v>1157</v>
      </c>
      <c r="J1069" t="s">
        <v>34</v>
      </c>
      <c r="K1069" t="s">
        <v>1337</v>
      </c>
      <c r="L1069" t="s">
        <v>1977</v>
      </c>
      <c r="M1069" t="s">
        <v>28</v>
      </c>
      <c r="N1069" t="s">
        <v>2025</v>
      </c>
      <c r="O1069" t="s">
        <v>29</v>
      </c>
      <c r="P1069" t="s">
        <v>2047</v>
      </c>
      <c r="Q1069" t="str">
        <f t="shared" si="32"/>
        <v>SMAN</v>
      </c>
      <c r="R1069" t="str">
        <f t="shared" si="33"/>
        <v>Negeri</v>
      </c>
      <c r="S1069" t="s">
        <v>2383</v>
      </c>
      <c r="T1069" t="s">
        <v>2025</v>
      </c>
      <c r="U1069" t="s">
        <v>29</v>
      </c>
      <c r="V1069" t="s">
        <v>30</v>
      </c>
      <c r="W1069" t="s">
        <v>2379</v>
      </c>
      <c r="AB1069" t="str">
        <f>VLOOKUP(A1069,[2]registrasi!$B$2:$C$1500,2,FALSE)</f>
        <v>registrasi</v>
      </c>
      <c r="AC1069">
        <f>VLOOKUP(D1069,[3]PENDAFTAR!$C$2:$J$43,8,FALSE)</f>
        <v>187</v>
      </c>
      <c r="AD1069" t="str">
        <f>VLOOKUP(A1069,[2]nim!$A$2:$B$1500,2,FALSE)</f>
        <v>diterima</v>
      </c>
    </row>
    <row r="1070" spans="1:30" x14ac:dyDescent="0.3">
      <c r="A1070">
        <v>4220103906</v>
      </c>
      <c r="B1070">
        <v>1</v>
      </c>
      <c r="D1070" s="3">
        <v>3111076</v>
      </c>
      <c r="E1070" t="str">
        <f>VLOOKUP(D1070,[1]PRODI_2019!$D$2:$F$71,3,FALSE)</f>
        <v>Agribisnis</v>
      </c>
      <c r="F1070" t="str">
        <f>VLOOKUP(D1070,[1]PRODI_2019!$D$2:$L$71,9,FALSE)</f>
        <v>Pertanian</v>
      </c>
      <c r="H1070" t="str">
        <f>VLOOKUP(F1070,Sheet1!$H$4:$I$11,2,FALSE)</f>
        <v>4_Pertanian</v>
      </c>
      <c r="I1070" t="s">
        <v>1158</v>
      </c>
      <c r="J1070" t="s">
        <v>34</v>
      </c>
      <c r="K1070" t="s">
        <v>55</v>
      </c>
      <c r="L1070" t="s">
        <v>1918</v>
      </c>
      <c r="M1070" t="s">
        <v>28</v>
      </c>
      <c r="N1070" t="s">
        <v>27</v>
      </c>
      <c r="O1070" t="s">
        <v>29</v>
      </c>
      <c r="P1070" t="s">
        <v>2208</v>
      </c>
      <c r="Q1070" t="str">
        <f t="shared" si="32"/>
        <v>SMAN</v>
      </c>
      <c r="R1070" t="str">
        <f t="shared" si="33"/>
        <v>Negeri</v>
      </c>
      <c r="S1070" t="s">
        <v>2383</v>
      </c>
      <c r="T1070" t="s">
        <v>27</v>
      </c>
      <c r="U1070" t="s">
        <v>29</v>
      </c>
      <c r="V1070" t="s">
        <v>30</v>
      </c>
      <c r="W1070" t="s">
        <v>2379</v>
      </c>
      <c r="AB1070" t="str">
        <f>VLOOKUP(A1070,[2]registrasi!$B$2:$C$1500,2,FALSE)</f>
        <v>registrasi</v>
      </c>
      <c r="AC1070">
        <f>VLOOKUP(D1070,[3]PENDAFTAR!$C$2:$J$43,8,FALSE)</f>
        <v>794</v>
      </c>
      <c r="AD1070" t="str">
        <f>VLOOKUP(A1070,[2]nim!$A$2:$B$1500,2,FALSE)</f>
        <v>diterima</v>
      </c>
    </row>
    <row r="1071" spans="1:30" x14ac:dyDescent="0.3">
      <c r="A1071">
        <v>4220104281</v>
      </c>
      <c r="B1071">
        <v>1</v>
      </c>
      <c r="D1071" s="3">
        <v>3111111</v>
      </c>
      <c r="E1071" t="str">
        <f>VLOOKUP(D1071,[1]PRODI_2019!$D$2:$F$71,3,FALSE)</f>
        <v>Pendidikan Matematika</v>
      </c>
      <c r="F1071" t="str">
        <f>VLOOKUP(D1071,[1]PRODI_2019!$D$2:$L$71,9,FALSE)</f>
        <v>FKIP</v>
      </c>
      <c r="H1071" t="str">
        <f>VLOOKUP(F1071,Sheet1!$H$4:$I$11,2,FALSE)</f>
        <v>2_FKIP</v>
      </c>
      <c r="I1071" t="s">
        <v>1159</v>
      </c>
      <c r="J1071" t="s">
        <v>34</v>
      </c>
      <c r="K1071" t="s">
        <v>1429</v>
      </c>
      <c r="L1071" t="s">
        <v>1978</v>
      </c>
      <c r="M1071" t="s">
        <v>28</v>
      </c>
      <c r="N1071" t="s">
        <v>27</v>
      </c>
      <c r="O1071" t="s">
        <v>29</v>
      </c>
      <c r="P1071" t="s">
        <v>2058</v>
      </c>
      <c r="Q1071" t="str">
        <f t="shared" si="32"/>
        <v>SMAS</v>
      </c>
      <c r="R1071" t="str">
        <f t="shared" si="33"/>
        <v>Swasta</v>
      </c>
      <c r="S1071" t="s">
        <v>2383</v>
      </c>
      <c r="T1071" t="s">
        <v>27</v>
      </c>
      <c r="U1071" t="s">
        <v>29</v>
      </c>
      <c r="V1071" t="s">
        <v>30</v>
      </c>
      <c r="W1071" t="s">
        <v>2378</v>
      </c>
      <c r="AB1071" t="str">
        <f>VLOOKUP(A1071,[2]registrasi!$B$2:$C$1500,2,FALSE)</f>
        <v>registrasi</v>
      </c>
      <c r="AC1071">
        <f>VLOOKUP(D1071,[3]PENDAFTAR!$C$2:$J$43,8,FALSE)</f>
        <v>352</v>
      </c>
      <c r="AD1071" t="str">
        <f>VLOOKUP(A1071,[2]nim!$A$2:$B$1500,2,FALSE)</f>
        <v>diterima</v>
      </c>
    </row>
    <row r="1072" spans="1:30" x14ac:dyDescent="0.3">
      <c r="A1072">
        <v>4220523024</v>
      </c>
      <c r="B1072">
        <v>1</v>
      </c>
      <c r="D1072" s="3">
        <v>3111126</v>
      </c>
      <c r="E1072" t="str">
        <f>VLOOKUP(D1072,[1]PRODI_2019!$D$2:$F$71,3,FALSE)</f>
        <v>Pendidikan Vokasional Teknik Elektro</v>
      </c>
      <c r="F1072" t="str">
        <f>VLOOKUP(D1072,[1]PRODI_2019!$D$2:$L$71,9,FALSE)</f>
        <v>FKIP</v>
      </c>
      <c r="H1072" t="str">
        <f>VLOOKUP(F1072,Sheet1!$H$4:$I$11,2,FALSE)</f>
        <v>2_FKIP</v>
      </c>
      <c r="I1072" t="s">
        <v>1160</v>
      </c>
      <c r="J1072" t="s">
        <v>26</v>
      </c>
      <c r="K1072" t="s">
        <v>1337</v>
      </c>
      <c r="L1072" t="s">
        <v>1685</v>
      </c>
      <c r="M1072" t="s">
        <v>28</v>
      </c>
      <c r="N1072" t="s">
        <v>2022</v>
      </c>
      <c r="O1072" t="s">
        <v>29</v>
      </c>
      <c r="P1072" t="s">
        <v>2143</v>
      </c>
      <c r="Q1072" t="str">
        <f t="shared" si="32"/>
        <v>SMKN</v>
      </c>
      <c r="R1072" t="str">
        <f t="shared" si="33"/>
        <v>Negeri</v>
      </c>
      <c r="S1072" t="s">
        <v>2381</v>
      </c>
      <c r="T1072" t="s">
        <v>2022</v>
      </c>
      <c r="U1072" t="s">
        <v>29</v>
      </c>
      <c r="V1072" t="s">
        <v>30</v>
      </c>
      <c r="W1072" t="s">
        <v>2379</v>
      </c>
      <c r="AB1072" t="str">
        <f>VLOOKUP(A1072,[2]registrasi!$B$2:$C$1500,2,FALSE)</f>
        <v>registrasi</v>
      </c>
      <c r="AC1072">
        <f>VLOOKUP(D1072,[3]PENDAFTAR!$C$2:$J$43,8,FALSE)</f>
        <v>68</v>
      </c>
      <c r="AD1072" t="str">
        <f>VLOOKUP(A1072,[2]nim!$A$2:$B$1500,2,FALSE)</f>
        <v>diterima</v>
      </c>
    </row>
    <row r="1073" spans="1:30" x14ac:dyDescent="0.3">
      <c r="A1073">
        <v>4220105198</v>
      </c>
      <c r="B1073">
        <v>1</v>
      </c>
      <c r="D1073" s="3">
        <v>3112033</v>
      </c>
      <c r="E1073" t="str">
        <f>VLOOKUP(D1073,[1]PRODI_2019!$D$2:$F$71,3,FALSE)</f>
        <v>Akuntansi</v>
      </c>
      <c r="F1073" t="str">
        <f>VLOOKUP(D1073,[1]PRODI_2019!$D$2:$L$71,9,FALSE)</f>
        <v>FEB</v>
      </c>
      <c r="H1073" t="str">
        <f>VLOOKUP(F1073,Sheet1!$H$4:$I$11,2,FALSE)</f>
        <v>5_FEB</v>
      </c>
      <c r="I1073" t="s">
        <v>1161</v>
      </c>
      <c r="J1073" t="s">
        <v>34</v>
      </c>
      <c r="K1073" t="s">
        <v>1430</v>
      </c>
      <c r="L1073" t="s">
        <v>1979</v>
      </c>
      <c r="M1073" t="s">
        <v>28</v>
      </c>
      <c r="N1073" t="s">
        <v>27</v>
      </c>
      <c r="O1073" t="s">
        <v>29</v>
      </c>
      <c r="P1073" t="s">
        <v>2349</v>
      </c>
      <c r="Q1073" t="str">
        <f t="shared" si="32"/>
        <v>SMKS</v>
      </c>
      <c r="R1073" t="str">
        <f t="shared" si="33"/>
        <v>Swasta</v>
      </c>
      <c r="S1073" t="s">
        <v>2381</v>
      </c>
      <c r="T1073" t="s">
        <v>27</v>
      </c>
      <c r="U1073" t="s">
        <v>29</v>
      </c>
      <c r="V1073" t="s">
        <v>30</v>
      </c>
      <c r="W1073" t="s">
        <v>2379</v>
      </c>
      <c r="AB1073" t="str">
        <f>VLOOKUP(A1073,[2]registrasi!$B$2:$C$1500,2,FALSE)</f>
        <v>registrasi</v>
      </c>
      <c r="AC1073">
        <f>VLOOKUP(D1073,[3]PENDAFTAR!$C$2:$J$43,8,FALSE)</f>
        <v>1038</v>
      </c>
      <c r="AD1073" t="str">
        <f>VLOOKUP(A1073,[2]nim!$A$2:$B$1500,2,FALSE)</f>
        <v>diterima</v>
      </c>
    </row>
    <row r="1074" spans="1:30" x14ac:dyDescent="0.3">
      <c r="A1074">
        <v>4220107771</v>
      </c>
      <c r="B1074">
        <v>1</v>
      </c>
      <c r="D1074" s="3">
        <v>3111231</v>
      </c>
      <c r="E1074" t="str">
        <f>VLOOKUP(D1074,[1]PRODI_2019!$D$2:$F$71,3,FALSE)</f>
        <v>Ilmu Kelautan</v>
      </c>
      <c r="F1074" t="str">
        <f>VLOOKUP(D1074,[1]PRODI_2019!$D$2:$L$71,9,FALSE)</f>
        <v>Pertanian</v>
      </c>
      <c r="H1074" t="str">
        <f>VLOOKUP(F1074,Sheet1!$H$4:$I$11,2,FALSE)</f>
        <v>4_Pertanian</v>
      </c>
      <c r="I1074" t="s">
        <v>1162</v>
      </c>
      <c r="J1074" t="s">
        <v>34</v>
      </c>
      <c r="K1074" t="s">
        <v>1347</v>
      </c>
      <c r="L1074" t="s">
        <v>1980</v>
      </c>
      <c r="M1074" t="s">
        <v>28</v>
      </c>
      <c r="N1074" t="s">
        <v>47</v>
      </c>
      <c r="O1074" t="s">
        <v>29</v>
      </c>
      <c r="P1074" t="s">
        <v>2324</v>
      </c>
      <c r="Q1074" t="str">
        <f t="shared" si="32"/>
        <v>SMAS</v>
      </c>
      <c r="R1074" t="str">
        <f t="shared" si="33"/>
        <v>Swasta</v>
      </c>
      <c r="S1074" t="s">
        <v>2383</v>
      </c>
      <c r="T1074" t="s">
        <v>47</v>
      </c>
      <c r="U1074" t="s">
        <v>29</v>
      </c>
      <c r="V1074" t="s">
        <v>30</v>
      </c>
      <c r="W1074" t="s">
        <v>2379</v>
      </c>
      <c r="AB1074" t="str">
        <f>VLOOKUP(A1074,[2]registrasi!$B$2:$C$1500,2,FALSE)</f>
        <v>registrasi</v>
      </c>
      <c r="AC1074">
        <f>VLOOKUP(D1074,[3]PENDAFTAR!$C$2:$J$43,8,FALSE)</f>
        <v>74</v>
      </c>
      <c r="AD1074" t="str">
        <f>VLOOKUP(A1074,[2]nim!$A$2:$B$1500,2,FALSE)</f>
        <v>diterima</v>
      </c>
    </row>
    <row r="1075" spans="1:30" x14ac:dyDescent="0.3">
      <c r="A1075">
        <v>4220066764</v>
      </c>
      <c r="B1075">
        <v>1</v>
      </c>
      <c r="D1075" s="3">
        <v>3112087</v>
      </c>
      <c r="E1075" t="str">
        <f>VLOOKUP(D1075,[1]PRODI_2019!$D$2:$F$71,3,FALSE)</f>
        <v>Pendidikan Bahasa Indonesia (S1)</v>
      </c>
      <c r="F1075" t="str">
        <f>VLOOKUP(D1075,[1]PRODI_2019!$D$2:$L$71,9,FALSE)</f>
        <v>FKIP</v>
      </c>
      <c r="H1075" t="str">
        <f>VLOOKUP(F1075,Sheet1!$H$4:$I$11,2,FALSE)</f>
        <v>2_FKIP</v>
      </c>
      <c r="I1075" t="s">
        <v>1163</v>
      </c>
      <c r="J1075" t="s">
        <v>34</v>
      </c>
      <c r="K1075" t="s">
        <v>1342</v>
      </c>
      <c r="L1075" t="s">
        <v>1971</v>
      </c>
      <c r="M1075" t="s">
        <v>28</v>
      </c>
      <c r="N1075" t="s">
        <v>40</v>
      </c>
      <c r="O1075" t="s">
        <v>29</v>
      </c>
      <c r="P1075" t="s">
        <v>48</v>
      </c>
      <c r="Q1075" t="str">
        <f t="shared" si="32"/>
        <v>SMAN</v>
      </c>
      <c r="R1075" t="str">
        <f t="shared" si="33"/>
        <v>Negeri</v>
      </c>
      <c r="S1075" t="s">
        <v>2383</v>
      </c>
      <c r="T1075" t="s">
        <v>40</v>
      </c>
      <c r="U1075" t="s">
        <v>29</v>
      </c>
      <c r="V1075" t="s">
        <v>30</v>
      </c>
      <c r="W1075" t="s">
        <v>2379</v>
      </c>
      <c r="AB1075" t="str">
        <f>VLOOKUP(A1075,[2]registrasi!$B$2:$C$1500,2,FALSE)</f>
        <v>registrasi</v>
      </c>
      <c r="AC1075">
        <f>VLOOKUP(D1075,[3]PENDAFTAR!$C$2:$J$43,8,FALSE)</f>
        <v>563</v>
      </c>
      <c r="AD1075" t="str">
        <f>VLOOKUP(A1075,[2]nim!$A$2:$B$1500,2,FALSE)</f>
        <v>diterima</v>
      </c>
    </row>
    <row r="1076" spans="1:30" x14ac:dyDescent="0.3">
      <c r="A1076">
        <v>4220109718</v>
      </c>
      <c r="B1076">
        <v>1</v>
      </c>
      <c r="D1076" s="3">
        <v>3112025</v>
      </c>
      <c r="E1076" t="str">
        <f>VLOOKUP(D1076,[1]PRODI_2019!$D$2:$F$71,3,FALSE)</f>
        <v>Manajemen</v>
      </c>
      <c r="F1076" t="str">
        <f>VLOOKUP(D1076,[1]PRODI_2019!$D$2:$L$71,9,FALSE)</f>
        <v>FEB</v>
      </c>
      <c r="H1076" t="str">
        <f>VLOOKUP(F1076,Sheet1!$H$4:$I$11,2,FALSE)</f>
        <v>5_FEB</v>
      </c>
      <c r="I1076" t="s">
        <v>1164</v>
      </c>
      <c r="J1076" t="s">
        <v>26</v>
      </c>
      <c r="K1076" t="s">
        <v>1336</v>
      </c>
      <c r="L1076" t="s">
        <v>1981</v>
      </c>
      <c r="M1076" t="s">
        <v>28</v>
      </c>
      <c r="N1076" t="s">
        <v>2023</v>
      </c>
      <c r="O1076" t="s">
        <v>29</v>
      </c>
      <c r="P1076" t="s">
        <v>2117</v>
      </c>
      <c r="Q1076" t="str">
        <f t="shared" si="32"/>
        <v>SMAN</v>
      </c>
      <c r="R1076" t="str">
        <f t="shared" si="33"/>
        <v>Negeri</v>
      </c>
      <c r="S1076" t="s">
        <v>2383</v>
      </c>
      <c r="T1076" t="s">
        <v>2023</v>
      </c>
      <c r="U1076" t="s">
        <v>29</v>
      </c>
      <c r="V1076" t="s">
        <v>35</v>
      </c>
      <c r="W1076" t="s">
        <v>2379</v>
      </c>
      <c r="AB1076" t="str">
        <f>VLOOKUP(A1076,[2]registrasi!$B$2:$C$1500,2,FALSE)</f>
        <v>registrasi</v>
      </c>
      <c r="AC1076">
        <f>VLOOKUP(D1076,[3]PENDAFTAR!$C$2:$J$43,8,FALSE)</f>
        <v>2053</v>
      </c>
      <c r="AD1076" t="str">
        <f>VLOOKUP(A1076,[2]nim!$A$2:$B$1500,2,FALSE)</f>
        <v>diterima</v>
      </c>
    </row>
    <row r="1077" spans="1:30" x14ac:dyDescent="0.3">
      <c r="A1077">
        <v>4220110132</v>
      </c>
      <c r="B1077">
        <v>1</v>
      </c>
      <c r="D1077" s="3">
        <v>3112064</v>
      </c>
      <c r="E1077" t="str">
        <f>VLOOKUP(D1077,[1]PRODI_2019!$D$2:$F$71,3,FALSE)</f>
        <v>Ilmu Komunikasi</v>
      </c>
      <c r="F1077" t="str">
        <f>VLOOKUP(D1077,[1]PRODI_2019!$D$2:$L$71,9,FALSE)</f>
        <v>FISIP</v>
      </c>
      <c r="H1077" t="str">
        <f>VLOOKUP(F1077,Sheet1!$H$4:$I$11,2,FALSE)</f>
        <v>6_FISIP</v>
      </c>
      <c r="I1077" t="s">
        <v>1165</v>
      </c>
      <c r="J1077" t="s">
        <v>34</v>
      </c>
      <c r="K1077" t="s">
        <v>52</v>
      </c>
      <c r="L1077" t="s">
        <v>1882</v>
      </c>
      <c r="M1077" t="s">
        <v>28</v>
      </c>
      <c r="N1077" t="s">
        <v>40</v>
      </c>
      <c r="O1077" t="s">
        <v>29</v>
      </c>
      <c r="P1077" t="s">
        <v>2268</v>
      </c>
      <c r="Q1077" t="str">
        <f t="shared" si="32"/>
        <v>SMAN</v>
      </c>
      <c r="R1077" t="str">
        <f t="shared" si="33"/>
        <v>Negeri</v>
      </c>
      <c r="S1077" t="s">
        <v>2383</v>
      </c>
      <c r="T1077" t="s">
        <v>40</v>
      </c>
      <c r="U1077" t="s">
        <v>29</v>
      </c>
      <c r="V1077" t="s">
        <v>30</v>
      </c>
      <c r="W1077" t="s">
        <v>2379</v>
      </c>
      <c r="AB1077" t="str">
        <f>VLOOKUP(A1077,[2]registrasi!$B$2:$C$1500,2,FALSE)</f>
        <v>registrasi</v>
      </c>
      <c r="AC1077">
        <f>VLOOKUP(D1077,[3]PENDAFTAR!$C$2:$J$43,8,FALSE)</f>
        <v>2170</v>
      </c>
      <c r="AD1077" t="str">
        <f>VLOOKUP(A1077,[2]nim!$A$2:$B$1500,2,FALSE)</f>
        <v>diterima</v>
      </c>
    </row>
    <row r="1078" spans="1:30" x14ac:dyDescent="0.3">
      <c r="A1078">
        <v>4220111008</v>
      </c>
      <c r="B1078">
        <v>1</v>
      </c>
      <c r="D1078" s="3">
        <v>3111173</v>
      </c>
      <c r="E1078" t="str">
        <f>VLOOKUP(D1078,[1]PRODI_2019!$D$2:$F$71,3,FALSE)</f>
        <v>Teknologi Pangan</v>
      </c>
      <c r="F1078" t="str">
        <f>VLOOKUP(D1078,[1]PRODI_2019!$D$2:$L$71,9,FALSE)</f>
        <v>Pertanian</v>
      </c>
      <c r="H1078" t="str">
        <f>VLOOKUP(F1078,Sheet1!$H$4:$I$11,2,FALSE)</f>
        <v>4_Pertanian</v>
      </c>
      <c r="I1078" t="s">
        <v>1166</v>
      </c>
      <c r="J1078" t="s">
        <v>34</v>
      </c>
      <c r="K1078" t="s">
        <v>1431</v>
      </c>
      <c r="L1078" t="s">
        <v>1957</v>
      </c>
      <c r="M1078" t="s">
        <v>28</v>
      </c>
      <c r="N1078" t="s">
        <v>27</v>
      </c>
      <c r="O1078" t="s">
        <v>29</v>
      </c>
      <c r="P1078" t="s">
        <v>2350</v>
      </c>
      <c r="Q1078" t="str">
        <f t="shared" si="32"/>
        <v>SMAS</v>
      </c>
      <c r="R1078" t="str">
        <f t="shared" si="33"/>
        <v>Swasta</v>
      </c>
      <c r="S1078" t="s">
        <v>2383</v>
      </c>
      <c r="T1078" t="s">
        <v>27</v>
      </c>
      <c r="U1078" t="s">
        <v>29</v>
      </c>
      <c r="V1078" t="s">
        <v>30</v>
      </c>
      <c r="W1078" t="s">
        <v>2378</v>
      </c>
      <c r="AB1078" t="str">
        <f>VLOOKUP(A1078,[2]registrasi!$B$2:$C$1500,2,FALSE)</f>
        <v>registrasi</v>
      </c>
      <c r="AC1078">
        <f>VLOOKUP(D1078,[3]PENDAFTAR!$C$2:$J$43,8,FALSE)</f>
        <v>541</v>
      </c>
      <c r="AD1078" t="str">
        <f>VLOOKUP(A1078,[2]nim!$A$2:$B$1500,2,FALSE)</f>
        <v>diterima</v>
      </c>
    </row>
    <row r="1079" spans="1:30" x14ac:dyDescent="0.3">
      <c r="A1079">
        <v>4220113361</v>
      </c>
      <c r="B1079">
        <v>1</v>
      </c>
      <c r="D1079" s="3">
        <v>3111053</v>
      </c>
      <c r="E1079" t="str">
        <f>VLOOKUP(D1079,[1]PRODI_2019!$D$2:$F$71,3,FALSE)</f>
        <v>Teknik Kimia</v>
      </c>
      <c r="F1079" t="str">
        <f>VLOOKUP(D1079,[1]PRODI_2019!$D$2:$L$71,9,FALSE)</f>
        <v>Teknik</v>
      </c>
      <c r="H1079" t="str">
        <f>VLOOKUP(F1079,Sheet1!$H$4:$I$11,2,FALSE)</f>
        <v>3_Teknik</v>
      </c>
      <c r="I1079" t="s">
        <v>1167</v>
      </c>
      <c r="J1079" t="s">
        <v>34</v>
      </c>
      <c r="K1079" t="s">
        <v>52</v>
      </c>
      <c r="L1079" t="s">
        <v>1943</v>
      </c>
      <c r="M1079" t="s">
        <v>28</v>
      </c>
      <c r="N1079" t="s">
        <v>2024</v>
      </c>
      <c r="O1079" t="s">
        <v>29</v>
      </c>
      <c r="P1079" t="s">
        <v>2050</v>
      </c>
      <c r="Q1079" t="str">
        <f t="shared" si="32"/>
        <v>SMK</v>
      </c>
      <c r="R1079" t="str">
        <f t="shared" si="33"/>
        <v>Swasta</v>
      </c>
      <c r="S1079" t="s">
        <v>2381</v>
      </c>
      <c r="T1079" t="s">
        <v>2024</v>
      </c>
      <c r="U1079" t="s">
        <v>29</v>
      </c>
      <c r="V1079" t="s">
        <v>30</v>
      </c>
      <c r="W1079" t="s">
        <v>2379</v>
      </c>
      <c r="AB1079" t="str">
        <f>VLOOKUP(A1079,[2]registrasi!$B$2:$C$1500,2,FALSE)</f>
        <v>registrasi</v>
      </c>
      <c r="AC1079">
        <f>VLOOKUP(D1079,[3]PENDAFTAR!$C$2:$J$43,8,FALSE)</f>
        <v>366</v>
      </c>
      <c r="AD1079" t="str">
        <f>VLOOKUP(A1079,[2]nim!$A$2:$B$1500,2,FALSE)</f>
        <v>diterima</v>
      </c>
    </row>
    <row r="1080" spans="1:30" x14ac:dyDescent="0.3">
      <c r="A1080">
        <v>4220115018</v>
      </c>
      <c r="B1080">
        <v>1</v>
      </c>
      <c r="D1080" s="3">
        <v>3112095</v>
      </c>
      <c r="E1080" t="str">
        <f>VLOOKUP(D1080,[1]PRODI_2019!$D$2:$F$71,3,FALSE)</f>
        <v>Pendidikan Bahasa Inggris</v>
      </c>
      <c r="F1080" t="str">
        <f>VLOOKUP(D1080,[1]PRODI_2019!$D$2:$L$71,9,FALSE)</f>
        <v>FKIP</v>
      </c>
      <c r="H1080" t="str">
        <f>VLOOKUP(F1080,Sheet1!$H$4:$I$11,2,FALSE)</f>
        <v>2_FKIP</v>
      </c>
      <c r="I1080" t="s">
        <v>1168</v>
      </c>
      <c r="J1080" t="s">
        <v>34</v>
      </c>
      <c r="K1080" t="s">
        <v>1334</v>
      </c>
      <c r="L1080" t="s">
        <v>1982</v>
      </c>
      <c r="M1080" t="s">
        <v>28</v>
      </c>
      <c r="N1080" t="s">
        <v>2025</v>
      </c>
      <c r="O1080" t="s">
        <v>29</v>
      </c>
      <c r="P1080" t="s">
        <v>2114</v>
      </c>
      <c r="Q1080" t="str">
        <f t="shared" si="32"/>
        <v>MAN</v>
      </c>
      <c r="R1080" t="str">
        <f t="shared" si="33"/>
        <v>Negeri</v>
      </c>
      <c r="S1080" t="s">
        <v>2382</v>
      </c>
      <c r="T1080" t="s">
        <v>2025</v>
      </c>
      <c r="U1080" t="s">
        <v>29</v>
      </c>
      <c r="V1080" t="s">
        <v>30</v>
      </c>
      <c r="W1080" t="s">
        <v>2379</v>
      </c>
      <c r="AB1080" t="str">
        <f>VLOOKUP(A1080,[2]registrasi!$B$2:$C$1500,2,FALSE)</f>
        <v>registrasi</v>
      </c>
      <c r="AC1080">
        <f>VLOOKUP(D1080,[3]PENDAFTAR!$C$2:$J$43,8,FALSE)</f>
        <v>677</v>
      </c>
      <c r="AD1080" t="str">
        <f>VLOOKUP(A1080,[2]nim!$A$2:$B$1500,2,FALSE)</f>
        <v>diterima</v>
      </c>
    </row>
    <row r="1081" spans="1:30" x14ac:dyDescent="0.3">
      <c r="A1081">
        <v>4220115251</v>
      </c>
      <c r="B1081">
        <v>1</v>
      </c>
      <c r="D1081" s="3">
        <v>3112072</v>
      </c>
      <c r="E1081" t="str">
        <f>VLOOKUP(D1081,[1]PRODI_2019!$D$2:$F$71,3,FALSE)</f>
        <v>Pendidikan Non Formal</v>
      </c>
      <c r="F1081" t="str">
        <f>VLOOKUP(D1081,[1]PRODI_2019!$D$2:$L$71,9,FALSE)</f>
        <v>FKIP</v>
      </c>
      <c r="H1081" t="str">
        <f>VLOOKUP(F1081,Sheet1!$H$4:$I$11,2,FALSE)</f>
        <v>2_FKIP</v>
      </c>
      <c r="I1081" t="s">
        <v>1169</v>
      </c>
      <c r="J1081" t="s">
        <v>34</v>
      </c>
      <c r="K1081" t="s">
        <v>1432</v>
      </c>
      <c r="L1081" t="s">
        <v>1653</v>
      </c>
      <c r="M1081" t="s">
        <v>28</v>
      </c>
      <c r="N1081" t="s">
        <v>2031</v>
      </c>
      <c r="O1081" t="s">
        <v>2034</v>
      </c>
      <c r="P1081" t="s">
        <v>2351</v>
      </c>
      <c r="Q1081" t="str">
        <f t="shared" si="32"/>
        <v>SMAN</v>
      </c>
      <c r="R1081" t="str">
        <f t="shared" si="33"/>
        <v>Negeri</v>
      </c>
      <c r="S1081" t="s">
        <v>2383</v>
      </c>
      <c r="T1081" t="s">
        <v>2031</v>
      </c>
      <c r="U1081" t="s">
        <v>2034</v>
      </c>
      <c r="V1081" t="s">
        <v>30</v>
      </c>
      <c r="W1081" t="s">
        <v>2378</v>
      </c>
      <c r="AB1081" t="str">
        <f>VLOOKUP(A1081,[2]registrasi!$B$2:$C$1500,2,FALSE)</f>
        <v>registrasi</v>
      </c>
      <c r="AC1081">
        <f>VLOOKUP(D1081,[3]PENDAFTAR!$C$2:$J$43,8,FALSE)</f>
        <v>109</v>
      </c>
      <c r="AD1081" t="str">
        <f>VLOOKUP(A1081,[2]nim!$A$2:$B$1500,2,FALSE)</f>
        <v>diterima</v>
      </c>
    </row>
    <row r="1082" spans="1:30" x14ac:dyDescent="0.3">
      <c r="A1082">
        <v>4220118217</v>
      </c>
      <c r="B1082">
        <v>1</v>
      </c>
      <c r="D1082" s="3">
        <v>3112017</v>
      </c>
      <c r="E1082" t="str">
        <f>VLOOKUP(D1082,[1]PRODI_2019!$D$2:$F$71,3,FALSE)</f>
        <v>Hukum (S1)</v>
      </c>
      <c r="F1082" t="str">
        <f>VLOOKUP(D1082,[1]PRODI_2019!$D$2:$L$71,9,FALSE)</f>
        <v>Hukum</v>
      </c>
      <c r="H1082" t="str">
        <f>VLOOKUP(F1082,Sheet1!$H$4:$I$11,2,FALSE)</f>
        <v>1_Hukum</v>
      </c>
      <c r="I1082" t="s">
        <v>1170</v>
      </c>
      <c r="J1082" t="s">
        <v>34</v>
      </c>
      <c r="K1082" t="s">
        <v>1338</v>
      </c>
      <c r="L1082" t="s">
        <v>1717</v>
      </c>
      <c r="M1082" t="s">
        <v>28</v>
      </c>
      <c r="N1082" t="s">
        <v>2024</v>
      </c>
      <c r="O1082" t="s">
        <v>29</v>
      </c>
      <c r="P1082" t="s">
        <v>2086</v>
      </c>
      <c r="Q1082" t="str">
        <f t="shared" si="32"/>
        <v>SMAN</v>
      </c>
      <c r="R1082" t="str">
        <f t="shared" si="33"/>
        <v>Negeri</v>
      </c>
      <c r="S1082" t="s">
        <v>2383</v>
      </c>
      <c r="T1082" t="s">
        <v>2024</v>
      </c>
      <c r="U1082" t="s">
        <v>29</v>
      </c>
      <c r="V1082" t="s">
        <v>35</v>
      </c>
      <c r="W1082" t="s">
        <v>2379</v>
      </c>
      <c r="AB1082" t="str">
        <f>VLOOKUP(A1082,[2]registrasi!$B$2:$C$1500,2,FALSE)</f>
        <v>registrasi</v>
      </c>
      <c r="AC1082">
        <f>VLOOKUP(D1082,[3]PENDAFTAR!$C$2:$J$43,8,FALSE)</f>
        <v>1259</v>
      </c>
      <c r="AD1082" t="str">
        <f>VLOOKUP(A1082,[2]nim!$A$2:$B$1500,2,FALSE)</f>
        <v>diterima</v>
      </c>
    </row>
    <row r="1083" spans="1:30" x14ac:dyDescent="0.3">
      <c r="A1083">
        <v>4220119261</v>
      </c>
      <c r="B1083">
        <v>1</v>
      </c>
      <c r="D1083" s="3">
        <v>3111223</v>
      </c>
      <c r="E1083" t="str">
        <f>VLOOKUP(D1083,[1]PRODI_2019!$D$2:$F$71,3,FALSE)</f>
        <v>Keperawatan</v>
      </c>
      <c r="F1083" t="str">
        <f>VLOOKUP(D1083,[1]PRODI_2019!$D$2:$L$71,9,FALSE)</f>
        <v>Kedokteran</v>
      </c>
      <c r="H1083" t="str">
        <f>VLOOKUP(F1083,Sheet1!$H$4:$I$11,2,FALSE)</f>
        <v>8_Kedokteran</v>
      </c>
      <c r="I1083" t="s">
        <v>1171</v>
      </c>
      <c r="J1083" t="s">
        <v>34</v>
      </c>
      <c r="K1083" t="s">
        <v>1433</v>
      </c>
      <c r="L1083" t="s">
        <v>1983</v>
      </c>
      <c r="M1083" t="s">
        <v>28</v>
      </c>
      <c r="N1083" t="s">
        <v>2023</v>
      </c>
      <c r="O1083" t="s">
        <v>29</v>
      </c>
      <c r="P1083" t="s">
        <v>2037</v>
      </c>
      <c r="Q1083" t="str">
        <f t="shared" si="32"/>
        <v>SMAN</v>
      </c>
      <c r="R1083" t="str">
        <f t="shared" si="33"/>
        <v>Negeri</v>
      </c>
      <c r="S1083" t="s">
        <v>2383</v>
      </c>
      <c r="T1083" t="s">
        <v>2023</v>
      </c>
      <c r="U1083" t="s">
        <v>29</v>
      </c>
      <c r="V1083" t="s">
        <v>35</v>
      </c>
      <c r="W1083" t="s">
        <v>2379</v>
      </c>
      <c r="AB1083" t="str">
        <f>VLOOKUP(A1083,[2]registrasi!$B$2:$C$1500,2,FALSE)</f>
        <v>registrasi</v>
      </c>
      <c r="AC1083">
        <f>VLOOKUP(D1083,[3]PENDAFTAR!$C$2:$J$43,8,FALSE)</f>
        <v>1008</v>
      </c>
      <c r="AD1083" t="str">
        <f>VLOOKUP(A1083,[2]nim!$A$2:$B$1500,2,FALSE)</f>
        <v>diterima</v>
      </c>
    </row>
    <row r="1084" spans="1:30" x14ac:dyDescent="0.3">
      <c r="A1084">
        <v>4220119713</v>
      </c>
      <c r="B1084">
        <v>1</v>
      </c>
      <c r="D1084" s="3">
        <v>3111084</v>
      </c>
      <c r="E1084" t="str">
        <f>VLOOKUP(D1084,[1]PRODI_2019!$D$2:$F$71,3,FALSE)</f>
        <v>Agroekoteknologi</v>
      </c>
      <c r="F1084" t="str">
        <f>VLOOKUP(D1084,[1]PRODI_2019!$D$2:$L$71,9,FALSE)</f>
        <v>Pertanian</v>
      </c>
      <c r="H1084" t="str">
        <f>VLOOKUP(F1084,Sheet1!$H$4:$I$11,2,FALSE)</f>
        <v>4_Pertanian</v>
      </c>
      <c r="I1084" t="s">
        <v>1172</v>
      </c>
      <c r="J1084" t="s">
        <v>34</v>
      </c>
      <c r="K1084" t="s">
        <v>1336</v>
      </c>
      <c r="L1084" t="s">
        <v>1752</v>
      </c>
      <c r="M1084" t="s">
        <v>28</v>
      </c>
      <c r="N1084" t="s">
        <v>2023</v>
      </c>
      <c r="O1084" t="s">
        <v>29</v>
      </c>
      <c r="P1084" t="s">
        <v>2309</v>
      </c>
      <c r="Q1084" t="str">
        <f t="shared" si="32"/>
        <v>SMAN</v>
      </c>
      <c r="R1084" t="str">
        <f t="shared" si="33"/>
        <v>Negeri</v>
      </c>
      <c r="S1084" t="s">
        <v>2383</v>
      </c>
      <c r="T1084" t="s">
        <v>2023</v>
      </c>
      <c r="U1084" t="s">
        <v>29</v>
      </c>
      <c r="V1084" t="s">
        <v>35</v>
      </c>
      <c r="W1084" t="s">
        <v>2379</v>
      </c>
      <c r="AB1084" t="str">
        <f>VLOOKUP(A1084,[2]registrasi!$B$2:$C$1500,2,FALSE)</f>
        <v>registrasi</v>
      </c>
      <c r="AC1084">
        <f>VLOOKUP(D1084,[3]PENDAFTAR!$C$2:$J$43,8,FALSE)</f>
        <v>390</v>
      </c>
      <c r="AD1084" t="str">
        <f>VLOOKUP(A1084,[2]nim!$A$2:$B$1500,2,FALSE)</f>
        <v>diterima</v>
      </c>
    </row>
    <row r="1085" spans="1:30" x14ac:dyDescent="0.3">
      <c r="A1085">
        <v>4220482058</v>
      </c>
      <c r="B1085">
        <v>1</v>
      </c>
      <c r="D1085" s="3">
        <v>3111111</v>
      </c>
      <c r="E1085" t="str">
        <f>VLOOKUP(D1085,[1]PRODI_2019!$D$2:$F$71,3,FALSE)</f>
        <v>Pendidikan Matematika</v>
      </c>
      <c r="F1085" t="str">
        <f>VLOOKUP(D1085,[1]PRODI_2019!$D$2:$L$71,9,FALSE)</f>
        <v>FKIP</v>
      </c>
      <c r="H1085" t="str">
        <f>VLOOKUP(F1085,Sheet1!$H$4:$I$11,2,FALSE)</f>
        <v>2_FKIP</v>
      </c>
      <c r="I1085" t="s">
        <v>1173</v>
      </c>
      <c r="J1085" t="s">
        <v>34</v>
      </c>
      <c r="K1085" t="s">
        <v>1342</v>
      </c>
      <c r="L1085" t="s">
        <v>1709</v>
      </c>
      <c r="M1085" t="s">
        <v>28</v>
      </c>
      <c r="N1085" t="s">
        <v>2024</v>
      </c>
      <c r="O1085" t="s">
        <v>29</v>
      </c>
      <c r="P1085" t="s">
        <v>2172</v>
      </c>
      <c r="Q1085" t="str">
        <f t="shared" si="32"/>
        <v>SMAN</v>
      </c>
      <c r="R1085" t="str">
        <f t="shared" si="33"/>
        <v>Negeri</v>
      </c>
      <c r="S1085" t="s">
        <v>2383</v>
      </c>
      <c r="T1085" t="s">
        <v>2024</v>
      </c>
      <c r="U1085" t="s">
        <v>29</v>
      </c>
      <c r="V1085" t="s">
        <v>30</v>
      </c>
      <c r="W1085" t="s">
        <v>2379</v>
      </c>
      <c r="AB1085" t="str">
        <f>VLOOKUP(A1085,[2]registrasi!$B$2:$C$1500,2,FALSE)</f>
        <v>registrasi</v>
      </c>
      <c r="AC1085">
        <f>VLOOKUP(D1085,[3]PENDAFTAR!$C$2:$J$43,8,FALSE)</f>
        <v>352</v>
      </c>
      <c r="AD1085" t="str">
        <f>VLOOKUP(A1085,[2]nim!$A$2:$B$1500,2,FALSE)</f>
        <v>diterima</v>
      </c>
    </row>
    <row r="1086" spans="1:30" x14ac:dyDescent="0.3">
      <c r="A1086">
        <v>4220119832</v>
      </c>
      <c r="B1086">
        <v>1</v>
      </c>
      <c r="D1086" s="3">
        <v>3112106</v>
      </c>
      <c r="E1086" t="str">
        <f>VLOOKUP(D1086,[1]PRODI_2019!$D$2:$F$71,3,FALSE)</f>
        <v>Pendidikan Guru Sekolah Dasar</v>
      </c>
      <c r="F1086" t="str">
        <f>VLOOKUP(D1086,[1]PRODI_2019!$D$2:$L$71,9,FALSE)</f>
        <v>FKIP</v>
      </c>
      <c r="H1086" t="str">
        <f>VLOOKUP(F1086,Sheet1!$H$4:$I$11,2,FALSE)</f>
        <v>2_FKIP</v>
      </c>
      <c r="I1086" t="s">
        <v>1174</v>
      </c>
      <c r="J1086" t="s">
        <v>34</v>
      </c>
      <c r="K1086" t="s">
        <v>1332</v>
      </c>
      <c r="L1086" t="s">
        <v>1508</v>
      </c>
      <c r="M1086" t="s">
        <v>28</v>
      </c>
      <c r="N1086" t="s">
        <v>2022</v>
      </c>
      <c r="O1086" t="s">
        <v>29</v>
      </c>
      <c r="P1086" t="s">
        <v>2036</v>
      </c>
      <c r="Q1086" t="str">
        <f t="shared" si="32"/>
        <v>MAN</v>
      </c>
      <c r="R1086" t="str">
        <f t="shared" si="33"/>
        <v>Negeri</v>
      </c>
      <c r="S1086" t="s">
        <v>2382</v>
      </c>
      <c r="T1086" t="s">
        <v>2022</v>
      </c>
      <c r="U1086" t="s">
        <v>29</v>
      </c>
      <c r="V1086" t="s">
        <v>30</v>
      </c>
      <c r="W1086" t="s">
        <v>2379</v>
      </c>
      <c r="AB1086" t="str">
        <f>VLOOKUP(A1086,[2]registrasi!$B$2:$C$1500,2,FALSE)</f>
        <v>registrasi</v>
      </c>
      <c r="AC1086">
        <f>VLOOKUP(D1086,[3]PENDAFTAR!$C$2:$J$43,8,FALSE)</f>
        <v>828</v>
      </c>
      <c r="AD1086" t="str">
        <f>VLOOKUP(A1086,[2]nim!$A$2:$B$1500,2,FALSE)</f>
        <v>diterima</v>
      </c>
    </row>
    <row r="1087" spans="1:30" x14ac:dyDescent="0.3">
      <c r="A1087">
        <v>4220120822</v>
      </c>
      <c r="B1087">
        <v>1</v>
      </c>
      <c r="D1087" s="3">
        <v>3111223</v>
      </c>
      <c r="E1087" t="str">
        <f>VLOOKUP(D1087,[1]PRODI_2019!$D$2:$F$71,3,FALSE)</f>
        <v>Keperawatan</v>
      </c>
      <c r="F1087" t="str">
        <f>VLOOKUP(D1087,[1]PRODI_2019!$D$2:$L$71,9,FALSE)</f>
        <v>Kedokteran</v>
      </c>
      <c r="H1087" t="str">
        <f>VLOOKUP(F1087,Sheet1!$H$4:$I$11,2,FALSE)</f>
        <v>8_Kedokteran</v>
      </c>
      <c r="I1087" t="s">
        <v>1175</v>
      </c>
      <c r="J1087" t="s">
        <v>34</v>
      </c>
      <c r="K1087" t="s">
        <v>1342</v>
      </c>
      <c r="L1087" t="s">
        <v>1827</v>
      </c>
      <c r="M1087" t="s">
        <v>28</v>
      </c>
      <c r="N1087" t="s">
        <v>40</v>
      </c>
      <c r="O1087" t="s">
        <v>29</v>
      </c>
      <c r="P1087" t="s">
        <v>2239</v>
      </c>
      <c r="Q1087" t="str">
        <f t="shared" si="32"/>
        <v>SMAN</v>
      </c>
      <c r="R1087" t="str">
        <f t="shared" si="33"/>
        <v>Negeri</v>
      </c>
      <c r="S1087" t="s">
        <v>2383</v>
      </c>
      <c r="T1087" t="s">
        <v>40</v>
      </c>
      <c r="U1087" t="s">
        <v>29</v>
      </c>
      <c r="V1087" t="s">
        <v>30</v>
      </c>
      <c r="W1087" t="s">
        <v>2379</v>
      </c>
      <c r="AB1087" t="str">
        <f>VLOOKUP(A1087,[2]registrasi!$B$2:$C$1500,2,FALSE)</f>
        <v>registrasi</v>
      </c>
      <c r="AC1087">
        <f>VLOOKUP(D1087,[3]PENDAFTAR!$C$2:$J$43,8,FALSE)</f>
        <v>1008</v>
      </c>
      <c r="AD1087" t="str">
        <f>VLOOKUP(A1087,[2]nim!$A$2:$B$1500,2,FALSE)</f>
        <v>diterima</v>
      </c>
    </row>
    <row r="1088" spans="1:30" x14ac:dyDescent="0.3">
      <c r="A1088">
        <v>4220602281</v>
      </c>
      <c r="B1088">
        <v>1</v>
      </c>
      <c r="D1088" s="3">
        <v>3111076</v>
      </c>
      <c r="E1088" t="str">
        <f>VLOOKUP(D1088,[1]PRODI_2019!$D$2:$F$71,3,FALSE)</f>
        <v>Agribisnis</v>
      </c>
      <c r="F1088" t="str">
        <f>VLOOKUP(D1088,[1]PRODI_2019!$D$2:$L$71,9,FALSE)</f>
        <v>Pertanian</v>
      </c>
      <c r="H1088" t="str">
        <f>VLOOKUP(F1088,Sheet1!$H$4:$I$11,2,FALSE)</f>
        <v>4_Pertanian</v>
      </c>
      <c r="I1088" t="s">
        <v>1176</v>
      </c>
      <c r="J1088" t="s">
        <v>34</v>
      </c>
      <c r="K1088" t="s">
        <v>55</v>
      </c>
      <c r="L1088" t="s">
        <v>1455</v>
      </c>
      <c r="M1088" t="s">
        <v>28</v>
      </c>
      <c r="N1088" t="s">
        <v>27</v>
      </c>
      <c r="O1088" t="s">
        <v>29</v>
      </c>
      <c r="P1088" t="s">
        <v>2058</v>
      </c>
      <c r="Q1088" t="str">
        <f t="shared" si="32"/>
        <v>SMAS</v>
      </c>
      <c r="R1088" t="str">
        <f t="shared" si="33"/>
        <v>Swasta</v>
      </c>
      <c r="S1088" t="s">
        <v>2383</v>
      </c>
      <c r="T1088" t="s">
        <v>27</v>
      </c>
      <c r="U1088" t="s">
        <v>29</v>
      </c>
      <c r="V1088" t="s">
        <v>35</v>
      </c>
      <c r="W1088" t="s">
        <v>2378</v>
      </c>
      <c r="AB1088" t="str">
        <f>VLOOKUP(A1088,[2]registrasi!$B$2:$C$1500,2,FALSE)</f>
        <v>registrasi</v>
      </c>
      <c r="AC1088">
        <f>VLOOKUP(D1088,[3]PENDAFTAR!$C$2:$J$43,8,FALSE)</f>
        <v>794</v>
      </c>
      <c r="AD1088" t="str">
        <f>VLOOKUP(A1088,[2]nim!$A$2:$B$1500,2,FALSE)</f>
        <v>diterima</v>
      </c>
    </row>
    <row r="1089" spans="1:30" x14ac:dyDescent="0.3">
      <c r="A1089">
        <v>4220619937</v>
      </c>
      <c r="B1089">
        <v>1</v>
      </c>
      <c r="D1089" s="3">
        <v>3112114</v>
      </c>
      <c r="E1089" t="str">
        <f>VLOOKUP(D1089,[1]PRODI_2019!$D$2:$F$71,3,FALSE)</f>
        <v>Pendidikan Guru Pendidikan Anak Usia Dini</v>
      </c>
      <c r="F1089" t="str">
        <f>VLOOKUP(D1089,[1]PRODI_2019!$D$2:$L$71,9,FALSE)</f>
        <v>FKIP</v>
      </c>
      <c r="H1089" t="str">
        <f>VLOOKUP(F1089,Sheet1!$H$4:$I$11,2,FALSE)</f>
        <v>2_FKIP</v>
      </c>
      <c r="I1089" t="s">
        <v>1177</v>
      </c>
      <c r="J1089" t="s">
        <v>34</v>
      </c>
      <c r="K1089" t="s">
        <v>54</v>
      </c>
      <c r="L1089" t="s">
        <v>1809</v>
      </c>
      <c r="M1089" t="s">
        <v>28</v>
      </c>
      <c r="N1089" t="s">
        <v>47</v>
      </c>
      <c r="O1089" t="s">
        <v>29</v>
      </c>
      <c r="P1089" t="s">
        <v>2201</v>
      </c>
      <c r="Q1089" t="str">
        <f t="shared" si="32"/>
        <v>SMKN</v>
      </c>
      <c r="R1089" t="str">
        <f t="shared" si="33"/>
        <v>Negeri</v>
      </c>
      <c r="S1089" t="s">
        <v>2381</v>
      </c>
      <c r="T1089" t="s">
        <v>47</v>
      </c>
      <c r="U1089" t="s">
        <v>29</v>
      </c>
      <c r="V1089" t="s">
        <v>30</v>
      </c>
      <c r="W1089" t="s">
        <v>2379</v>
      </c>
      <c r="AB1089" t="str">
        <f>VLOOKUP(A1089,[2]registrasi!$B$2:$C$1500,2,FALSE)</f>
        <v>registrasi</v>
      </c>
      <c r="AC1089">
        <f>VLOOKUP(D1089,[3]PENDAFTAR!$C$2:$J$43,8,FALSE)</f>
        <v>271</v>
      </c>
      <c r="AD1089" t="str">
        <f>VLOOKUP(A1089,[2]nim!$A$2:$B$1500,2,FALSE)</f>
        <v>diterima</v>
      </c>
    </row>
    <row r="1090" spans="1:30" x14ac:dyDescent="0.3">
      <c r="A1090">
        <v>4220124701</v>
      </c>
      <c r="B1090">
        <v>1</v>
      </c>
      <c r="D1090" s="3">
        <v>3112033</v>
      </c>
      <c r="E1090" t="str">
        <f>VLOOKUP(D1090,[1]PRODI_2019!$D$2:$F$71,3,FALSE)</f>
        <v>Akuntansi</v>
      </c>
      <c r="F1090" t="str">
        <f>VLOOKUP(D1090,[1]PRODI_2019!$D$2:$L$71,9,FALSE)</f>
        <v>FEB</v>
      </c>
      <c r="H1090" t="str">
        <f>VLOOKUP(F1090,Sheet1!$H$4:$I$11,2,FALSE)</f>
        <v>5_FEB</v>
      </c>
      <c r="I1090" t="s">
        <v>1178</v>
      </c>
      <c r="J1090" t="s">
        <v>34</v>
      </c>
      <c r="K1090" t="s">
        <v>1337</v>
      </c>
      <c r="L1090" t="s">
        <v>1819</v>
      </c>
      <c r="M1090" t="s">
        <v>28</v>
      </c>
      <c r="N1090" t="s">
        <v>2022</v>
      </c>
      <c r="O1090" t="s">
        <v>29</v>
      </c>
      <c r="P1090" t="s">
        <v>2069</v>
      </c>
      <c r="Q1090" t="str">
        <f t="shared" si="32"/>
        <v>SMKN</v>
      </c>
      <c r="R1090" t="str">
        <f t="shared" si="33"/>
        <v>Negeri</v>
      </c>
      <c r="S1090" t="s">
        <v>2381</v>
      </c>
      <c r="T1090" t="s">
        <v>2022</v>
      </c>
      <c r="U1090" t="s">
        <v>29</v>
      </c>
      <c r="V1090" t="s">
        <v>35</v>
      </c>
      <c r="W1090" t="s">
        <v>2379</v>
      </c>
      <c r="AB1090" t="str">
        <f>VLOOKUP(A1090,[2]registrasi!$B$2:$C$1500,2,FALSE)</f>
        <v>registrasi</v>
      </c>
      <c r="AC1090">
        <f>VLOOKUP(D1090,[3]PENDAFTAR!$C$2:$J$43,8,FALSE)</f>
        <v>1038</v>
      </c>
      <c r="AD1090" t="str">
        <f>VLOOKUP(A1090,[2]nim!$A$2:$B$1500,2,FALSE)</f>
        <v>diterima</v>
      </c>
    </row>
    <row r="1091" spans="1:30" x14ac:dyDescent="0.3">
      <c r="A1091">
        <v>4220124867</v>
      </c>
      <c r="B1091">
        <v>1</v>
      </c>
      <c r="D1091" s="3">
        <v>3111045</v>
      </c>
      <c r="E1091" t="str">
        <f>VLOOKUP(D1091,[1]PRODI_2019!$D$2:$F$71,3,FALSE)</f>
        <v>Teknik Metalurgi</v>
      </c>
      <c r="F1091" t="str">
        <f>VLOOKUP(D1091,[1]PRODI_2019!$D$2:$L$71,9,FALSE)</f>
        <v>Teknik</v>
      </c>
      <c r="H1091" t="str">
        <f>VLOOKUP(F1091,Sheet1!$H$4:$I$11,2,FALSE)</f>
        <v>3_Teknik</v>
      </c>
      <c r="I1091" t="s">
        <v>1179</v>
      </c>
      <c r="J1091" t="s">
        <v>26</v>
      </c>
      <c r="K1091" t="s">
        <v>1337</v>
      </c>
      <c r="L1091" t="s">
        <v>1499</v>
      </c>
      <c r="M1091" t="s">
        <v>28</v>
      </c>
      <c r="N1091" t="s">
        <v>2022</v>
      </c>
      <c r="O1091" t="s">
        <v>29</v>
      </c>
      <c r="P1091" t="s">
        <v>2069</v>
      </c>
      <c r="Q1091" t="str">
        <f t="shared" ref="Q1091:Q1154" si="34">TRIM(LEFT(P1091,FIND(" ",P1091,1)))</f>
        <v>SMKN</v>
      </c>
      <c r="R1091" t="str">
        <f t="shared" ref="R1091:R1154" si="35">IF(RIGHT(Q1091,1)="N","Negeri","Swasta")</f>
        <v>Negeri</v>
      </c>
      <c r="S1091" t="s">
        <v>2381</v>
      </c>
      <c r="T1091" t="s">
        <v>2022</v>
      </c>
      <c r="U1091" t="s">
        <v>29</v>
      </c>
      <c r="V1091" t="s">
        <v>30</v>
      </c>
      <c r="W1091" t="s">
        <v>2379</v>
      </c>
      <c r="AB1091" t="str">
        <f>VLOOKUP(A1091,[2]registrasi!$B$2:$C$1500,2,FALSE)</f>
        <v>registrasi</v>
      </c>
      <c r="AC1091">
        <f>VLOOKUP(D1091,[3]PENDAFTAR!$C$2:$J$43,8,FALSE)</f>
        <v>364</v>
      </c>
      <c r="AD1091" t="str">
        <f>VLOOKUP(A1091,[2]nim!$A$2:$B$1500,2,FALSE)</f>
        <v>diterima</v>
      </c>
    </row>
    <row r="1092" spans="1:30" x14ac:dyDescent="0.3">
      <c r="A1092">
        <v>4220124842</v>
      </c>
      <c r="B1092">
        <v>1</v>
      </c>
      <c r="D1092" s="3">
        <v>3111157</v>
      </c>
      <c r="E1092" t="str">
        <f>VLOOKUP(D1092,[1]PRODI_2019!$D$2:$F$71,3,FALSE)</f>
        <v>Pendidikan Kimia</v>
      </c>
      <c r="F1092" t="str">
        <f>VLOOKUP(D1092,[1]PRODI_2019!$D$2:$L$71,9,FALSE)</f>
        <v>FKIP</v>
      </c>
      <c r="H1092" t="str">
        <f>VLOOKUP(F1092,Sheet1!$H$4:$I$11,2,FALSE)</f>
        <v>2_FKIP</v>
      </c>
      <c r="I1092" t="s">
        <v>1180</v>
      </c>
      <c r="J1092" t="s">
        <v>34</v>
      </c>
      <c r="K1092" t="s">
        <v>1334</v>
      </c>
      <c r="L1092" t="s">
        <v>1644</v>
      </c>
      <c r="M1092" t="s">
        <v>28</v>
      </c>
      <c r="N1092" t="s">
        <v>2024</v>
      </c>
      <c r="O1092" t="s">
        <v>29</v>
      </c>
      <c r="P1092" t="s">
        <v>2052</v>
      </c>
      <c r="Q1092" t="str">
        <f t="shared" si="34"/>
        <v>SMAN</v>
      </c>
      <c r="R1092" t="str">
        <f t="shared" si="35"/>
        <v>Negeri</v>
      </c>
      <c r="S1092" t="s">
        <v>2383</v>
      </c>
      <c r="T1092" t="s">
        <v>2024</v>
      </c>
      <c r="U1092" t="s">
        <v>29</v>
      </c>
      <c r="V1092" t="s">
        <v>35</v>
      </c>
      <c r="W1092" t="s">
        <v>2379</v>
      </c>
      <c r="AB1092" t="str">
        <f>VLOOKUP(A1092,[2]registrasi!$B$2:$C$1500,2,FALSE)</f>
        <v>registrasi</v>
      </c>
      <c r="AC1092">
        <f>VLOOKUP(D1092,[3]PENDAFTAR!$C$2:$J$43,8,FALSE)</f>
        <v>162</v>
      </c>
      <c r="AD1092" t="str">
        <f>VLOOKUP(A1092,[2]nim!$A$2:$B$1500,2,FALSE)</f>
        <v>diterima</v>
      </c>
    </row>
    <row r="1093" spans="1:30" x14ac:dyDescent="0.3">
      <c r="A1093">
        <v>4220125985</v>
      </c>
      <c r="B1093">
        <v>1</v>
      </c>
      <c r="D1093" s="3">
        <v>3111165</v>
      </c>
      <c r="E1093" t="str">
        <f>VLOOKUP(D1093,[1]PRODI_2019!$D$2:$F$71,3,FALSE)</f>
        <v>Pendidikan IPA</v>
      </c>
      <c r="F1093" t="str">
        <f>VLOOKUP(D1093,[1]PRODI_2019!$D$2:$L$71,9,FALSE)</f>
        <v>FKIP</v>
      </c>
      <c r="H1093" t="str">
        <f>VLOOKUP(F1093,Sheet1!$H$4:$I$11,2,FALSE)</f>
        <v>2_FKIP</v>
      </c>
      <c r="I1093" t="s">
        <v>1181</v>
      </c>
      <c r="J1093" t="s">
        <v>34</v>
      </c>
      <c r="K1093" t="s">
        <v>1342</v>
      </c>
      <c r="L1093" t="s">
        <v>1898</v>
      </c>
      <c r="M1093" t="s">
        <v>28</v>
      </c>
      <c r="N1093" t="s">
        <v>40</v>
      </c>
      <c r="O1093" t="s">
        <v>29</v>
      </c>
      <c r="P1093" t="s">
        <v>2068</v>
      </c>
      <c r="Q1093" t="str">
        <f t="shared" si="34"/>
        <v>MAN</v>
      </c>
      <c r="R1093" t="str">
        <f t="shared" si="35"/>
        <v>Negeri</v>
      </c>
      <c r="S1093" t="s">
        <v>2382</v>
      </c>
      <c r="T1093" t="s">
        <v>40</v>
      </c>
      <c r="U1093" t="s">
        <v>29</v>
      </c>
      <c r="V1093" t="s">
        <v>35</v>
      </c>
      <c r="W1093" t="s">
        <v>2379</v>
      </c>
      <c r="AB1093" t="str">
        <f>VLOOKUP(A1093,[2]registrasi!$B$2:$C$1500,2,FALSE)</f>
        <v>registrasi</v>
      </c>
      <c r="AC1093">
        <f>VLOOKUP(D1093,[3]PENDAFTAR!$C$2:$J$43,8,FALSE)</f>
        <v>263</v>
      </c>
      <c r="AD1093" t="str">
        <f>VLOOKUP(A1093,[2]nim!$A$2:$B$1500,2,FALSE)</f>
        <v>diterima</v>
      </c>
    </row>
    <row r="1094" spans="1:30" x14ac:dyDescent="0.3">
      <c r="A1094">
        <v>4220126001</v>
      </c>
      <c r="B1094">
        <v>1</v>
      </c>
      <c r="D1094" s="3">
        <v>3111076</v>
      </c>
      <c r="E1094" t="str">
        <f>VLOOKUP(D1094,[1]PRODI_2019!$D$2:$F$71,3,FALSE)</f>
        <v>Agribisnis</v>
      </c>
      <c r="F1094" t="str">
        <f>VLOOKUP(D1094,[1]PRODI_2019!$D$2:$L$71,9,FALSE)</f>
        <v>Pertanian</v>
      </c>
      <c r="H1094" t="str">
        <f>VLOOKUP(F1094,Sheet1!$H$4:$I$11,2,FALSE)</f>
        <v>4_Pertanian</v>
      </c>
      <c r="I1094" t="s">
        <v>1182</v>
      </c>
      <c r="J1094" t="s">
        <v>34</v>
      </c>
      <c r="K1094" t="s">
        <v>1395</v>
      </c>
      <c r="L1094" t="s">
        <v>1450</v>
      </c>
      <c r="M1094" t="s">
        <v>28</v>
      </c>
      <c r="N1094" t="s">
        <v>40</v>
      </c>
      <c r="O1094" t="s">
        <v>29</v>
      </c>
      <c r="P1094" t="s">
        <v>48</v>
      </c>
      <c r="Q1094" t="str">
        <f t="shared" si="34"/>
        <v>SMAN</v>
      </c>
      <c r="R1094" t="str">
        <f t="shared" si="35"/>
        <v>Negeri</v>
      </c>
      <c r="S1094" t="s">
        <v>2383</v>
      </c>
      <c r="T1094" t="s">
        <v>40</v>
      </c>
      <c r="U1094" t="s">
        <v>29</v>
      </c>
      <c r="V1094" t="s">
        <v>30</v>
      </c>
      <c r="W1094" t="s">
        <v>2379</v>
      </c>
      <c r="AB1094" t="str">
        <f>VLOOKUP(A1094,[2]registrasi!$B$2:$C$1500,2,FALSE)</f>
        <v>registrasi</v>
      </c>
      <c r="AC1094">
        <f>VLOOKUP(D1094,[3]PENDAFTAR!$C$2:$J$43,8,FALSE)</f>
        <v>794</v>
      </c>
      <c r="AD1094" t="str">
        <f>VLOOKUP(A1094,[2]nim!$A$2:$B$1500,2,FALSE)</f>
        <v>diterima</v>
      </c>
    </row>
    <row r="1095" spans="1:30" x14ac:dyDescent="0.3">
      <c r="A1095">
        <v>4220127706</v>
      </c>
      <c r="B1095">
        <v>1</v>
      </c>
      <c r="D1095" s="3">
        <v>3111111</v>
      </c>
      <c r="E1095" t="str">
        <f>VLOOKUP(D1095,[1]PRODI_2019!$D$2:$F$71,3,FALSE)</f>
        <v>Pendidikan Matematika</v>
      </c>
      <c r="F1095" t="str">
        <f>VLOOKUP(D1095,[1]PRODI_2019!$D$2:$L$71,9,FALSE)</f>
        <v>FKIP</v>
      </c>
      <c r="H1095" t="str">
        <f>VLOOKUP(F1095,Sheet1!$H$4:$I$11,2,FALSE)</f>
        <v>2_FKIP</v>
      </c>
      <c r="I1095" t="s">
        <v>1183</v>
      </c>
      <c r="J1095" t="s">
        <v>34</v>
      </c>
      <c r="K1095" t="s">
        <v>1334</v>
      </c>
      <c r="L1095" t="s">
        <v>1515</v>
      </c>
      <c r="M1095" t="s">
        <v>28</v>
      </c>
      <c r="N1095" t="s">
        <v>2025</v>
      </c>
      <c r="O1095" t="s">
        <v>29</v>
      </c>
      <c r="P1095" t="s">
        <v>2145</v>
      </c>
      <c r="Q1095" t="str">
        <f t="shared" si="34"/>
        <v>SMAN</v>
      </c>
      <c r="R1095" t="str">
        <f t="shared" si="35"/>
        <v>Negeri</v>
      </c>
      <c r="S1095" t="s">
        <v>2383</v>
      </c>
      <c r="T1095" t="s">
        <v>2025</v>
      </c>
      <c r="U1095" t="s">
        <v>29</v>
      </c>
      <c r="V1095" t="s">
        <v>35</v>
      </c>
      <c r="W1095" t="s">
        <v>2379</v>
      </c>
      <c r="AB1095" t="str">
        <f>VLOOKUP(A1095,[2]registrasi!$B$2:$C$1500,2,FALSE)</f>
        <v>registrasi</v>
      </c>
      <c r="AC1095">
        <f>VLOOKUP(D1095,[3]PENDAFTAR!$C$2:$J$43,8,FALSE)</f>
        <v>352</v>
      </c>
      <c r="AD1095" t="str">
        <f>VLOOKUP(A1095,[2]nim!$A$2:$B$1500,2,FALSE)</f>
        <v>diterima</v>
      </c>
    </row>
    <row r="1096" spans="1:30" x14ac:dyDescent="0.3">
      <c r="A1096">
        <v>4220129802</v>
      </c>
      <c r="B1096">
        <v>1</v>
      </c>
      <c r="D1096" s="3">
        <v>3112041</v>
      </c>
      <c r="E1096" t="str">
        <f>VLOOKUP(D1096,[1]PRODI_2019!$D$2:$F$71,3,FALSE)</f>
        <v>Ilmu Ekonomi Pembangunan</v>
      </c>
      <c r="F1096" t="str">
        <f>VLOOKUP(D1096,[1]PRODI_2019!$D$2:$L$71,9,FALSE)</f>
        <v>FEB</v>
      </c>
      <c r="H1096" t="str">
        <f>VLOOKUP(F1096,Sheet1!$H$4:$I$11,2,FALSE)</f>
        <v>5_FEB</v>
      </c>
      <c r="I1096" t="s">
        <v>1184</v>
      </c>
      <c r="J1096" t="s">
        <v>34</v>
      </c>
      <c r="K1096" t="s">
        <v>1434</v>
      </c>
      <c r="L1096" t="s">
        <v>1539</v>
      </c>
      <c r="M1096" t="s">
        <v>28</v>
      </c>
      <c r="N1096" t="s">
        <v>2024</v>
      </c>
      <c r="O1096" t="s">
        <v>29</v>
      </c>
      <c r="P1096" t="s">
        <v>2311</v>
      </c>
      <c r="Q1096" t="str">
        <f t="shared" si="34"/>
        <v>SMAN</v>
      </c>
      <c r="R1096" t="str">
        <f t="shared" si="35"/>
        <v>Negeri</v>
      </c>
      <c r="S1096" t="s">
        <v>2383</v>
      </c>
      <c r="T1096" t="s">
        <v>2024</v>
      </c>
      <c r="U1096" t="s">
        <v>29</v>
      </c>
      <c r="V1096" t="s">
        <v>30</v>
      </c>
      <c r="W1096" t="s">
        <v>2378</v>
      </c>
      <c r="AB1096" t="str">
        <f>VLOOKUP(A1096,[2]registrasi!$B$2:$C$1500,2,FALSE)</f>
        <v>registrasi</v>
      </c>
      <c r="AC1096">
        <f>VLOOKUP(D1096,[3]PENDAFTAR!$C$2:$J$43,8,FALSE)</f>
        <v>316</v>
      </c>
      <c r="AD1096" t="str">
        <f>VLOOKUP(A1096,[2]nim!$A$2:$B$1500,2,FALSE)</f>
        <v>diterima</v>
      </c>
    </row>
    <row r="1097" spans="1:30" x14ac:dyDescent="0.3">
      <c r="A1097">
        <v>4220130811</v>
      </c>
      <c r="B1097">
        <v>1</v>
      </c>
      <c r="D1097" s="3">
        <v>3112095</v>
      </c>
      <c r="E1097" t="str">
        <f>VLOOKUP(D1097,[1]PRODI_2019!$D$2:$F$71,3,FALSE)</f>
        <v>Pendidikan Bahasa Inggris</v>
      </c>
      <c r="F1097" t="str">
        <f>VLOOKUP(D1097,[1]PRODI_2019!$D$2:$L$71,9,FALSE)</f>
        <v>FKIP</v>
      </c>
      <c r="H1097" t="str">
        <f>VLOOKUP(F1097,Sheet1!$H$4:$I$11,2,FALSE)</f>
        <v>2_FKIP</v>
      </c>
      <c r="I1097" t="s">
        <v>1185</v>
      </c>
      <c r="J1097" t="s">
        <v>26</v>
      </c>
      <c r="K1097" t="s">
        <v>55</v>
      </c>
      <c r="L1097" t="s">
        <v>1519</v>
      </c>
      <c r="M1097" t="s">
        <v>28</v>
      </c>
      <c r="N1097" t="s">
        <v>27</v>
      </c>
      <c r="O1097" t="s">
        <v>29</v>
      </c>
      <c r="P1097" t="s">
        <v>2352</v>
      </c>
      <c r="Q1097" t="str">
        <f t="shared" si="34"/>
        <v>SMAN</v>
      </c>
      <c r="R1097" t="str">
        <f t="shared" si="35"/>
        <v>Negeri</v>
      </c>
      <c r="S1097" t="s">
        <v>2383</v>
      </c>
      <c r="T1097" t="s">
        <v>27</v>
      </c>
      <c r="U1097" t="s">
        <v>29</v>
      </c>
      <c r="V1097" t="s">
        <v>30</v>
      </c>
      <c r="W1097" t="s">
        <v>2379</v>
      </c>
      <c r="AB1097" t="str">
        <f>VLOOKUP(A1097,[2]registrasi!$B$2:$C$1500,2,FALSE)</f>
        <v>registrasi</v>
      </c>
      <c r="AC1097">
        <f>VLOOKUP(D1097,[3]PENDAFTAR!$C$2:$J$43,8,FALSE)</f>
        <v>677</v>
      </c>
      <c r="AD1097" t="str">
        <f>VLOOKUP(A1097,[2]nim!$A$2:$B$1500,2,FALSE)</f>
        <v>diterima</v>
      </c>
    </row>
    <row r="1098" spans="1:30" x14ac:dyDescent="0.3">
      <c r="A1098">
        <v>4220130582</v>
      </c>
      <c r="B1098">
        <v>1</v>
      </c>
      <c r="D1098" s="3">
        <v>3111084</v>
      </c>
      <c r="E1098" t="str">
        <f>VLOOKUP(D1098,[1]PRODI_2019!$D$2:$F$71,3,FALSE)</f>
        <v>Agroekoteknologi</v>
      </c>
      <c r="F1098" t="str">
        <f>VLOOKUP(D1098,[1]PRODI_2019!$D$2:$L$71,9,FALSE)</f>
        <v>Pertanian</v>
      </c>
      <c r="H1098" t="str">
        <f>VLOOKUP(F1098,Sheet1!$H$4:$I$11,2,FALSE)</f>
        <v>4_Pertanian</v>
      </c>
      <c r="I1098" t="s">
        <v>1186</v>
      </c>
      <c r="J1098" t="s">
        <v>34</v>
      </c>
      <c r="K1098" t="s">
        <v>1338</v>
      </c>
      <c r="L1098" t="s">
        <v>1653</v>
      </c>
      <c r="M1098" t="s">
        <v>28</v>
      </c>
      <c r="N1098" t="s">
        <v>2024</v>
      </c>
      <c r="O1098" t="s">
        <v>29</v>
      </c>
      <c r="P1098" t="s">
        <v>2149</v>
      </c>
      <c r="Q1098" t="str">
        <f t="shared" si="34"/>
        <v>SMAN</v>
      </c>
      <c r="R1098" t="str">
        <f t="shared" si="35"/>
        <v>Negeri</v>
      </c>
      <c r="S1098" t="s">
        <v>2383</v>
      </c>
      <c r="T1098" t="s">
        <v>2024</v>
      </c>
      <c r="U1098" t="s">
        <v>29</v>
      </c>
      <c r="V1098" t="s">
        <v>35</v>
      </c>
      <c r="W1098" t="s">
        <v>2379</v>
      </c>
      <c r="AB1098" t="str">
        <f>VLOOKUP(A1098,[2]registrasi!$B$2:$C$1500,2,FALSE)</f>
        <v>registrasi</v>
      </c>
      <c r="AC1098">
        <f>VLOOKUP(D1098,[3]PENDAFTAR!$C$2:$J$43,8,FALSE)</f>
        <v>390</v>
      </c>
      <c r="AD1098" t="str">
        <f>VLOOKUP(A1098,[2]nim!$A$2:$B$1500,2,FALSE)</f>
        <v>diterima</v>
      </c>
    </row>
    <row r="1099" spans="1:30" x14ac:dyDescent="0.3">
      <c r="A1099">
        <v>4220129615</v>
      </c>
      <c r="B1099">
        <v>1</v>
      </c>
      <c r="D1099" s="3">
        <v>3112064</v>
      </c>
      <c r="E1099" t="str">
        <f>VLOOKUP(D1099,[1]PRODI_2019!$D$2:$F$71,3,FALSE)</f>
        <v>Ilmu Komunikasi</v>
      </c>
      <c r="F1099" t="str">
        <f>VLOOKUP(D1099,[1]PRODI_2019!$D$2:$L$71,9,FALSE)</f>
        <v>FISIP</v>
      </c>
      <c r="H1099" t="str">
        <f>VLOOKUP(F1099,Sheet1!$H$4:$I$11,2,FALSE)</f>
        <v>6_FISIP</v>
      </c>
      <c r="I1099" t="s">
        <v>1187</v>
      </c>
      <c r="J1099" t="s">
        <v>34</v>
      </c>
      <c r="K1099" t="s">
        <v>1338</v>
      </c>
      <c r="L1099" t="s">
        <v>1545</v>
      </c>
      <c r="M1099" t="s">
        <v>28</v>
      </c>
      <c r="N1099" t="s">
        <v>2025</v>
      </c>
      <c r="O1099" t="s">
        <v>29</v>
      </c>
      <c r="P1099" t="s">
        <v>2061</v>
      </c>
      <c r="Q1099" t="str">
        <f t="shared" si="34"/>
        <v>SMKN</v>
      </c>
      <c r="R1099" t="str">
        <f t="shared" si="35"/>
        <v>Negeri</v>
      </c>
      <c r="S1099" t="s">
        <v>2381</v>
      </c>
      <c r="T1099" t="s">
        <v>2025</v>
      </c>
      <c r="U1099" t="s">
        <v>29</v>
      </c>
      <c r="V1099" t="s">
        <v>35</v>
      </c>
      <c r="W1099" t="s">
        <v>2379</v>
      </c>
      <c r="AB1099" t="str">
        <f>VLOOKUP(A1099,[2]registrasi!$B$2:$C$1500,2,FALSE)</f>
        <v>registrasi</v>
      </c>
      <c r="AC1099">
        <f>VLOOKUP(D1099,[3]PENDAFTAR!$C$2:$J$43,8,FALSE)</f>
        <v>2170</v>
      </c>
      <c r="AD1099" t="str">
        <f>VLOOKUP(A1099,[2]nim!$A$2:$B$1500,2,FALSE)</f>
        <v>diterima</v>
      </c>
    </row>
    <row r="1100" spans="1:30" x14ac:dyDescent="0.3">
      <c r="A1100">
        <v>4220134075</v>
      </c>
      <c r="B1100">
        <v>1</v>
      </c>
      <c r="D1100" s="3">
        <v>3111076</v>
      </c>
      <c r="E1100" t="str">
        <f>VLOOKUP(D1100,[1]PRODI_2019!$D$2:$F$71,3,FALSE)</f>
        <v>Agribisnis</v>
      </c>
      <c r="F1100" t="str">
        <f>VLOOKUP(D1100,[1]PRODI_2019!$D$2:$L$71,9,FALSE)</f>
        <v>Pertanian</v>
      </c>
      <c r="H1100" t="str">
        <f>VLOOKUP(F1100,Sheet1!$H$4:$I$11,2,FALSE)</f>
        <v>4_Pertanian</v>
      </c>
      <c r="I1100" t="s">
        <v>1188</v>
      </c>
      <c r="J1100" t="s">
        <v>26</v>
      </c>
      <c r="K1100" t="s">
        <v>54</v>
      </c>
      <c r="L1100" t="s">
        <v>1969</v>
      </c>
      <c r="M1100" t="s">
        <v>28</v>
      </c>
      <c r="N1100" t="s">
        <v>37</v>
      </c>
      <c r="O1100" t="s">
        <v>29</v>
      </c>
      <c r="P1100" t="s">
        <v>58</v>
      </c>
      <c r="Q1100" t="str">
        <f t="shared" si="34"/>
        <v>SMAS</v>
      </c>
      <c r="R1100" t="str">
        <f t="shared" si="35"/>
        <v>Swasta</v>
      </c>
      <c r="S1100" t="s">
        <v>2383</v>
      </c>
      <c r="T1100" t="s">
        <v>37</v>
      </c>
      <c r="U1100" t="s">
        <v>29</v>
      </c>
      <c r="V1100" t="s">
        <v>30</v>
      </c>
      <c r="W1100" t="s">
        <v>2379</v>
      </c>
      <c r="AB1100" t="str">
        <f>VLOOKUP(A1100,[2]registrasi!$B$2:$C$1500,2,FALSE)</f>
        <v>registrasi</v>
      </c>
      <c r="AC1100">
        <f>VLOOKUP(D1100,[3]PENDAFTAR!$C$2:$J$43,8,FALSE)</f>
        <v>794</v>
      </c>
      <c r="AD1100" t="str">
        <f>VLOOKUP(A1100,[2]nim!$A$2:$B$1500,2,FALSE)</f>
        <v>diterima</v>
      </c>
    </row>
    <row r="1101" spans="1:30" x14ac:dyDescent="0.3">
      <c r="A1101">
        <v>4220134169</v>
      </c>
      <c r="B1101">
        <v>1</v>
      </c>
      <c r="D1101" s="3">
        <v>3111181</v>
      </c>
      <c r="E1101" t="str">
        <f>VLOOKUP(D1101,[1]PRODI_2019!$D$2:$F$71,3,FALSE)</f>
        <v>Ilmu Keolahragaan</v>
      </c>
      <c r="F1101" t="str">
        <f>VLOOKUP(D1101,[1]PRODI_2019!$D$2:$L$71,9,FALSE)</f>
        <v>Kedokteran</v>
      </c>
      <c r="H1101" t="str">
        <f>VLOOKUP(F1101,Sheet1!$H$4:$I$11,2,FALSE)</f>
        <v>8_Kedokteran</v>
      </c>
      <c r="I1101" t="s">
        <v>1189</v>
      </c>
      <c r="J1101" t="s">
        <v>26</v>
      </c>
      <c r="K1101" t="s">
        <v>1338</v>
      </c>
      <c r="L1101" t="s">
        <v>1933</v>
      </c>
      <c r="M1101" t="s">
        <v>28</v>
      </c>
      <c r="N1101" t="s">
        <v>2024</v>
      </c>
      <c r="O1101" t="s">
        <v>29</v>
      </c>
      <c r="P1101" t="s">
        <v>2051</v>
      </c>
      <c r="Q1101" t="str">
        <f t="shared" si="34"/>
        <v>SMAN</v>
      </c>
      <c r="R1101" t="str">
        <f t="shared" si="35"/>
        <v>Negeri</v>
      </c>
      <c r="S1101" t="s">
        <v>2383</v>
      </c>
      <c r="T1101" t="s">
        <v>2024</v>
      </c>
      <c r="U1101" t="s">
        <v>29</v>
      </c>
      <c r="V1101" t="s">
        <v>30</v>
      </c>
      <c r="W1101" t="s">
        <v>2379</v>
      </c>
      <c r="AB1101" t="str">
        <f>VLOOKUP(A1101,[2]registrasi!$B$2:$C$1500,2,FALSE)</f>
        <v>registrasi</v>
      </c>
      <c r="AC1101">
        <f>VLOOKUP(D1101,[3]PENDAFTAR!$C$2:$J$43,8,FALSE)</f>
        <v>48</v>
      </c>
      <c r="AD1101" t="str">
        <f>VLOOKUP(A1101,[2]nim!$A$2:$B$1500,2,FALSE)</f>
        <v>diterima</v>
      </c>
    </row>
    <row r="1102" spans="1:30" x14ac:dyDescent="0.3">
      <c r="A1102">
        <v>4220135417</v>
      </c>
      <c r="B1102">
        <v>1</v>
      </c>
      <c r="D1102" s="3">
        <v>3112041</v>
      </c>
      <c r="E1102" t="str">
        <f>VLOOKUP(D1102,[1]PRODI_2019!$D$2:$F$71,3,FALSE)</f>
        <v>Ilmu Ekonomi Pembangunan</v>
      </c>
      <c r="F1102" t="str">
        <f>VLOOKUP(D1102,[1]PRODI_2019!$D$2:$L$71,9,FALSE)</f>
        <v>FEB</v>
      </c>
      <c r="H1102" t="str">
        <f>VLOOKUP(F1102,Sheet1!$H$4:$I$11,2,FALSE)</f>
        <v>5_FEB</v>
      </c>
      <c r="I1102" t="s">
        <v>1190</v>
      </c>
      <c r="J1102" t="s">
        <v>34</v>
      </c>
      <c r="K1102" t="s">
        <v>1386</v>
      </c>
      <c r="L1102" t="s">
        <v>1687</v>
      </c>
      <c r="M1102" t="s">
        <v>28</v>
      </c>
      <c r="N1102" t="s">
        <v>37</v>
      </c>
      <c r="O1102" t="s">
        <v>29</v>
      </c>
      <c r="P1102" t="s">
        <v>2185</v>
      </c>
      <c r="Q1102" t="str">
        <f t="shared" si="34"/>
        <v>SMAS</v>
      </c>
      <c r="R1102" t="str">
        <f t="shared" si="35"/>
        <v>Swasta</v>
      </c>
      <c r="S1102" t="s">
        <v>2383</v>
      </c>
      <c r="T1102" t="s">
        <v>37</v>
      </c>
      <c r="U1102" t="s">
        <v>29</v>
      </c>
      <c r="V1102" t="s">
        <v>35</v>
      </c>
      <c r="W1102" t="s">
        <v>2379</v>
      </c>
      <c r="AB1102" t="str">
        <f>VLOOKUP(A1102,[2]registrasi!$B$2:$C$1500,2,FALSE)</f>
        <v>registrasi</v>
      </c>
      <c r="AC1102">
        <f>VLOOKUP(D1102,[3]PENDAFTAR!$C$2:$J$43,8,FALSE)</f>
        <v>316</v>
      </c>
      <c r="AD1102" t="str">
        <f>VLOOKUP(A1102,[2]nim!$A$2:$B$1500,2,FALSE)</f>
        <v>diterima</v>
      </c>
    </row>
    <row r="1103" spans="1:30" x14ac:dyDescent="0.3">
      <c r="A1103">
        <v>4220135877</v>
      </c>
      <c r="B1103">
        <v>1</v>
      </c>
      <c r="D1103" s="3">
        <v>3112033</v>
      </c>
      <c r="E1103" t="str">
        <f>VLOOKUP(D1103,[1]PRODI_2019!$D$2:$F$71,3,FALSE)</f>
        <v>Akuntansi</v>
      </c>
      <c r="F1103" t="str">
        <f>VLOOKUP(D1103,[1]PRODI_2019!$D$2:$L$71,9,FALSE)</f>
        <v>FEB</v>
      </c>
      <c r="H1103" t="str">
        <f>VLOOKUP(F1103,Sheet1!$H$4:$I$11,2,FALSE)</f>
        <v>5_FEB</v>
      </c>
      <c r="I1103" t="s">
        <v>1191</v>
      </c>
      <c r="J1103" t="s">
        <v>34</v>
      </c>
      <c r="K1103" t="s">
        <v>55</v>
      </c>
      <c r="L1103" t="s">
        <v>1543</v>
      </c>
      <c r="M1103" t="s">
        <v>28</v>
      </c>
      <c r="N1103" t="s">
        <v>27</v>
      </c>
      <c r="O1103" t="s">
        <v>29</v>
      </c>
      <c r="P1103" t="s">
        <v>2243</v>
      </c>
      <c r="Q1103" t="str">
        <f t="shared" si="34"/>
        <v>SMKS</v>
      </c>
      <c r="R1103" t="str">
        <f t="shared" si="35"/>
        <v>Swasta</v>
      </c>
      <c r="S1103" t="s">
        <v>2381</v>
      </c>
      <c r="T1103" t="s">
        <v>27</v>
      </c>
      <c r="U1103" t="s">
        <v>29</v>
      </c>
      <c r="V1103" t="s">
        <v>30</v>
      </c>
      <c r="W1103" t="s">
        <v>2378</v>
      </c>
      <c r="AB1103" t="str">
        <f>VLOOKUP(A1103,[2]registrasi!$B$2:$C$1500,2,FALSE)</f>
        <v>registrasi</v>
      </c>
      <c r="AC1103">
        <f>VLOOKUP(D1103,[3]PENDAFTAR!$C$2:$J$43,8,FALSE)</f>
        <v>1038</v>
      </c>
      <c r="AD1103" t="str">
        <f>VLOOKUP(A1103,[2]nim!$A$2:$B$1500,2,FALSE)</f>
        <v>diterima</v>
      </c>
    </row>
    <row r="1104" spans="1:30" x14ac:dyDescent="0.3">
      <c r="A1104">
        <v>4220137265</v>
      </c>
      <c r="B1104">
        <v>1</v>
      </c>
      <c r="D1104" s="3">
        <v>3111045</v>
      </c>
      <c r="E1104" t="str">
        <f>VLOOKUP(D1104,[1]PRODI_2019!$D$2:$F$71,3,FALSE)</f>
        <v>Teknik Metalurgi</v>
      </c>
      <c r="F1104" t="str">
        <f>VLOOKUP(D1104,[1]PRODI_2019!$D$2:$L$71,9,FALSE)</f>
        <v>Teknik</v>
      </c>
      <c r="H1104" t="str">
        <f>VLOOKUP(F1104,Sheet1!$H$4:$I$11,2,FALSE)</f>
        <v>3_Teknik</v>
      </c>
      <c r="I1104" t="s">
        <v>1192</v>
      </c>
      <c r="J1104" t="s">
        <v>34</v>
      </c>
      <c r="K1104" t="s">
        <v>1342</v>
      </c>
      <c r="L1104" t="s">
        <v>1792</v>
      </c>
      <c r="M1104" t="s">
        <v>28</v>
      </c>
      <c r="N1104" t="s">
        <v>2024</v>
      </c>
      <c r="O1104" t="s">
        <v>29</v>
      </c>
      <c r="P1104" t="s">
        <v>2172</v>
      </c>
      <c r="Q1104" t="str">
        <f t="shared" si="34"/>
        <v>SMAN</v>
      </c>
      <c r="R1104" t="str">
        <f t="shared" si="35"/>
        <v>Negeri</v>
      </c>
      <c r="S1104" t="s">
        <v>2383</v>
      </c>
      <c r="T1104" t="s">
        <v>2024</v>
      </c>
      <c r="U1104" t="s">
        <v>29</v>
      </c>
      <c r="V1104" t="s">
        <v>30</v>
      </c>
      <c r="W1104" t="s">
        <v>2379</v>
      </c>
      <c r="AB1104" t="str">
        <f>VLOOKUP(A1104,[2]registrasi!$B$2:$C$1500,2,FALSE)</f>
        <v>registrasi</v>
      </c>
      <c r="AC1104">
        <f>VLOOKUP(D1104,[3]PENDAFTAR!$C$2:$J$43,8,FALSE)</f>
        <v>364</v>
      </c>
      <c r="AD1104" t="str">
        <f>VLOOKUP(A1104,[2]nim!$A$2:$B$1500,2,FALSE)</f>
        <v>diterima</v>
      </c>
    </row>
    <row r="1105" spans="1:30" x14ac:dyDescent="0.3">
      <c r="A1105">
        <v>4220137561</v>
      </c>
      <c r="B1105">
        <v>1</v>
      </c>
      <c r="D1105" s="3">
        <v>3111142</v>
      </c>
      <c r="E1105" t="str">
        <f>VLOOKUP(D1105,[1]PRODI_2019!$D$2:$F$71,3,FALSE)</f>
        <v>Pendidikan Fisika</v>
      </c>
      <c r="F1105" t="str">
        <f>VLOOKUP(D1105,[1]PRODI_2019!$D$2:$L$71,9,FALSE)</f>
        <v>FKIP</v>
      </c>
      <c r="H1105" t="str">
        <f>VLOOKUP(F1105,Sheet1!$H$4:$I$11,2,FALSE)</f>
        <v>2_FKIP</v>
      </c>
      <c r="I1105" t="s">
        <v>1193</v>
      </c>
      <c r="J1105" t="s">
        <v>34</v>
      </c>
      <c r="K1105" t="s">
        <v>54</v>
      </c>
      <c r="L1105" t="s">
        <v>1960</v>
      </c>
      <c r="M1105" t="s">
        <v>28</v>
      </c>
      <c r="N1105" t="s">
        <v>37</v>
      </c>
      <c r="O1105" t="s">
        <v>29</v>
      </c>
      <c r="P1105" t="s">
        <v>2353</v>
      </c>
      <c r="Q1105" t="str">
        <f t="shared" si="34"/>
        <v>SMA</v>
      </c>
      <c r="R1105" t="str">
        <f t="shared" si="35"/>
        <v>Swasta</v>
      </c>
      <c r="S1105" t="s">
        <v>2383</v>
      </c>
      <c r="T1105" t="s">
        <v>37</v>
      </c>
      <c r="U1105" t="s">
        <v>29</v>
      </c>
      <c r="V1105" t="s">
        <v>35</v>
      </c>
      <c r="W1105" t="s">
        <v>2378</v>
      </c>
      <c r="AB1105" t="str">
        <f>VLOOKUP(A1105,[2]registrasi!$B$2:$C$1500,2,FALSE)</f>
        <v>registrasi</v>
      </c>
      <c r="AC1105">
        <f>VLOOKUP(D1105,[3]PENDAFTAR!$C$2:$J$43,8,FALSE)</f>
        <v>148</v>
      </c>
      <c r="AD1105" t="str">
        <f>VLOOKUP(A1105,[2]nim!$A$2:$B$1500,2,FALSE)</f>
        <v>diterima</v>
      </c>
    </row>
    <row r="1106" spans="1:30" x14ac:dyDescent="0.3">
      <c r="A1106">
        <v>4220149871</v>
      </c>
      <c r="B1106">
        <v>1</v>
      </c>
      <c r="D1106" s="3">
        <v>3112041</v>
      </c>
      <c r="E1106" t="str">
        <f>VLOOKUP(D1106,[1]PRODI_2019!$D$2:$F$71,3,FALSE)</f>
        <v>Ilmu Ekonomi Pembangunan</v>
      </c>
      <c r="F1106" t="str">
        <f>VLOOKUP(D1106,[1]PRODI_2019!$D$2:$L$71,9,FALSE)</f>
        <v>FEB</v>
      </c>
      <c r="H1106" t="str">
        <f>VLOOKUP(F1106,Sheet1!$H$4:$I$11,2,FALSE)</f>
        <v>5_FEB</v>
      </c>
      <c r="I1106" t="s">
        <v>1194</v>
      </c>
      <c r="J1106" t="s">
        <v>34</v>
      </c>
      <c r="K1106" t="s">
        <v>1340</v>
      </c>
      <c r="L1106" t="s">
        <v>1984</v>
      </c>
      <c r="M1106" t="s">
        <v>28</v>
      </c>
      <c r="N1106" t="s">
        <v>2023</v>
      </c>
      <c r="O1106" t="s">
        <v>29</v>
      </c>
      <c r="P1106" t="s">
        <v>2178</v>
      </c>
      <c r="Q1106" t="str">
        <f t="shared" si="34"/>
        <v>MAN</v>
      </c>
      <c r="R1106" t="str">
        <f t="shared" si="35"/>
        <v>Negeri</v>
      </c>
      <c r="S1106" t="s">
        <v>2382</v>
      </c>
      <c r="T1106" t="s">
        <v>2023</v>
      </c>
      <c r="U1106" t="s">
        <v>29</v>
      </c>
      <c r="V1106" t="s">
        <v>35</v>
      </c>
      <c r="W1106" t="s">
        <v>2379</v>
      </c>
      <c r="AB1106" t="str">
        <f>VLOOKUP(A1106,[2]registrasi!$B$2:$C$1500,2,FALSE)</f>
        <v>registrasi</v>
      </c>
      <c r="AC1106">
        <f>VLOOKUP(D1106,[3]PENDAFTAR!$C$2:$J$43,8,FALSE)</f>
        <v>316</v>
      </c>
      <c r="AD1106" t="str">
        <f>VLOOKUP(A1106,[2]nim!$A$2:$B$1500,2,FALSE)</f>
        <v>diterima</v>
      </c>
    </row>
    <row r="1107" spans="1:30" x14ac:dyDescent="0.3">
      <c r="A1107">
        <v>4220139525</v>
      </c>
      <c r="B1107">
        <v>1</v>
      </c>
      <c r="D1107" s="3">
        <v>3112176</v>
      </c>
      <c r="E1107" t="str">
        <f>VLOOKUP(D1107,[1]PRODI_2019!$D$2:$F$71,3,FALSE)</f>
        <v>Bimbingan dan Konseling</v>
      </c>
      <c r="F1107" t="str">
        <f>VLOOKUP(D1107,[1]PRODI_2019!$D$2:$L$71,9,FALSE)</f>
        <v>FKIP</v>
      </c>
      <c r="H1107" t="str">
        <f>VLOOKUP(F1107,Sheet1!$H$4:$I$11,2,FALSE)</f>
        <v>2_FKIP</v>
      </c>
      <c r="I1107" t="s">
        <v>1195</v>
      </c>
      <c r="J1107" t="s">
        <v>34</v>
      </c>
      <c r="K1107" t="s">
        <v>1332</v>
      </c>
      <c r="L1107" t="s">
        <v>1664</v>
      </c>
      <c r="M1107" t="s">
        <v>28</v>
      </c>
      <c r="N1107" t="s">
        <v>2022</v>
      </c>
      <c r="O1107" t="s">
        <v>29</v>
      </c>
      <c r="P1107" t="s">
        <v>2148</v>
      </c>
      <c r="Q1107" t="str">
        <f t="shared" si="34"/>
        <v>SMKN</v>
      </c>
      <c r="R1107" t="str">
        <f t="shared" si="35"/>
        <v>Negeri</v>
      </c>
      <c r="S1107" t="s">
        <v>2381</v>
      </c>
      <c r="T1107" t="s">
        <v>2022</v>
      </c>
      <c r="U1107" t="s">
        <v>29</v>
      </c>
      <c r="V1107" t="s">
        <v>35</v>
      </c>
      <c r="W1107" t="s">
        <v>2379</v>
      </c>
      <c r="AB1107" t="str">
        <f>VLOOKUP(A1107,[2]registrasi!$B$2:$C$1500,2,FALSE)</f>
        <v>registrasi</v>
      </c>
      <c r="AC1107">
        <f>VLOOKUP(D1107,[3]PENDAFTAR!$C$2:$J$43,8,FALSE)</f>
        <v>802</v>
      </c>
      <c r="AD1107" t="str">
        <f>VLOOKUP(A1107,[2]nim!$A$2:$B$1500,2,FALSE)</f>
        <v>diterima</v>
      </c>
    </row>
    <row r="1108" spans="1:30" x14ac:dyDescent="0.3">
      <c r="A1108">
        <v>4220140216</v>
      </c>
      <c r="B1108">
        <v>1</v>
      </c>
      <c r="D1108" s="3">
        <v>3111037</v>
      </c>
      <c r="E1108" t="str">
        <f>VLOOKUP(D1108,[1]PRODI_2019!$D$2:$F$71,3,FALSE)</f>
        <v>Teknik Industri</v>
      </c>
      <c r="F1108" t="str">
        <f>VLOOKUP(D1108,[1]PRODI_2019!$D$2:$L$71,9,FALSE)</f>
        <v>Teknik</v>
      </c>
      <c r="H1108" t="str">
        <f>VLOOKUP(F1108,Sheet1!$H$4:$I$11,2,FALSE)</f>
        <v>3_Teknik</v>
      </c>
      <c r="I1108" t="s">
        <v>1196</v>
      </c>
      <c r="J1108" t="s">
        <v>34</v>
      </c>
      <c r="K1108" t="s">
        <v>54</v>
      </c>
      <c r="L1108" t="s">
        <v>1853</v>
      </c>
      <c r="M1108" t="s">
        <v>28</v>
      </c>
      <c r="N1108" t="s">
        <v>27</v>
      </c>
      <c r="O1108" t="s">
        <v>29</v>
      </c>
      <c r="P1108" t="s">
        <v>2354</v>
      </c>
      <c r="Q1108" t="str">
        <f t="shared" si="34"/>
        <v>SMAS</v>
      </c>
      <c r="R1108" t="str">
        <f t="shared" si="35"/>
        <v>Swasta</v>
      </c>
      <c r="S1108" t="s">
        <v>2383</v>
      </c>
      <c r="T1108" t="s">
        <v>27</v>
      </c>
      <c r="U1108" t="s">
        <v>29</v>
      </c>
      <c r="V1108" t="s">
        <v>30</v>
      </c>
      <c r="W1108" t="s">
        <v>2379</v>
      </c>
      <c r="AB1108" t="str">
        <f>VLOOKUP(A1108,[2]registrasi!$B$2:$C$1500,2,FALSE)</f>
        <v>registrasi</v>
      </c>
      <c r="AC1108">
        <f>VLOOKUP(D1108,[3]PENDAFTAR!$C$2:$J$43,8,FALSE)</f>
        <v>1099</v>
      </c>
      <c r="AD1108" t="str">
        <f>VLOOKUP(A1108,[2]nim!$A$2:$B$1500,2,FALSE)</f>
        <v>diterima</v>
      </c>
    </row>
    <row r="1109" spans="1:30" x14ac:dyDescent="0.3">
      <c r="A1109">
        <v>4220531213</v>
      </c>
      <c r="B1109">
        <v>1</v>
      </c>
      <c r="D1109" s="3">
        <v>3111045</v>
      </c>
      <c r="E1109" t="str">
        <f>VLOOKUP(D1109,[1]PRODI_2019!$D$2:$F$71,3,FALSE)</f>
        <v>Teknik Metalurgi</v>
      </c>
      <c r="F1109" t="str">
        <f>VLOOKUP(D1109,[1]PRODI_2019!$D$2:$L$71,9,FALSE)</f>
        <v>Teknik</v>
      </c>
      <c r="H1109" t="str">
        <f>VLOOKUP(F1109,Sheet1!$H$4:$I$11,2,FALSE)</f>
        <v>3_Teknik</v>
      </c>
      <c r="I1109" t="s">
        <v>1197</v>
      </c>
      <c r="J1109" t="s">
        <v>26</v>
      </c>
      <c r="K1109" t="s">
        <v>1340</v>
      </c>
      <c r="L1109" t="s">
        <v>1618</v>
      </c>
      <c r="M1109" t="s">
        <v>28</v>
      </c>
      <c r="N1109" t="s">
        <v>2023</v>
      </c>
      <c r="O1109" t="s">
        <v>29</v>
      </c>
      <c r="P1109" t="s">
        <v>2355</v>
      </c>
      <c r="Q1109" t="str">
        <f t="shared" si="34"/>
        <v>SMKN</v>
      </c>
      <c r="R1109" t="str">
        <f t="shared" si="35"/>
        <v>Negeri</v>
      </c>
      <c r="S1109" t="s">
        <v>2381</v>
      </c>
      <c r="T1109" t="s">
        <v>2023</v>
      </c>
      <c r="U1109" t="s">
        <v>29</v>
      </c>
      <c r="V1109" t="s">
        <v>30</v>
      </c>
      <c r="W1109" t="s">
        <v>2378</v>
      </c>
      <c r="AB1109" t="str">
        <f>VLOOKUP(A1109,[2]registrasi!$B$2:$C$1500,2,FALSE)</f>
        <v>registrasi</v>
      </c>
      <c r="AC1109">
        <f>VLOOKUP(D1109,[3]PENDAFTAR!$C$2:$J$43,8,FALSE)</f>
        <v>364</v>
      </c>
      <c r="AD1109" t="str">
        <f>VLOOKUP(A1109,[2]nim!$A$2:$B$1500,2,FALSE)</f>
        <v>diterima</v>
      </c>
    </row>
    <row r="1110" spans="1:30" x14ac:dyDescent="0.3">
      <c r="A1110">
        <v>4220142542</v>
      </c>
      <c r="B1110">
        <v>1</v>
      </c>
      <c r="D1110" s="3">
        <v>3112033</v>
      </c>
      <c r="E1110" t="str">
        <f>VLOOKUP(D1110,[1]PRODI_2019!$D$2:$F$71,3,FALSE)</f>
        <v>Akuntansi</v>
      </c>
      <c r="F1110" t="str">
        <f>VLOOKUP(D1110,[1]PRODI_2019!$D$2:$L$71,9,FALSE)</f>
        <v>FEB</v>
      </c>
      <c r="H1110" t="str">
        <f>VLOOKUP(F1110,Sheet1!$H$4:$I$11,2,FALSE)</f>
        <v>5_FEB</v>
      </c>
      <c r="I1110" t="s">
        <v>1198</v>
      </c>
      <c r="J1110" t="s">
        <v>34</v>
      </c>
      <c r="K1110" t="s">
        <v>54</v>
      </c>
      <c r="L1110" t="s">
        <v>1541</v>
      </c>
      <c r="M1110" t="s">
        <v>28</v>
      </c>
      <c r="N1110" t="s">
        <v>47</v>
      </c>
      <c r="O1110" t="s">
        <v>29</v>
      </c>
      <c r="P1110" t="s">
        <v>2356</v>
      </c>
      <c r="Q1110" t="str">
        <f t="shared" si="34"/>
        <v>SMK</v>
      </c>
      <c r="R1110" t="str">
        <f t="shared" si="35"/>
        <v>Swasta</v>
      </c>
      <c r="S1110" t="s">
        <v>2381</v>
      </c>
      <c r="T1110" t="s">
        <v>47</v>
      </c>
      <c r="U1110" t="s">
        <v>29</v>
      </c>
      <c r="V1110" t="s">
        <v>30</v>
      </c>
      <c r="W1110" t="s">
        <v>2379</v>
      </c>
      <c r="AB1110" t="str">
        <f>VLOOKUP(A1110,[2]registrasi!$B$2:$C$1500,2,FALSE)</f>
        <v>registrasi</v>
      </c>
      <c r="AC1110">
        <f>VLOOKUP(D1110,[3]PENDAFTAR!$C$2:$J$43,8,FALSE)</f>
        <v>1038</v>
      </c>
      <c r="AD1110" t="str">
        <f>VLOOKUP(A1110,[2]nim!$A$2:$B$1500,2,FALSE)</f>
        <v>diterima</v>
      </c>
    </row>
    <row r="1111" spans="1:30" x14ac:dyDescent="0.3">
      <c r="A1111">
        <v>4220146760</v>
      </c>
      <c r="B1111">
        <v>1</v>
      </c>
      <c r="D1111" s="3">
        <v>3111076</v>
      </c>
      <c r="E1111" t="str">
        <f>VLOOKUP(D1111,[1]PRODI_2019!$D$2:$F$71,3,FALSE)</f>
        <v>Agribisnis</v>
      </c>
      <c r="F1111" t="str">
        <f>VLOOKUP(D1111,[1]PRODI_2019!$D$2:$L$71,9,FALSE)</f>
        <v>Pertanian</v>
      </c>
      <c r="H1111" t="str">
        <f>VLOOKUP(F1111,Sheet1!$H$4:$I$11,2,FALSE)</f>
        <v>4_Pertanian</v>
      </c>
      <c r="I1111" t="s">
        <v>1199</v>
      </c>
      <c r="J1111" t="s">
        <v>34</v>
      </c>
      <c r="K1111" t="s">
        <v>1334</v>
      </c>
      <c r="L1111" t="s">
        <v>1615</v>
      </c>
      <c r="M1111" t="s">
        <v>28</v>
      </c>
      <c r="N1111" t="s">
        <v>2024</v>
      </c>
      <c r="O1111" t="s">
        <v>29</v>
      </c>
      <c r="P1111" t="s">
        <v>2086</v>
      </c>
      <c r="Q1111" t="str">
        <f t="shared" si="34"/>
        <v>SMAN</v>
      </c>
      <c r="R1111" t="str">
        <f t="shared" si="35"/>
        <v>Negeri</v>
      </c>
      <c r="S1111" t="s">
        <v>2383</v>
      </c>
      <c r="T1111" t="s">
        <v>2024</v>
      </c>
      <c r="U1111" t="s">
        <v>29</v>
      </c>
      <c r="V1111" t="s">
        <v>30</v>
      </c>
      <c r="W1111" t="s">
        <v>2379</v>
      </c>
      <c r="AB1111" t="str">
        <f>VLOOKUP(A1111,[2]registrasi!$B$2:$C$1500,2,FALSE)</f>
        <v>registrasi</v>
      </c>
      <c r="AC1111">
        <f>VLOOKUP(D1111,[3]PENDAFTAR!$C$2:$J$43,8,FALSE)</f>
        <v>794</v>
      </c>
      <c r="AD1111" t="str">
        <f>VLOOKUP(A1111,[2]nim!$A$2:$B$1500,2,FALSE)</f>
        <v>diterima</v>
      </c>
    </row>
    <row r="1112" spans="1:30" x14ac:dyDescent="0.3">
      <c r="A1112">
        <v>4220113653</v>
      </c>
      <c r="B1112">
        <v>1</v>
      </c>
      <c r="D1112" s="3">
        <v>3111111</v>
      </c>
      <c r="E1112" t="str">
        <f>VLOOKUP(D1112,[1]PRODI_2019!$D$2:$F$71,3,FALSE)</f>
        <v>Pendidikan Matematika</v>
      </c>
      <c r="F1112" t="str">
        <f>VLOOKUP(D1112,[1]PRODI_2019!$D$2:$L$71,9,FALSE)</f>
        <v>FKIP</v>
      </c>
      <c r="H1112" t="str">
        <f>VLOOKUP(F1112,Sheet1!$H$4:$I$11,2,FALSE)</f>
        <v>2_FKIP</v>
      </c>
      <c r="I1112" t="s">
        <v>1200</v>
      </c>
      <c r="J1112" t="s">
        <v>34</v>
      </c>
      <c r="K1112" t="s">
        <v>1340</v>
      </c>
      <c r="L1112" t="s">
        <v>1614</v>
      </c>
      <c r="M1112" t="s">
        <v>28</v>
      </c>
      <c r="N1112" t="s">
        <v>2023</v>
      </c>
      <c r="O1112" t="s">
        <v>29</v>
      </c>
      <c r="P1112" t="s">
        <v>2117</v>
      </c>
      <c r="Q1112" t="str">
        <f t="shared" si="34"/>
        <v>SMAN</v>
      </c>
      <c r="R1112" t="str">
        <f t="shared" si="35"/>
        <v>Negeri</v>
      </c>
      <c r="S1112" t="s">
        <v>2383</v>
      </c>
      <c r="T1112" t="s">
        <v>2023</v>
      </c>
      <c r="U1112" t="s">
        <v>29</v>
      </c>
      <c r="V1112" t="s">
        <v>35</v>
      </c>
      <c r="W1112" t="s">
        <v>2379</v>
      </c>
      <c r="AB1112" t="str">
        <f>VLOOKUP(A1112,[2]registrasi!$B$2:$C$1500,2,FALSE)</f>
        <v>registrasi</v>
      </c>
      <c r="AC1112">
        <f>VLOOKUP(D1112,[3]PENDAFTAR!$C$2:$J$43,8,FALSE)</f>
        <v>352</v>
      </c>
      <c r="AD1112" t="str">
        <f>VLOOKUP(A1112,[2]nim!$A$2:$B$1500,2,FALSE)</f>
        <v>diterima</v>
      </c>
    </row>
    <row r="1113" spans="1:30" x14ac:dyDescent="0.3">
      <c r="A1113">
        <v>4220481600</v>
      </c>
      <c r="B1113">
        <v>1</v>
      </c>
      <c r="D1113" s="3">
        <v>3111092</v>
      </c>
      <c r="E1113" t="str">
        <f>VLOOKUP(D1113,[1]PRODI_2019!$D$2:$F$71,3,FALSE)</f>
        <v>Ilmu Perikanan</v>
      </c>
      <c r="F1113" t="str">
        <f>VLOOKUP(D1113,[1]PRODI_2019!$D$2:$L$71,9,FALSE)</f>
        <v>Pertanian</v>
      </c>
      <c r="H1113" t="str">
        <f>VLOOKUP(F1113,Sheet1!$H$4:$I$11,2,FALSE)</f>
        <v>4_Pertanian</v>
      </c>
      <c r="I1113" t="s">
        <v>1201</v>
      </c>
      <c r="J1113" t="s">
        <v>26</v>
      </c>
      <c r="K1113" t="s">
        <v>55</v>
      </c>
      <c r="L1113" t="s">
        <v>1985</v>
      </c>
      <c r="M1113" t="s">
        <v>2018</v>
      </c>
      <c r="N1113" t="s">
        <v>27</v>
      </c>
      <c r="O1113" t="s">
        <v>29</v>
      </c>
      <c r="P1113" t="s">
        <v>2058</v>
      </c>
      <c r="Q1113" t="str">
        <f t="shared" si="34"/>
        <v>SMAS</v>
      </c>
      <c r="R1113" t="str">
        <f t="shared" si="35"/>
        <v>Swasta</v>
      </c>
      <c r="S1113" t="s">
        <v>2383</v>
      </c>
      <c r="T1113" t="s">
        <v>27</v>
      </c>
      <c r="U1113" t="s">
        <v>29</v>
      </c>
      <c r="V1113" t="s">
        <v>30</v>
      </c>
      <c r="W1113" t="s">
        <v>2378</v>
      </c>
      <c r="AB1113" t="str">
        <f>VLOOKUP(A1113,[2]registrasi!$B$2:$C$1500,2,FALSE)</f>
        <v>registrasi</v>
      </c>
      <c r="AC1113">
        <f>VLOOKUP(D1113,[3]PENDAFTAR!$C$2:$J$43,8,FALSE)</f>
        <v>187</v>
      </c>
      <c r="AD1113" t="str">
        <f>VLOOKUP(A1113,[2]nim!$A$2:$B$1500,2,FALSE)</f>
        <v>diterima</v>
      </c>
    </row>
    <row r="1114" spans="1:30" x14ac:dyDescent="0.3">
      <c r="A1114">
        <v>4220155117</v>
      </c>
      <c r="B1114">
        <v>1</v>
      </c>
      <c r="D1114" s="3">
        <v>3111076</v>
      </c>
      <c r="E1114" t="str">
        <f>VLOOKUP(D1114,[1]PRODI_2019!$D$2:$F$71,3,FALSE)</f>
        <v>Agribisnis</v>
      </c>
      <c r="F1114" t="str">
        <f>VLOOKUP(D1114,[1]PRODI_2019!$D$2:$L$71,9,FALSE)</f>
        <v>Pertanian</v>
      </c>
      <c r="H1114" t="str">
        <f>VLOOKUP(F1114,Sheet1!$H$4:$I$11,2,FALSE)</f>
        <v>4_Pertanian</v>
      </c>
      <c r="I1114" t="s">
        <v>1202</v>
      </c>
      <c r="J1114" t="s">
        <v>34</v>
      </c>
      <c r="K1114" t="s">
        <v>1338</v>
      </c>
      <c r="L1114" t="s">
        <v>1642</v>
      </c>
      <c r="M1114" t="s">
        <v>28</v>
      </c>
      <c r="N1114" t="s">
        <v>2024</v>
      </c>
      <c r="O1114" t="s">
        <v>29</v>
      </c>
      <c r="P1114" t="s">
        <v>2097</v>
      </c>
      <c r="Q1114" t="str">
        <f t="shared" si="34"/>
        <v>SMAN</v>
      </c>
      <c r="R1114" t="str">
        <f t="shared" si="35"/>
        <v>Negeri</v>
      </c>
      <c r="S1114" t="s">
        <v>2383</v>
      </c>
      <c r="T1114" t="s">
        <v>2024</v>
      </c>
      <c r="U1114" t="s">
        <v>29</v>
      </c>
      <c r="V1114" t="s">
        <v>35</v>
      </c>
      <c r="W1114" t="s">
        <v>2379</v>
      </c>
      <c r="AB1114" t="str">
        <f>VLOOKUP(A1114,[2]registrasi!$B$2:$C$1500,2,FALSE)</f>
        <v>registrasi</v>
      </c>
      <c r="AC1114">
        <f>VLOOKUP(D1114,[3]PENDAFTAR!$C$2:$J$43,8,FALSE)</f>
        <v>794</v>
      </c>
      <c r="AD1114" t="str">
        <f>VLOOKUP(A1114,[2]nim!$A$2:$B$1500,2,FALSE)</f>
        <v>diterima</v>
      </c>
    </row>
    <row r="1115" spans="1:30" x14ac:dyDescent="0.3">
      <c r="A1115">
        <v>4220157098</v>
      </c>
      <c r="B1115">
        <v>1</v>
      </c>
      <c r="D1115" s="3">
        <v>3112056</v>
      </c>
      <c r="E1115" t="str">
        <f>VLOOKUP(D1115,[1]PRODI_2019!$D$2:$F$71,3,FALSE)</f>
        <v>Administrasi Publik</v>
      </c>
      <c r="F1115" t="str">
        <f>VLOOKUP(D1115,[1]PRODI_2019!$D$2:$L$71,9,FALSE)</f>
        <v>FISIP</v>
      </c>
      <c r="H1115" t="str">
        <f>VLOOKUP(F1115,Sheet1!$H$4:$I$11,2,FALSE)</f>
        <v>6_FISIP</v>
      </c>
      <c r="I1115" t="s">
        <v>1203</v>
      </c>
      <c r="J1115" t="s">
        <v>34</v>
      </c>
      <c r="K1115" t="s">
        <v>55</v>
      </c>
      <c r="L1115" t="s">
        <v>1942</v>
      </c>
      <c r="M1115" t="s">
        <v>28</v>
      </c>
      <c r="N1115" t="s">
        <v>37</v>
      </c>
      <c r="O1115" t="s">
        <v>29</v>
      </c>
      <c r="P1115" t="s">
        <v>2304</v>
      </c>
      <c r="Q1115" t="str">
        <f t="shared" si="34"/>
        <v>SMAN</v>
      </c>
      <c r="R1115" t="str">
        <f t="shared" si="35"/>
        <v>Negeri</v>
      </c>
      <c r="S1115" t="s">
        <v>2383</v>
      </c>
      <c r="T1115" t="s">
        <v>37</v>
      </c>
      <c r="U1115" t="s">
        <v>29</v>
      </c>
      <c r="V1115" t="s">
        <v>30</v>
      </c>
      <c r="W1115" t="s">
        <v>2379</v>
      </c>
      <c r="AB1115" t="str">
        <f>VLOOKUP(A1115,[2]registrasi!$B$2:$C$1500,2,FALSE)</f>
        <v>registrasi</v>
      </c>
      <c r="AC1115">
        <f>VLOOKUP(D1115,[3]PENDAFTAR!$C$2:$J$43,8,FALSE)</f>
        <v>1118</v>
      </c>
      <c r="AD1115" t="str">
        <f>VLOOKUP(A1115,[2]nim!$A$2:$B$1500,2,FALSE)</f>
        <v>diterima</v>
      </c>
    </row>
    <row r="1116" spans="1:30" x14ac:dyDescent="0.3">
      <c r="A1116">
        <v>4220004828</v>
      </c>
      <c r="B1116">
        <v>1</v>
      </c>
      <c r="D1116" s="3">
        <v>3111092</v>
      </c>
      <c r="E1116" t="str">
        <f>VLOOKUP(D1116,[1]PRODI_2019!$D$2:$F$71,3,FALSE)</f>
        <v>Ilmu Perikanan</v>
      </c>
      <c r="F1116" t="str">
        <f>VLOOKUP(D1116,[1]PRODI_2019!$D$2:$L$71,9,FALSE)</f>
        <v>Pertanian</v>
      </c>
      <c r="H1116" t="str">
        <f>VLOOKUP(F1116,Sheet1!$H$4:$I$11,2,FALSE)</f>
        <v>4_Pertanian</v>
      </c>
      <c r="I1116" t="s">
        <v>1204</v>
      </c>
      <c r="J1116" t="s">
        <v>26</v>
      </c>
      <c r="K1116" t="s">
        <v>55</v>
      </c>
      <c r="L1116" t="s">
        <v>1454</v>
      </c>
      <c r="M1116" t="s">
        <v>28</v>
      </c>
      <c r="N1116" t="s">
        <v>37</v>
      </c>
      <c r="O1116" t="s">
        <v>29</v>
      </c>
      <c r="P1116" t="s">
        <v>2253</v>
      </c>
      <c r="Q1116" t="str">
        <f t="shared" si="34"/>
        <v>SMAS</v>
      </c>
      <c r="R1116" t="str">
        <f t="shared" si="35"/>
        <v>Swasta</v>
      </c>
      <c r="S1116" t="s">
        <v>2383</v>
      </c>
      <c r="T1116" t="s">
        <v>37</v>
      </c>
      <c r="U1116" t="s">
        <v>29</v>
      </c>
      <c r="V1116" t="s">
        <v>35</v>
      </c>
      <c r="W1116" t="s">
        <v>2379</v>
      </c>
      <c r="AB1116" t="str">
        <f>VLOOKUP(A1116,[2]registrasi!$B$2:$C$1500,2,FALSE)</f>
        <v>registrasi</v>
      </c>
      <c r="AC1116">
        <f>VLOOKUP(D1116,[3]PENDAFTAR!$C$2:$J$43,8,FALSE)</f>
        <v>187</v>
      </c>
      <c r="AD1116" t="str">
        <f>VLOOKUP(A1116,[2]nim!$A$2:$B$1500,2,FALSE)</f>
        <v>diterima</v>
      </c>
    </row>
    <row r="1117" spans="1:30" x14ac:dyDescent="0.3">
      <c r="A1117">
        <v>4220643017</v>
      </c>
      <c r="B1117">
        <v>1</v>
      </c>
      <c r="D1117" s="3">
        <v>3112184</v>
      </c>
      <c r="E1117" t="str">
        <f>VLOOKUP(D1117,[1]PRODI_2019!$D$2:$F$71,3,FALSE)</f>
        <v>Pendidikan Khusus</v>
      </c>
      <c r="F1117" t="str">
        <f>VLOOKUP(D1117,[1]PRODI_2019!$D$2:$L$71,9,FALSE)</f>
        <v>FKIP</v>
      </c>
      <c r="H1117" t="str">
        <f>VLOOKUP(F1117,Sheet1!$H$4:$I$11,2,FALSE)</f>
        <v>2_FKIP</v>
      </c>
      <c r="I1117" t="s">
        <v>1205</v>
      </c>
      <c r="J1117" t="s">
        <v>26</v>
      </c>
      <c r="K1117" t="s">
        <v>1336</v>
      </c>
      <c r="L1117" t="s">
        <v>1696</v>
      </c>
      <c r="M1117" t="s">
        <v>28</v>
      </c>
      <c r="N1117" t="s">
        <v>2023</v>
      </c>
      <c r="O1117" t="s">
        <v>29</v>
      </c>
      <c r="P1117" t="s">
        <v>2182</v>
      </c>
      <c r="Q1117" t="str">
        <f t="shared" si="34"/>
        <v>SMAN</v>
      </c>
      <c r="R1117" t="str">
        <f t="shared" si="35"/>
        <v>Negeri</v>
      </c>
      <c r="S1117" t="s">
        <v>2383</v>
      </c>
      <c r="T1117" t="s">
        <v>2023</v>
      </c>
      <c r="U1117" t="s">
        <v>29</v>
      </c>
      <c r="V1117" t="s">
        <v>30</v>
      </c>
      <c r="W1117" t="s">
        <v>2378</v>
      </c>
      <c r="AB1117" t="str">
        <f>VLOOKUP(A1117,[2]registrasi!$B$2:$C$1500,2,FALSE)</f>
        <v>registrasi</v>
      </c>
      <c r="AC1117">
        <f>VLOOKUP(D1117,[3]PENDAFTAR!$C$2:$J$43,8,FALSE)</f>
        <v>89</v>
      </c>
      <c r="AD1117" t="e">
        <f>VLOOKUP(A1117,[2]nim!$A$2:$B$1500,2,FALSE)</f>
        <v>#N/A</v>
      </c>
    </row>
    <row r="1118" spans="1:30" x14ac:dyDescent="0.3">
      <c r="A1118">
        <v>4220160804</v>
      </c>
      <c r="B1118">
        <v>1</v>
      </c>
      <c r="D1118" s="3">
        <v>3112017</v>
      </c>
      <c r="E1118" t="str">
        <f>VLOOKUP(D1118,[1]PRODI_2019!$D$2:$F$71,3,FALSE)</f>
        <v>Hukum (S1)</v>
      </c>
      <c r="F1118" t="str">
        <f>VLOOKUP(D1118,[1]PRODI_2019!$D$2:$L$71,9,FALSE)</f>
        <v>Hukum</v>
      </c>
      <c r="H1118" t="str">
        <f>VLOOKUP(F1118,Sheet1!$H$4:$I$11,2,FALSE)</f>
        <v>1_Hukum</v>
      </c>
      <c r="I1118" t="s">
        <v>1206</v>
      </c>
      <c r="J1118" t="s">
        <v>26</v>
      </c>
      <c r="K1118" t="s">
        <v>55</v>
      </c>
      <c r="L1118" t="s">
        <v>1763</v>
      </c>
      <c r="M1118" t="s">
        <v>28</v>
      </c>
      <c r="N1118" t="s">
        <v>37</v>
      </c>
      <c r="O1118" t="s">
        <v>29</v>
      </c>
      <c r="P1118" t="s">
        <v>2171</v>
      </c>
      <c r="Q1118" t="str">
        <f t="shared" si="34"/>
        <v>MAS</v>
      </c>
      <c r="R1118" t="str">
        <f t="shared" si="35"/>
        <v>Swasta</v>
      </c>
      <c r="S1118" t="s">
        <v>2382</v>
      </c>
      <c r="T1118" t="s">
        <v>37</v>
      </c>
      <c r="U1118" t="s">
        <v>29</v>
      </c>
      <c r="V1118" t="s">
        <v>30</v>
      </c>
      <c r="W1118" t="s">
        <v>2379</v>
      </c>
      <c r="AB1118" t="str">
        <f>VLOOKUP(A1118,[2]registrasi!$B$2:$C$1500,2,FALSE)</f>
        <v>registrasi</v>
      </c>
      <c r="AC1118">
        <f>VLOOKUP(D1118,[3]PENDAFTAR!$C$2:$J$43,8,FALSE)</f>
        <v>1259</v>
      </c>
      <c r="AD1118" t="e">
        <f>VLOOKUP(A1118,[2]nim!$A$2:$B$1500,2,FALSE)</f>
        <v>#N/A</v>
      </c>
    </row>
    <row r="1119" spans="1:30" x14ac:dyDescent="0.3">
      <c r="A1119">
        <v>4220162727</v>
      </c>
      <c r="B1119">
        <v>1</v>
      </c>
      <c r="D1119" s="3">
        <v>3111014</v>
      </c>
      <c r="E1119" t="str">
        <f>VLOOKUP(D1119,[1]PRODI_2019!$D$2:$F$71,3,FALSE)</f>
        <v>Teknik Mesin</v>
      </c>
      <c r="F1119" t="str">
        <f>VLOOKUP(D1119,[1]PRODI_2019!$D$2:$L$71,9,FALSE)</f>
        <v>Teknik</v>
      </c>
      <c r="H1119" t="str">
        <f>VLOOKUP(F1119,Sheet1!$H$4:$I$11,2,FALSE)</f>
        <v>3_Teknik</v>
      </c>
      <c r="I1119" t="s">
        <v>1207</v>
      </c>
      <c r="J1119" t="s">
        <v>26</v>
      </c>
      <c r="K1119" t="s">
        <v>1334</v>
      </c>
      <c r="L1119" t="s">
        <v>1986</v>
      </c>
      <c r="M1119" t="s">
        <v>28</v>
      </c>
      <c r="N1119" t="s">
        <v>2024</v>
      </c>
      <c r="O1119" t="s">
        <v>29</v>
      </c>
      <c r="P1119" t="s">
        <v>2109</v>
      </c>
      <c r="Q1119" t="str">
        <f t="shared" si="34"/>
        <v>SMKN</v>
      </c>
      <c r="R1119" t="str">
        <f t="shared" si="35"/>
        <v>Negeri</v>
      </c>
      <c r="S1119" t="s">
        <v>2381</v>
      </c>
      <c r="T1119" t="s">
        <v>2024</v>
      </c>
      <c r="U1119" t="s">
        <v>29</v>
      </c>
      <c r="V1119" t="s">
        <v>30</v>
      </c>
      <c r="W1119" t="s">
        <v>2378</v>
      </c>
      <c r="AB1119" t="str">
        <f>VLOOKUP(A1119,[2]registrasi!$B$2:$C$1500,2,FALSE)</f>
        <v>registrasi</v>
      </c>
      <c r="AC1119">
        <f>VLOOKUP(D1119,[3]PENDAFTAR!$C$2:$J$43,8,FALSE)</f>
        <v>412</v>
      </c>
      <c r="AD1119" t="str">
        <f>VLOOKUP(A1119,[2]nim!$A$2:$B$1500,2,FALSE)</f>
        <v>diterima</v>
      </c>
    </row>
    <row r="1120" spans="1:30" x14ac:dyDescent="0.3">
      <c r="A1120">
        <v>4220165500</v>
      </c>
      <c r="B1120">
        <v>1</v>
      </c>
      <c r="D1120" s="3">
        <v>3111134</v>
      </c>
      <c r="E1120" t="str">
        <f>VLOOKUP(D1120,[1]PRODI_2019!$D$2:$F$71,3,FALSE)</f>
        <v>Pendidikan Vokasional Teknik Mesin</v>
      </c>
      <c r="F1120" t="str">
        <f>VLOOKUP(D1120,[1]PRODI_2019!$D$2:$L$71,9,FALSE)</f>
        <v>FKIP</v>
      </c>
      <c r="H1120" t="str">
        <f>VLOOKUP(F1120,Sheet1!$H$4:$I$11,2,FALSE)</f>
        <v>2_FKIP</v>
      </c>
      <c r="I1120" t="s">
        <v>1208</v>
      </c>
      <c r="J1120" t="s">
        <v>26</v>
      </c>
      <c r="K1120" t="s">
        <v>1335</v>
      </c>
      <c r="L1120" t="s">
        <v>1671</v>
      </c>
      <c r="M1120" t="s">
        <v>28</v>
      </c>
      <c r="N1120" t="s">
        <v>27</v>
      </c>
      <c r="O1120" t="s">
        <v>29</v>
      </c>
      <c r="P1120" t="s">
        <v>2054</v>
      </c>
      <c r="Q1120" t="str">
        <f t="shared" si="34"/>
        <v>SMKN</v>
      </c>
      <c r="R1120" t="str">
        <f t="shared" si="35"/>
        <v>Negeri</v>
      </c>
      <c r="S1120" t="s">
        <v>2381</v>
      </c>
      <c r="T1120" t="s">
        <v>27</v>
      </c>
      <c r="U1120" t="s">
        <v>29</v>
      </c>
      <c r="V1120" t="s">
        <v>30</v>
      </c>
      <c r="W1120" t="s">
        <v>2378</v>
      </c>
      <c r="AB1120" t="str">
        <f>VLOOKUP(A1120,[2]registrasi!$B$2:$C$1500,2,FALSE)</f>
        <v>registrasi</v>
      </c>
      <c r="AC1120">
        <f>VLOOKUP(D1120,[3]PENDAFTAR!$C$2:$J$43,8,FALSE)</f>
        <v>78</v>
      </c>
      <c r="AD1120" t="str">
        <f>VLOOKUP(A1120,[2]nim!$A$2:$B$1500,2,FALSE)</f>
        <v>diterima</v>
      </c>
    </row>
    <row r="1121" spans="1:30" x14ac:dyDescent="0.3">
      <c r="A1121">
        <v>4220169125</v>
      </c>
      <c r="B1121">
        <v>1</v>
      </c>
      <c r="D1121" s="3">
        <v>3111126</v>
      </c>
      <c r="E1121" t="str">
        <f>VLOOKUP(D1121,[1]PRODI_2019!$D$2:$F$71,3,FALSE)</f>
        <v>Pendidikan Vokasional Teknik Elektro</v>
      </c>
      <c r="F1121" t="str">
        <f>VLOOKUP(D1121,[1]PRODI_2019!$D$2:$L$71,9,FALSE)</f>
        <v>FKIP</v>
      </c>
      <c r="H1121" t="str">
        <f>VLOOKUP(F1121,Sheet1!$H$4:$I$11,2,FALSE)</f>
        <v>2_FKIP</v>
      </c>
      <c r="I1121" t="s">
        <v>1209</v>
      </c>
      <c r="J1121" t="s">
        <v>34</v>
      </c>
      <c r="K1121" t="s">
        <v>1336</v>
      </c>
      <c r="L1121" t="s">
        <v>1470</v>
      </c>
      <c r="M1121" t="s">
        <v>28</v>
      </c>
      <c r="N1121" t="s">
        <v>2023</v>
      </c>
      <c r="O1121" t="s">
        <v>29</v>
      </c>
      <c r="P1121" t="s">
        <v>2265</v>
      </c>
      <c r="Q1121" t="str">
        <f t="shared" si="34"/>
        <v>SMAN</v>
      </c>
      <c r="R1121" t="str">
        <f t="shared" si="35"/>
        <v>Negeri</v>
      </c>
      <c r="S1121" t="s">
        <v>2383</v>
      </c>
      <c r="T1121" t="s">
        <v>2023</v>
      </c>
      <c r="U1121" t="s">
        <v>29</v>
      </c>
      <c r="V1121" t="s">
        <v>35</v>
      </c>
      <c r="W1121" t="s">
        <v>2378</v>
      </c>
      <c r="AB1121" t="str">
        <f>VLOOKUP(A1121,[2]registrasi!$B$2:$C$1500,2,FALSE)</f>
        <v>registrasi</v>
      </c>
      <c r="AC1121">
        <f>VLOOKUP(D1121,[3]PENDAFTAR!$C$2:$J$43,8,FALSE)</f>
        <v>68</v>
      </c>
      <c r="AD1121" t="str">
        <f>VLOOKUP(A1121,[2]nim!$A$2:$B$1500,2,FALSE)</f>
        <v>diterima</v>
      </c>
    </row>
    <row r="1122" spans="1:30" x14ac:dyDescent="0.3">
      <c r="A1122">
        <v>4220171882</v>
      </c>
      <c r="B1122">
        <v>1</v>
      </c>
      <c r="D1122" s="3">
        <v>3112041</v>
      </c>
      <c r="E1122" t="str">
        <f>VLOOKUP(D1122,[1]PRODI_2019!$D$2:$F$71,3,FALSE)</f>
        <v>Ilmu Ekonomi Pembangunan</v>
      </c>
      <c r="F1122" t="str">
        <f>VLOOKUP(D1122,[1]PRODI_2019!$D$2:$L$71,9,FALSE)</f>
        <v>FEB</v>
      </c>
      <c r="H1122" t="str">
        <f>VLOOKUP(F1122,Sheet1!$H$4:$I$11,2,FALSE)</f>
        <v>5_FEB</v>
      </c>
      <c r="I1122" t="s">
        <v>1210</v>
      </c>
      <c r="J1122" t="s">
        <v>34</v>
      </c>
      <c r="K1122" t="s">
        <v>1336</v>
      </c>
      <c r="L1122" t="s">
        <v>1828</v>
      </c>
      <c r="M1122" t="s">
        <v>28</v>
      </c>
      <c r="N1122" t="s">
        <v>2023</v>
      </c>
      <c r="O1122" t="s">
        <v>29</v>
      </c>
      <c r="P1122" t="s">
        <v>2102</v>
      </c>
      <c r="Q1122" t="str">
        <f t="shared" si="34"/>
        <v>SMAN</v>
      </c>
      <c r="R1122" t="str">
        <f t="shared" si="35"/>
        <v>Negeri</v>
      </c>
      <c r="S1122" t="s">
        <v>2383</v>
      </c>
      <c r="T1122" t="s">
        <v>2023</v>
      </c>
      <c r="U1122" t="s">
        <v>29</v>
      </c>
      <c r="V1122" t="s">
        <v>35</v>
      </c>
      <c r="W1122" t="s">
        <v>2379</v>
      </c>
      <c r="AB1122" t="str">
        <f>VLOOKUP(A1122,[2]registrasi!$B$2:$C$1500,2,FALSE)</f>
        <v>registrasi</v>
      </c>
      <c r="AC1122">
        <f>VLOOKUP(D1122,[3]PENDAFTAR!$C$2:$J$43,8,FALSE)</f>
        <v>316</v>
      </c>
      <c r="AD1122" t="str">
        <f>VLOOKUP(A1122,[2]nim!$A$2:$B$1500,2,FALSE)</f>
        <v>diterima</v>
      </c>
    </row>
    <row r="1123" spans="1:30" x14ac:dyDescent="0.3">
      <c r="A1123">
        <v>4220175787</v>
      </c>
      <c r="B1123">
        <v>1</v>
      </c>
      <c r="D1123" s="3">
        <v>3111215</v>
      </c>
      <c r="E1123" t="str">
        <f>VLOOKUP(D1123,[1]PRODI_2019!$D$2:$F$71,3,FALSE)</f>
        <v>Informatika</v>
      </c>
      <c r="F1123" t="str">
        <f>VLOOKUP(D1123,[1]PRODI_2019!$D$2:$L$71,9,FALSE)</f>
        <v>Teknik</v>
      </c>
      <c r="H1123" t="str">
        <f>VLOOKUP(F1123,Sheet1!$H$4:$I$11,2,FALSE)</f>
        <v>3_Teknik</v>
      </c>
      <c r="I1123" t="s">
        <v>1211</v>
      </c>
      <c r="J1123" t="s">
        <v>34</v>
      </c>
      <c r="K1123" t="s">
        <v>1435</v>
      </c>
      <c r="L1123" t="s">
        <v>1591</v>
      </c>
      <c r="M1123" t="s">
        <v>28</v>
      </c>
      <c r="N1123" t="s">
        <v>27</v>
      </c>
      <c r="O1123" t="s">
        <v>29</v>
      </c>
      <c r="P1123" t="s">
        <v>2252</v>
      </c>
      <c r="Q1123" t="str">
        <f t="shared" si="34"/>
        <v>SMKS</v>
      </c>
      <c r="R1123" t="str">
        <f t="shared" si="35"/>
        <v>Swasta</v>
      </c>
      <c r="S1123" t="s">
        <v>2381</v>
      </c>
      <c r="T1123" t="s">
        <v>27</v>
      </c>
      <c r="U1123" t="s">
        <v>29</v>
      </c>
      <c r="V1123" t="s">
        <v>30</v>
      </c>
      <c r="W1123" t="s">
        <v>2378</v>
      </c>
      <c r="AB1123" t="str">
        <f>VLOOKUP(A1123,[2]registrasi!$B$2:$C$1500,2,FALSE)</f>
        <v>registrasi</v>
      </c>
      <c r="AC1123">
        <f>VLOOKUP(D1123,[3]PENDAFTAR!$C$2:$J$43,8,FALSE)</f>
        <v>1335</v>
      </c>
      <c r="AD1123" t="str">
        <f>VLOOKUP(A1123,[2]nim!$A$2:$B$1500,2,FALSE)</f>
        <v>diterima</v>
      </c>
    </row>
    <row r="1124" spans="1:30" x14ac:dyDescent="0.3">
      <c r="A1124">
        <v>4220178025</v>
      </c>
      <c r="B1124">
        <v>1</v>
      </c>
      <c r="D1124" s="3">
        <v>3111022</v>
      </c>
      <c r="E1124" t="str">
        <f>VLOOKUP(D1124,[1]PRODI_2019!$D$2:$F$71,3,FALSE)</f>
        <v>Teknik Elektro</v>
      </c>
      <c r="F1124" t="str">
        <f>VLOOKUP(D1124,[1]PRODI_2019!$D$2:$L$71,9,FALSE)</f>
        <v>Teknik</v>
      </c>
      <c r="H1124" t="str">
        <f>VLOOKUP(F1124,Sheet1!$H$4:$I$11,2,FALSE)</f>
        <v>3_Teknik</v>
      </c>
      <c r="I1124" t="s">
        <v>1212</v>
      </c>
      <c r="J1124" t="s">
        <v>26</v>
      </c>
      <c r="K1124" t="s">
        <v>1337</v>
      </c>
      <c r="L1124" t="s">
        <v>1987</v>
      </c>
      <c r="M1124" t="s">
        <v>28</v>
      </c>
      <c r="N1124" t="s">
        <v>2024</v>
      </c>
      <c r="O1124" t="s">
        <v>29</v>
      </c>
      <c r="P1124" t="s">
        <v>2109</v>
      </c>
      <c r="Q1124" t="str">
        <f t="shared" si="34"/>
        <v>SMKN</v>
      </c>
      <c r="R1124" t="str">
        <f t="shared" si="35"/>
        <v>Negeri</v>
      </c>
      <c r="S1124" t="s">
        <v>2381</v>
      </c>
      <c r="T1124" t="s">
        <v>2024</v>
      </c>
      <c r="U1124" t="s">
        <v>29</v>
      </c>
      <c r="V1124" t="s">
        <v>30</v>
      </c>
      <c r="W1124" t="s">
        <v>2378</v>
      </c>
      <c r="AB1124" t="str">
        <f>VLOOKUP(A1124,[2]registrasi!$B$2:$C$1500,2,FALSE)</f>
        <v>registrasi</v>
      </c>
      <c r="AC1124">
        <f>VLOOKUP(D1124,[3]PENDAFTAR!$C$2:$J$43,8,FALSE)</f>
        <v>402</v>
      </c>
      <c r="AD1124" t="str">
        <f>VLOOKUP(A1124,[2]nim!$A$2:$B$1500,2,FALSE)</f>
        <v>diterima</v>
      </c>
    </row>
    <row r="1125" spans="1:30" x14ac:dyDescent="0.3">
      <c r="A1125">
        <v>4220180519</v>
      </c>
      <c r="B1125">
        <v>1</v>
      </c>
      <c r="D1125" s="3">
        <v>3111076</v>
      </c>
      <c r="E1125" t="str">
        <f>VLOOKUP(D1125,[1]PRODI_2019!$D$2:$F$71,3,FALSE)</f>
        <v>Agribisnis</v>
      </c>
      <c r="F1125" t="str">
        <f>VLOOKUP(D1125,[1]PRODI_2019!$D$2:$L$71,9,FALSE)</f>
        <v>Pertanian</v>
      </c>
      <c r="H1125" t="str">
        <f>VLOOKUP(F1125,Sheet1!$H$4:$I$11,2,FALSE)</f>
        <v>4_Pertanian</v>
      </c>
      <c r="I1125" t="s">
        <v>1213</v>
      </c>
      <c r="J1125" t="s">
        <v>34</v>
      </c>
      <c r="K1125" t="s">
        <v>1336</v>
      </c>
      <c r="L1125" t="s">
        <v>1642</v>
      </c>
      <c r="M1125" t="s">
        <v>28</v>
      </c>
      <c r="N1125" t="s">
        <v>2022</v>
      </c>
      <c r="O1125" t="s">
        <v>29</v>
      </c>
      <c r="P1125" t="s">
        <v>2143</v>
      </c>
      <c r="Q1125" t="str">
        <f t="shared" si="34"/>
        <v>SMKN</v>
      </c>
      <c r="R1125" t="str">
        <f t="shared" si="35"/>
        <v>Negeri</v>
      </c>
      <c r="S1125" t="s">
        <v>2381</v>
      </c>
      <c r="T1125" t="s">
        <v>2022</v>
      </c>
      <c r="U1125" t="s">
        <v>29</v>
      </c>
      <c r="V1125" t="s">
        <v>35</v>
      </c>
      <c r="W1125" t="s">
        <v>2379</v>
      </c>
      <c r="AB1125" t="str">
        <f>VLOOKUP(A1125,[2]registrasi!$B$2:$C$1500,2,FALSE)</f>
        <v>registrasi</v>
      </c>
      <c r="AC1125">
        <f>VLOOKUP(D1125,[3]PENDAFTAR!$C$2:$J$43,8,FALSE)</f>
        <v>794</v>
      </c>
      <c r="AD1125" t="str">
        <f>VLOOKUP(A1125,[2]nim!$A$2:$B$1500,2,FALSE)</f>
        <v>diterima</v>
      </c>
    </row>
    <row r="1126" spans="1:30" x14ac:dyDescent="0.3">
      <c r="A1126">
        <v>4220181997</v>
      </c>
      <c r="B1126">
        <v>1</v>
      </c>
      <c r="D1126" s="3">
        <v>3112064</v>
      </c>
      <c r="E1126" t="str">
        <f>VLOOKUP(D1126,[1]PRODI_2019!$D$2:$F$71,3,FALSE)</f>
        <v>Ilmu Komunikasi</v>
      </c>
      <c r="F1126" t="str">
        <f>VLOOKUP(D1126,[1]PRODI_2019!$D$2:$L$71,9,FALSE)</f>
        <v>FISIP</v>
      </c>
      <c r="H1126" t="str">
        <f>VLOOKUP(F1126,Sheet1!$H$4:$I$11,2,FALSE)</f>
        <v>6_FISIP</v>
      </c>
      <c r="I1126" t="s">
        <v>1214</v>
      </c>
      <c r="J1126" t="s">
        <v>34</v>
      </c>
      <c r="K1126" t="s">
        <v>1344</v>
      </c>
      <c r="L1126" t="s">
        <v>1950</v>
      </c>
      <c r="M1126" t="s">
        <v>28</v>
      </c>
      <c r="N1126" t="s">
        <v>40</v>
      </c>
      <c r="O1126" t="s">
        <v>29</v>
      </c>
      <c r="P1126" t="s">
        <v>2153</v>
      </c>
      <c r="Q1126" t="str">
        <f t="shared" si="34"/>
        <v>SMKN</v>
      </c>
      <c r="R1126" t="str">
        <f t="shared" si="35"/>
        <v>Negeri</v>
      </c>
      <c r="S1126" t="s">
        <v>2381</v>
      </c>
      <c r="T1126" t="s">
        <v>40</v>
      </c>
      <c r="U1126" t="s">
        <v>29</v>
      </c>
      <c r="V1126" t="s">
        <v>35</v>
      </c>
      <c r="W1126" t="s">
        <v>2379</v>
      </c>
      <c r="AB1126" t="str">
        <f>VLOOKUP(A1126,[2]registrasi!$B$2:$C$1500,2,FALSE)</f>
        <v>registrasi</v>
      </c>
      <c r="AC1126">
        <f>VLOOKUP(D1126,[3]PENDAFTAR!$C$2:$J$43,8,FALSE)</f>
        <v>2170</v>
      </c>
      <c r="AD1126" t="e">
        <f>VLOOKUP(A1126,[2]nim!$A$2:$B$1500,2,FALSE)</f>
        <v>#N/A</v>
      </c>
    </row>
    <row r="1127" spans="1:30" x14ac:dyDescent="0.3">
      <c r="A1127">
        <v>4220185780</v>
      </c>
      <c r="B1127">
        <v>1</v>
      </c>
      <c r="D1127" s="3">
        <v>3112137</v>
      </c>
      <c r="E1127" t="str">
        <f>VLOOKUP(D1127,[1]PRODI_2019!$D$2:$F$71,3,FALSE)</f>
        <v>Pendidikan Sosiologi</v>
      </c>
      <c r="F1127" t="str">
        <f>VLOOKUP(D1127,[1]PRODI_2019!$D$2:$L$71,9,FALSE)</f>
        <v>FKIP</v>
      </c>
      <c r="H1127" t="str">
        <f>VLOOKUP(F1127,Sheet1!$H$4:$I$11,2,FALSE)</f>
        <v>2_FKIP</v>
      </c>
      <c r="I1127" t="s">
        <v>1215</v>
      </c>
      <c r="J1127" t="s">
        <v>34</v>
      </c>
      <c r="K1127" t="s">
        <v>53</v>
      </c>
      <c r="L1127" t="s">
        <v>1841</v>
      </c>
      <c r="M1127" t="s">
        <v>28</v>
      </c>
      <c r="N1127" t="s">
        <v>47</v>
      </c>
      <c r="O1127" t="s">
        <v>29</v>
      </c>
      <c r="P1127" t="s">
        <v>2357</v>
      </c>
      <c r="Q1127" t="str">
        <f t="shared" si="34"/>
        <v>SMA</v>
      </c>
      <c r="R1127" t="str">
        <f t="shared" si="35"/>
        <v>Swasta</v>
      </c>
      <c r="S1127" t="s">
        <v>2383</v>
      </c>
      <c r="T1127" t="s">
        <v>47</v>
      </c>
      <c r="U1127" t="s">
        <v>29</v>
      </c>
      <c r="V1127" t="s">
        <v>30</v>
      </c>
      <c r="W1127" t="s">
        <v>2378</v>
      </c>
      <c r="AB1127" t="str">
        <f>VLOOKUP(A1127,[2]registrasi!$B$2:$C$1500,2,FALSE)</f>
        <v>registrasi</v>
      </c>
      <c r="AC1127">
        <f>VLOOKUP(D1127,[3]PENDAFTAR!$C$2:$J$43,8,FALSE)</f>
        <v>394</v>
      </c>
      <c r="AD1127" t="str">
        <f>VLOOKUP(A1127,[2]nim!$A$2:$B$1500,2,FALSE)</f>
        <v>diterima</v>
      </c>
    </row>
    <row r="1128" spans="1:30" x14ac:dyDescent="0.3">
      <c r="A1128">
        <v>4220186417</v>
      </c>
      <c r="B1128">
        <v>1</v>
      </c>
      <c r="D1128" s="3">
        <v>3112017</v>
      </c>
      <c r="E1128" t="str">
        <f>VLOOKUP(D1128,[1]PRODI_2019!$D$2:$F$71,3,FALSE)</f>
        <v>Hukum (S1)</v>
      </c>
      <c r="F1128" t="str">
        <f>VLOOKUP(D1128,[1]PRODI_2019!$D$2:$L$71,9,FALSE)</f>
        <v>Hukum</v>
      </c>
      <c r="H1128" t="str">
        <f>VLOOKUP(F1128,Sheet1!$H$4:$I$11,2,FALSE)</f>
        <v>1_Hukum</v>
      </c>
      <c r="I1128" t="s">
        <v>1216</v>
      </c>
      <c r="J1128" t="s">
        <v>26</v>
      </c>
      <c r="K1128" t="s">
        <v>55</v>
      </c>
      <c r="L1128" t="s">
        <v>1988</v>
      </c>
      <c r="M1128" t="s">
        <v>28</v>
      </c>
      <c r="N1128" t="s">
        <v>27</v>
      </c>
      <c r="O1128" t="s">
        <v>29</v>
      </c>
      <c r="P1128" t="s">
        <v>2232</v>
      </c>
      <c r="Q1128" t="str">
        <f t="shared" si="34"/>
        <v>SMAN</v>
      </c>
      <c r="R1128" t="str">
        <f t="shared" si="35"/>
        <v>Negeri</v>
      </c>
      <c r="S1128" t="s">
        <v>2383</v>
      </c>
      <c r="T1128" t="s">
        <v>27</v>
      </c>
      <c r="U1128" t="s">
        <v>29</v>
      </c>
      <c r="V1128" t="s">
        <v>30</v>
      </c>
      <c r="W1128" t="s">
        <v>2378</v>
      </c>
      <c r="AB1128" t="str">
        <f>VLOOKUP(A1128,[2]registrasi!$B$2:$C$1500,2,FALSE)</f>
        <v>registrasi</v>
      </c>
      <c r="AC1128">
        <f>VLOOKUP(D1128,[3]PENDAFTAR!$C$2:$J$43,8,FALSE)</f>
        <v>1259</v>
      </c>
      <c r="AD1128" t="e">
        <f>VLOOKUP(A1128,[2]nim!$A$2:$B$1500,2,FALSE)</f>
        <v>#N/A</v>
      </c>
    </row>
    <row r="1129" spans="1:30" x14ac:dyDescent="0.3">
      <c r="A1129">
        <v>4220169017</v>
      </c>
      <c r="B1129">
        <v>1</v>
      </c>
      <c r="D1129" s="3">
        <v>3112122</v>
      </c>
      <c r="E1129" t="str">
        <f>VLOOKUP(D1129,[1]PRODI_2019!$D$2:$F$71,3,FALSE)</f>
        <v>Ekonomi Syariah</v>
      </c>
      <c r="F1129" t="str">
        <f>VLOOKUP(D1129,[1]PRODI_2019!$D$2:$L$71,9,FALSE)</f>
        <v>FEB</v>
      </c>
      <c r="H1129" t="str">
        <f>VLOOKUP(F1129,Sheet1!$H$4:$I$11,2,FALSE)</f>
        <v>5_FEB</v>
      </c>
      <c r="I1129" t="s">
        <v>1217</v>
      </c>
      <c r="J1129" t="s">
        <v>26</v>
      </c>
      <c r="K1129" t="s">
        <v>55</v>
      </c>
      <c r="L1129" t="s">
        <v>1989</v>
      </c>
      <c r="M1129" t="s">
        <v>28</v>
      </c>
      <c r="N1129" t="s">
        <v>27</v>
      </c>
      <c r="O1129" t="s">
        <v>29</v>
      </c>
      <c r="P1129" t="s">
        <v>2059</v>
      </c>
      <c r="Q1129" t="str">
        <f t="shared" si="34"/>
        <v>MAN</v>
      </c>
      <c r="R1129" t="str">
        <f t="shared" si="35"/>
        <v>Negeri</v>
      </c>
      <c r="S1129" t="s">
        <v>2382</v>
      </c>
      <c r="T1129" t="s">
        <v>27</v>
      </c>
      <c r="U1129" t="s">
        <v>29</v>
      </c>
      <c r="V1129" t="s">
        <v>30</v>
      </c>
      <c r="W1129" t="s">
        <v>2379</v>
      </c>
      <c r="AB1129" t="str">
        <f>VLOOKUP(A1129,[2]registrasi!$B$2:$C$1500,2,FALSE)</f>
        <v>registrasi</v>
      </c>
      <c r="AC1129">
        <f>VLOOKUP(D1129,[3]PENDAFTAR!$C$2:$J$43,8,FALSE)</f>
        <v>432</v>
      </c>
      <c r="AD1129" t="str">
        <f>VLOOKUP(A1129,[2]nim!$A$2:$B$1500,2,FALSE)</f>
        <v>diterima</v>
      </c>
    </row>
    <row r="1130" spans="1:30" x14ac:dyDescent="0.3">
      <c r="A1130">
        <v>4220189187</v>
      </c>
      <c r="B1130">
        <v>1</v>
      </c>
      <c r="D1130" s="3">
        <v>3112114</v>
      </c>
      <c r="E1130" t="str">
        <f>VLOOKUP(D1130,[1]PRODI_2019!$D$2:$F$71,3,FALSE)</f>
        <v>Pendidikan Guru Pendidikan Anak Usia Dini</v>
      </c>
      <c r="F1130" t="str">
        <f>VLOOKUP(D1130,[1]PRODI_2019!$D$2:$L$71,9,FALSE)</f>
        <v>FKIP</v>
      </c>
      <c r="H1130" t="str">
        <f>VLOOKUP(F1130,Sheet1!$H$4:$I$11,2,FALSE)</f>
        <v>2_FKIP</v>
      </c>
      <c r="I1130" t="s">
        <v>1218</v>
      </c>
      <c r="J1130" t="s">
        <v>34</v>
      </c>
      <c r="K1130" t="s">
        <v>54</v>
      </c>
      <c r="L1130" t="s">
        <v>1452</v>
      </c>
      <c r="M1130" t="s">
        <v>28</v>
      </c>
      <c r="N1130" t="s">
        <v>27</v>
      </c>
      <c r="O1130" t="s">
        <v>29</v>
      </c>
      <c r="P1130" t="s">
        <v>2079</v>
      </c>
      <c r="Q1130" t="str">
        <f t="shared" si="34"/>
        <v>SMKN</v>
      </c>
      <c r="R1130" t="str">
        <f t="shared" si="35"/>
        <v>Negeri</v>
      </c>
      <c r="S1130" t="s">
        <v>2381</v>
      </c>
      <c r="T1130" t="s">
        <v>27</v>
      </c>
      <c r="U1130" t="s">
        <v>29</v>
      </c>
      <c r="V1130" t="s">
        <v>30</v>
      </c>
      <c r="W1130" t="s">
        <v>2379</v>
      </c>
      <c r="AB1130" t="str">
        <f>VLOOKUP(A1130,[2]registrasi!$B$2:$C$1500,2,FALSE)</f>
        <v>registrasi</v>
      </c>
      <c r="AC1130">
        <f>VLOOKUP(D1130,[3]PENDAFTAR!$C$2:$J$43,8,FALSE)</f>
        <v>271</v>
      </c>
      <c r="AD1130" t="str">
        <f>VLOOKUP(A1130,[2]nim!$A$2:$B$1500,2,FALSE)</f>
        <v>diterima</v>
      </c>
    </row>
    <row r="1131" spans="1:30" x14ac:dyDescent="0.3">
      <c r="A1131">
        <v>4220189889</v>
      </c>
      <c r="B1131">
        <v>1</v>
      </c>
      <c r="D1131" s="3">
        <v>3111111</v>
      </c>
      <c r="E1131" t="str">
        <f>VLOOKUP(D1131,[1]PRODI_2019!$D$2:$F$71,3,FALSE)</f>
        <v>Pendidikan Matematika</v>
      </c>
      <c r="F1131" t="str">
        <f>VLOOKUP(D1131,[1]PRODI_2019!$D$2:$L$71,9,FALSE)</f>
        <v>FKIP</v>
      </c>
      <c r="H1131" t="str">
        <f>VLOOKUP(F1131,Sheet1!$H$4:$I$11,2,FALSE)</f>
        <v>2_FKIP</v>
      </c>
      <c r="I1131" t="s">
        <v>1219</v>
      </c>
      <c r="J1131" t="s">
        <v>34</v>
      </c>
      <c r="K1131" t="s">
        <v>54</v>
      </c>
      <c r="L1131" t="s">
        <v>1609</v>
      </c>
      <c r="M1131" t="s">
        <v>28</v>
      </c>
      <c r="N1131" t="s">
        <v>47</v>
      </c>
      <c r="O1131" t="s">
        <v>29</v>
      </c>
      <c r="P1131" t="s">
        <v>2358</v>
      </c>
      <c r="Q1131" t="str">
        <f t="shared" si="34"/>
        <v>SMAN</v>
      </c>
      <c r="R1131" t="str">
        <f t="shared" si="35"/>
        <v>Negeri</v>
      </c>
      <c r="S1131" t="s">
        <v>2383</v>
      </c>
      <c r="T1131" t="s">
        <v>47</v>
      </c>
      <c r="U1131" t="s">
        <v>29</v>
      </c>
      <c r="V1131" t="s">
        <v>30</v>
      </c>
      <c r="W1131" t="s">
        <v>2379</v>
      </c>
      <c r="AB1131" t="str">
        <f>VLOOKUP(A1131,[2]registrasi!$B$2:$C$1500,2,FALSE)</f>
        <v>registrasi</v>
      </c>
      <c r="AC1131">
        <f>VLOOKUP(D1131,[3]PENDAFTAR!$C$2:$J$43,8,FALSE)</f>
        <v>352</v>
      </c>
      <c r="AD1131" t="str">
        <f>VLOOKUP(A1131,[2]nim!$A$2:$B$1500,2,FALSE)</f>
        <v>diterima</v>
      </c>
    </row>
    <row r="1132" spans="1:30" x14ac:dyDescent="0.3">
      <c r="A1132">
        <v>4220190556</v>
      </c>
      <c r="B1132">
        <v>1</v>
      </c>
      <c r="D1132" s="3">
        <v>3111084</v>
      </c>
      <c r="E1132" t="str">
        <f>VLOOKUP(D1132,[1]PRODI_2019!$D$2:$F$71,3,FALSE)</f>
        <v>Agroekoteknologi</v>
      </c>
      <c r="F1132" t="str">
        <f>VLOOKUP(D1132,[1]PRODI_2019!$D$2:$L$71,9,FALSE)</f>
        <v>Pertanian</v>
      </c>
      <c r="H1132" t="str">
        <f>VLOOKUP(F1132,Sheet1!$H$4:$I$11,2,FALSE)</f>
        <v>4_Pertanian</v>
      </c>
      <c r="I1132" t="s">
        <v>1220</v>
      </c>
      <c r="J1132" t="s">
        <v>26</v>
      </c>
      <c r="K1132" t="s">
        <v>1340</v>
      </c>
      <c r="L1132" t="s">
        <v>1481</v>
      </c>
      <c r="M1132" t="s">
        <v>28</v>
      </c>
      <c r="N1132" t="s">
        <v>2023</v>
      </c>
      <c r="O1132" t="s">
        <v>29</v>
      </c>
      <c r="P1132" t="s">
        <v>2107</v>
      </c>
      <c r="Q1132" t="str">
        <f t="shared" si="34"/>
        <v>SMAN</v>
      </c>
      <c r="R1132" t="str">
        <f t="shared" si="35"/>
        <v>Negeri</v>
      </c>
      <c r="S1132" t="s">
        <v>2383</v>
      </c>
      <c r="T1132" t="s">
        <v>2023</v>
      </c>
      <c r="U1132" t="s">
        <v>29</v>
      </c>
      <c r="V1132" t="s">
        <v>30</v>
      </c>
      <c r="W1132" t="s">
        <v>2380</v>
      </c>
      <c r="AB1132" t="str">
        <f>VLOOKUP(A1132,[2]registrasi!$B$2:$C$1500,2,FALSE)</f>
        <v>registrasi</v>
      </c>
      <c r="AC1132">
        <f>VLOOKUP(D1132,[3]PENDAFTAR!$C$2:$J$43,8,FALSE)</f>
        <v>390</v>
      </c>
      <c r="AD1132" t="str">
        <f>VLOOKUP(A1132,[2]nim!$A$2:$B$1500,2,FALSE)</f>
        <v>diterima</v>
      </c>
    </row>
    <row r="1133" spans="1:30" x14ac:dyDescent="0.3">
      <c r="A1133">
        <v>4220191476</v>
      </c>
      <c r="B1133">
        <v>1</v>
      </c>
      <c r="D1133" s="3">
        <v>3111181</v>
      </c>
      <c r="E1133" t="str">
        <f>VLOOKUP(D1133,[1]PRODI_2019!$D$2:$F$71,3,FALSE)</f>
        <v>Ilmu Keolahragaan</v>
      </c>
      <c r="F1133" t="str">
        <f>VLOOKUP(D1133,[1]PRODI_2019!$D$2:$L$71,9,FALSE)</f>
        <v>Kedokteran</v>
      </c>
      <c r="H1133" t="str">
        <f>VLOOKUP(F1133,Sheet1!$H$4:$I$11,2,FALSE)</f>
        <v>8_Kedokteran</v>
      </c>
      <c r="I1133" t="s">
        <v>1221</v>
      </c>
      <c r="J1133" t="s">
        <v>26</v>
      </c>
      <c r="K1133" t="s">
        <v>1336</v>
      </c>
      <c r="L1133" t="s">
        <v>1964</v>
      </c>
      <c r="M1133" t="s">
        <v>28</v>
      </c>
      <c r="N1133" t="s">
        <v>2023</v>
      </c>
      <c r="O1133" t="s">
        <v>29</v>
      </c>
      <c r="P1133" t="s">
        <v>2117</v>
      </c>
      <c r="Q1133" t="str">
        <f t="shared" si="34"/>
        <v>SMAN</v>
      </c>
      <c r="R1133" t="str">
        <f t="shared" si="35"/>
        <v>Negeri</v>
      </c>
      <c r="S1133" t="s">
        <v>2383</v>
      </c>
      <c r="T1133" t="s">
        <v>2023</v>
      </c>
      <c r="U1133" t="s">
        <v>29</v>
      </c>
      <c r="V1133" t="s">
        <v>30</v>
      </c>
      <c r="W1133" t="s">
        <v>2379</v>
      </c>
      <c r="AB1133" t="str">
        <f>VLOOKUP(A1133,[2]registrasi!$B$2:$C$1500,2,FALSE)</f>
        <v>registrasi</v>
      </c>
      <c r="AC1133">
        <f>VLOOKUP(D1133,[3]PENDAFTAR!$C$2:$J$43,8,FALSE)</f>
        <v>48</v>
      </c>
      <c r="AD1133" t="str">
        <f>VLOOKUP(A1133,[2]nim!$A$2:$B$1500,2,FALSE)</f>
        <v>diterima</v>
      </c>
    </row>
    <row r="1134" spans="1:30" x14ac:dyDescent="0.3">
      <c r="A1134">
        <v>4220193312</v>
      </c>
      <c r="B1134">
        <v>1</v>
      </c>
      <c r="D1134" s="3">
        <v>3112017</v>
      </c>
      <c r="E1134" t="str">
        <f>VLOOKUP(D1134,[1]PRODI_2019!$D$2:$F$71,3,FALSE)</f>
        <v>Hukum (S1)</v>
      </c>
      <c r="F1134" t="str">
        <f>VLOOKUP(D1134,[1]PRODI_2019!$D$2:$L$71,9,FALSE)</f>
        <v>Hukum</v>
      </c>
      <c r="H1134" t="str">
        <f>VLOOKUP(F1134,Sheet1!$H$4:$I$11,2,FALSE)</f>
        <v>1_Hukum</v>
      </c>
      <c r="I1134" t="s">
        <v>1222</v>
      </c>
      <c r="J1134" t="s">
        <v>34</v>
      </c>
      <c r="K1134" t="s">
        <v>1334</v>
      </c>
      <c r="L1134" t="s">
        <v>1646</v>
      </c>
      <c r="M1134" t="s">
        <v>28</v>
      </c>
      <c r="N1134" t="s">
        <v>2024</v>
      </c>
      <c r="O1134" t="s">
        <v>29</v>
      </c>
      <c r="P1134" t="s">
        <v>2160</v>
      </c>
      <c r="Q1134" t="str">
        <f t="shared" si="34"/>
        <v>SMAN</v>
      </c>
      <c r="R1134" t="str">
        <f t="shared" si="35"/>
        <v>Negeri</v>
      </c>
      <c r="S1134" t="s">
        <v>2383</v>
      </c>
      <c r="T1134" t="s">
        <v>2024</v>
      </c>
      <c r="U1134" t="s">
        <v>29</v>
      </c>
      <c r="V1134" t="s">
        <v>35</v>
      </c>
      <c r="W1134" t="s">
        <v>2378</v>
      </c>
      <c r="AB1134" t="str">
        <f>VLOOKUP(A1134,[2]registrasi!$B$2:$C$1500,2,FALSE)</f>
        <v>registrasi</v>
      </c>
      <c r="AC1134">
        <f>VLOOKUP(D1134,[3]PENDAFTAR!$C$2:$J$43,8,FALSE)</f>
        <v>1259</v>
      </c>
      <c r="AD1134" t="str">
        <f>VLOOKUP(A1134,[2]nim!$A$2:$B$1500,2,FALSE)</f>
        <v>diterima</v>
      </c>
    </row>
    <row r="1135" spans="1:30" x14ac:dyDescent="0.3">
      <c r="A1135">
        <v>4220198763</v>
      </c>
      <c r="B1135">
        <v>1</v>
      </c>
      <c r="D1135" s="3">
        <v>3112064</v>
      </c>
      <c r="E1135" t="str">
        <f>VLOOKUP(D1135,[1]PRODI_2019!$D$2:$F$71,3,FALSE)</f>
        <v>Ilmu Komunikasi</v>
      </c>
      <c r="F1135" t="str">
        <f>VLOOKUP(D1135,[1]PRODI_2019!$D$2:$L$71,9,FALSE)</f>
        <v>FISIP</v>
      </c>
      <c r="H1135" t="str">
        <f>VLOOKUP(F1135,Sheet1!$H$4:$I$11,2,FALSE)</f>
        <v>6_FISIP</v>
      </c>
      <c r="I1135" t="s">
        <v>1223</v>
      </c>
      <c r="J1135" t="s">
        <v>26</v>
      </c>
      <c r="K1135" t="s">
        <v>1334</v>
      </c>
      <c r="L1135" t="s">
        <v>1579</v>
      </c>
      <c r="M1135" t="s">
        <v>28</v>
      </c>
      <c r="N1135" t="s">
        <v>2023</v>
      </c>
      <c r="O1135" t="s">
        <v>29</v>
      </c>
      <c r="P1135" t="s">
        <v>2062</v>
      </c>
      <c r="Q1135" t="str">
        <f t="shared" si="34"/>
        <v>SMKN</v>
      </c>
      <c r="R1135" t="str">
        <f t="shared" si="35"/>
        <v>Negeri</v>
      </c>
      <c r="S1135" t="s">
        <v>2381</v>
      </c>
      <c r="T1135" t="s">
        <v>2023</v>
      </c>
      <c r="U1135" t="s">
        <v>29</v>
      </c>
      <c r="V1135" t="s">
        <v>30</v>
      </c>
      <c r="W1135" t="s">
        <v>2379</v>
      </c>
      <c r="AB1135" t="str">
        <f>VLOOKUP(A1135,[2]registrasi!$B$2:$C$1500,2,FALSE)</f>
        <v>registrasi</v>
      </c>
      <c r="AC1135">
        <f>VLOOKUP(D1135,[3]PENDAFTAR!$C$2:$J$43,8,FALSE)</f>
        <v>2170</v>
      </c>
      <c r="AD1135" t="str">
        <f>VLOOKUP(A1135,[2]nim!$A$2:$B$1500,2,FALSE)</f>
        <v>diterima</v>
      </c>
    </row>
    <row r="1136" spans="1:30" x14ac:dyDescent="0.3">
      <c r="A1136">
        <v>4220199832</v>
      </c>
      <c r="B1136">
        <v>1</v>
      </c>
      <c r="D1136" s="3">
        <v>3112095</v>
      </c>
      <c r="E1136" t="str">
        <f>VLOOKUP(D1136,[1]PRODI_2019!$D$2:$F$71,3,FALSE)</f>
        <v>Pendidikan Bahasa Inggris</v>
      </c>
      <c r="F1136" t="str">
        <f>VLOOKUP(D1136,[1]PRODI_2019!$D$2:$L$71,9,FALSE)</f>
        <v>FKIP</v>
      </c>
      <c r="H1136" t="str">
        <f>VLOOKUP(F1136,Sheet1!$H$4:$I$11,2,FALSE)</f>
        <v>2_FKIP</v>
      </c>
      <c r="I1136" t="s">
        <v>1224</v>
      </c>
      <c r="J1136" t="s">
        <v>26</v>
      </c>
      <c r="K1136" t="s">
        <v>1436</v>
      </c>
      <c r="L1136" t="s">
        <v>1807</v>
      </c>
      <c r="M1136" t="s">
        <v>28</v>
      </c>
      <c r="N1136" t="s">
        <v>37</v>
      </c>
      <c r="O1136" t="s">
        <v>29</v>
      </c>
      <c r="P1136" t="s">
        <v>2087</v>
      </c>
      <c r="Q1136" t="str">
        <f t="shared" si="34"/>
        <v>SMAS</v>
      </c>
      <c r="R1136" t="str">
        <f t="shared" si="35"/>
        <v>Swasta</v>
      </c>
      <c r="S1136" t="s">
        <v>2383</v>
      </c>
      <c r="T1136" t="s">
        <v>37</v>
      </c>
      <c r="U1136" t="s">
        <v>29</v>
      </c>
      <c r="V1136" t="s">
        <v>30</v>
      </c>
      <c r="W1136" t="s">
        <v>2378</v>
      </c>
      <c r="AB1136" t="str">
        <f>VLOOKUP(A1136,[2]registrasi!$B$2:$C$1500,2,FALSE)</f>
        <v>registrasi</v>
      </c>
      <c r="AC1136">
        <f>VLOOKUP(D1136,[3]PENDAFTAR!$C$2:$J$43,8,FALSE)</f>
        <v>677</v>
      </c>
      <c r="AD1136" t="e">
        <f>VLOOKUP(A1136,[2]nim!$A$2:$B$1500,2,FALSE)</f>
        <v>#N/A</v>
      </c>
    </row>
    <row r="1137" spans="1:30" x14ac:dyDescent="0.3">
      <c r="A1137">
        <v>4220200624</v>
      </c>
      <c r="B1137">
        <v>1</v>
      </c>
      <c r="D1137" s="3">
        <v>3111053</v>
      </c>
      <c r="E1137" t="str">
        <f>VLOOKUP(D1137,[1]PRODI_2019!$D$2:$F$71,3,FALSE)</f>
        <v>Teknik Kimia</v>
      </c>
      <c r="F1137" t="str">
        <f>VLOOKUP(D1137,[1]PRODI_2019!$D$2:$L$71,9,FALSE)</f>
        <v>Teknik</v>
      </c>
      <c r="H1137" t="str">
        <f>VLOOKUP(F1137,Sheet1!$H$4:$I$11,2,FALSE)</f>
        <v>3_Teknik</v>
      </c>
      <c r="I1137" t="s">
        <v>1225</v>
      </c>
      <c r="J1137" t="s">
        <v>34</v>
      </c>
      <c r="K1137" t="s">
        <v>1341</v>
      </c>
      <c r="L1137" t="s">
        <v>1990</v>
      </c>
      <c r="M1137" t="s">
        <v>28</v>
      </c>
      <c r="N1137" t="s">
        <v>40</v>
      </c>
      <c r="O1137" t="s">
        <v>29</v>
      </c>
      <c r="P1137" t="s">
        <v>2226</v>
      </c>
      <c r="Q1137" t="str">
        <f t="shared" si="34"/>
        <v>SMKS</v>
      </c>
      <c r="R1137" t="str">
        <f t="shared" si="35"/>
        <v>Swasta</v>
      </c>
      <c r="S1137" t="s">
        <v>2381</v>
      </c>
      <c r="T1137" t="s">
        <v>40</v>
      </c>
      <c r="U1137" t="s">
        <v>29</v>
      </c>
      <c r="V1137" t="s">
        <v>35</v>
      </c>
      <c r="W1137" t="s">
        <v>2378</v>
      </c>
      <c r="AB1137" t="str">
        <f>VLOOKUP(A1137,[2]registrasi!$B$2:$C$1500,2,FALSE)</f>
        <v>registrasi</v>
      </c>
      <c r="AC1137">
        <f>VLOOKUP(D1137,[3]PENDAFTAR!$C$2:$J$43,8,FALSE)</f>
        <v>366</v>
      </c>
      <c r="AD1137" t="str">
        <f>VLOOKUP(A1137,[2]nim!$A$2:$B$1500,2,FALSE)</f>
        <v>diterima</v>
      </c>
    </row>
    <row r="1138" spans="1:30" x14ac:dyDescent="0.3">
      <c r="A1138">
        <v>4220024595</v>
      </c>
      <c r="B1138">
        <v>1</v>
      </c>
      <c r="D1138" s="3">
        <v>3111126</v>
      </c>
      <c r="E1138" t="str">
        <f>VLOOKUP(D1138,[1]PRODI_2019!$D$2:$F$71,3,FALSE)</f>
        <v>Pendidikan Vokasional Teknik Elektro</v>
      </c>
      <c r="F1138" t="str">
        <f>VLOOKUP(D1138,[1]PRODI_2019!$D$2:$L$71,9,FALSE)</f>
        <v>FKIP</v>
      </c>
      <c r="H1138" t="str">
        <f>VLOOKUP(F1138,Sheet1!$H$4:$I$11,2,FALSE)</f>
        <v>2_FKIP</v>
      </c>
      <c r="I1138" t="s">
        <v>1226</v>
      </c>
      <c r="J1138" t="s">
        <v>26</v>
      </c>
      <c r="K1138" t="s">
        <v>1342</v>
      </c>
      <c r="L1138" t="s">
        <v>1687</v>
      </c>
      <c r="M1138" t="s">
        <v>28</v>
      </c>
      <c r="N1138" t="s">
        <v>40</v>
      </c>
      <c r="O1138" t="s">
        <v>29</v>
      </c>
      <c r="P1138" t="s">
        <v>2288</v>
      </c>
      <c r="Q1138" t="str">
        <f t="shared" si="34"/>
        <v>SMKS</v>
      </c>
      <c r="R1138" t="str">
        <f t="shared" si="35"/>
        <v>Swasta</v>
      </c>
      <c r="S1138" t="s">
        <v>2381</v>
      </c>
      <c r="T1138" t="s">
        <v>40</v>
      </c>
      <c r="U1138" t="s">
        <v>29</v>
      </c>
      <c r="V1138" t="s">
        <v>30</v>
      </c>
      <c r="W1138" t="s">
        <v>2379</v>
      </c>
      <c r="AB1138" t="str">
        <f>VLOOKUP(A1138,[2]registrasi!$B$2:$C$1500,2,FALSE)</f>
        <v>registrasi</v>
      </c>
      <c r="AC1138">
        <f>VLOOKUP(D1138,[3]PENDAFTAR!$C$2:$J$43,8,FALSE)</f>
        <v>68</v>
      </c>
      <c r="AD1138" t="str">
        <f>VLOOKUP(A1138,[2]nim!$A$2:$B$1500,2,FALSE)</f>
        <v>diterima</v>
      </c>
    </row>
    <row r="1139" spans="1:30" x14ac:dyDescent="0.3">
      <c r="A1139">
        <v>4220201953</v>
      </c>
      <c r="B1139">
        <v>1</v>
      </c>
      <c r="D1139" s="3">
        <v>3111142</v>
      </c>
      <c r="E1139" t="str">
        <f>VLOOKUP(D1139,[1]PRODI_2019!$D$2:$F$71,3,FALSE)</f>
        <v>Pendidikan Fisika</v>
      </c>
      <c r="F1139" t="str">
        <f>VLOOKUP(D1139,[1]PRODI_2019!$D$2:$L$71,9,FALSE)</f>
        <v>FKIP</v>
      </c>
      <c r="H1139" t="str">
        <f>VLOOKUP(F1139,Sheet1!$H$4:$I$11,2,FALSE)</f>
        <v>2_FKIP</v>
      </c>
      <c r="I1139" t="s">
        <v>1227</v>
      </c>
      <c r="J1139" t="s">
        <v>34</v>
      </c>
      <c r="K1139" t="s">
        <v>1340</v>
      </c>
      <c r="L1139" t="s">
        <v>1795</v>
      </c>
      <c r="M1139" t="s">
        <v>28</v>
      </c>
      <c r="N1139" t="s">
        <v>2023</v>
      </c>
      <c r="O1139" t="s">
        <v>29</v>
      </c>
      <c r="P1139" t="s">
        <v>2359</v>
      </c>
      <c r="Q1139" t="str">
        <f t="shared" si="34"/>
        <v>SMAN</v>
      </c>
      <c r="R1139" t="str">
        <f t="shared" si="35"/>
        <v>Negeri</v>
      </c>
      <c r="S1139" t="s">
        <v>2383</v>
      </c>
      <c r="T1139" t="s">
        <v>2023</v>
      </c>
      <c r="U1139" t="s">
        <v>29</v>
      </c>
      <c r="V1139" t="s">
        <v>30</v>
      </c>
      <c r="W1139" t="s">
        <v>2380</v>
      </c>
      <c r="AB1139" t="str">
        <f>VLOOKUP(A1139,[2]registrasi!$B$2:$C$1500,2,FALSE)</f>
        <v>registrasi</v>
      </c>
      <c r="AC1139">
        <f>VLOOKUP(D1139,[3]PENDAFTAR!$C$2:$J$43,8,FALSE)</f>
        <v>148</v>
      </c>
      <c r="AD1139" t="e">
        <f>VLOOKUP(A1139,[2]nim!$A$2:$B$1500,2,FALSE)</f>
        <v>#N/A</v>
      </c>
    </row>
    <row r="1140" spans="1:30" x14ac:dyDescent="0.3">
      <c r="A1140">
        <v>4220202415</v>
      </c>
      <c r="B1140">
        <v>1</v>
      </c>
      <c r="D1140" s="3">
        <v>3112064</v>
      </c>
      <c r="E1140" t="str">
        <f>VLOOKUP(D1140,[1]PRODI_2019!$D$2:$F$71,3,FALSE)</f>
        <v>Ilmu Komunikasi</v>
      </c>
      <c r="F1140" t="str">
        <f>VLOOKUP(D1140,[1]PRODI_2019!$D$2:$L$71,9,FALSE)</f>
        <v>FISIP</v>
      </c>
      <c r="H1140" t="str">
        <f>VLOOKUP(F1140,Sheet1!$H$4:$I$11,2,FALSE)</f>
        <v>6_FISIP</v>
      </c>
      <c r="I1140" t="s">
        <v>1228</v>
      </c>
      <c r="J1140" t="s">
        <v>34</v>
      </c>
      <c r="K1140" t="s">
        <v>1338</v>
      </c>
      <c r="L1140" t="s">
        <v>1991</v>
      </c>
      <c r="M1140" t="s">
        <v>28</v>
      </c>
      <c r="N1140" t="s">
        <v>2024</v>
      </c>
      <c r="O1140" t="s">
        <v>29</v>
      </c>
      <c r="P1140" t="s">
        <v>2160</v>
      </c>
      <c r="Q1140" t="str">
        <f t="shared" si="34"/>
        <v>SMAN</v>
      </c>
      <c r="R1140" t="str">
        <f t="shared" si="35"/>
        <v>Negeri</v>
      </c>
      <c r="S1140" t="s">
        <v>2383</v>
      </c>
      <c r="T1140" t="s">
        <v>2024</v>
      </c>
      <c r="U1140" t="s">
        <v>29</v>
      </c>
      <c r="V1140" t="s">
        <v>30</v>
      </c>
      <c r="W1140" t="s">
        <v>2378</v>
      </c>
      <c r="AB1140" t="e">
        <f>VLOOKUP(A1140,[2]registrasi!$B$2:$C$1500,2,FALSE)</f>
        <v>#N/A</v>
      </c>
      <c r="AC1140">
        <f>VLOOKUP(D1140,[3]PENDAFTAR!$C$2:$J$43,8,FALSE)</f>
        <v>2170</v>
      </c>
      <c r="AD1140" t="e">
        <f>VLOOKUP(A1140,[2]nim!$A$2:$B$1500,2,FALSE)</f>
        <v>#N/A</v>
      </c>
    </row>
    <row r="1141" spans="1:30" x14ac:dyDescent="0.3">
      <c r="A1141">
        <v>4220202907</v>
      </c>
      <c r="B1141">
        <v>1</v>
      </c>
      <c r="D1141" s="3">
        <v>3112017</v>
      </c>
      <c r="E1141" t="str">
        <f>VLOOKUP(D1141,[1]PRODI_2019!$D$2:$F$71,3,FALSE)</f>
        <v>Hukum (S1)</v>
      </c>
      <c r="F1141" t="str">
        <f>VLOOKUP(D1141,[1]PRODI_2019!$D$2:$L$71,9,FALSE)</f>
        <v>Hukum</v>
      </c>
      <c r="H1141" t="str">
        <f>VLOOKUP(F1141,Sheet1!$H$4:$I$11,2,FALSE)</f>
        <v>1_Hukum</v>
      </c>
      <c r="I1141" t="s">
        <v>1229</v>
      </c>
      <c r="J1141" t="s">
        <v>34</v>
      </c>
      <c r="K1141" t="s">
        <v>55</v>
      </c>
      <c r="L1141" t="s">
        <v>1671</v>
      </c>
      <c r="M1141" t="s">
        <v>28</v>
      </c>
      <c r="N1141" t="s">
        <v>37</v>
      </c>
      <c r="O1141" t="s">
        <v>29</v>
      </c>
      <c r="P1141" t="s">
        <v>2152</v>
      </c>
      <c r="Q1141" t="str">
        <f t="shared" si="34"/>
        <v>SMAS</v>
      </c>
      <c r="R1141" t="str">
        <f t="shared" si="35"/>
        <v>Swasta</v>
      </c>
      <c r="S1141" t="s">
        <v>2383</v>
      </c>
      <c r="T1141" t="s">
        <v>37</v>
      </c>
      <c r="U1141" t="s">
        <v>29</v>
      </c>
      <c r="V1141" t="s">
        <v>30</v>
      </c>
      <c r="W1141" t="s">
        <v>2379</v>
      </c>
      <c r="AB1141" t="str">
        <f>VLOOKUP(A1141,[2]registrasi!$B$2:$C$1500,2,FALSE)</f>
        <v>registrasi</v>
      </c>
      <c r="AC1141">
        <f>VLOOKUP(D1141,[3]PENDAFTAR!$C$2:$J$43,8,FALSE)</f>
        <v>1259</v>
      </c>
      <c r="AD1141" t="str">
        <f>VLOOKUP(A1141,[2]nim!$A$2:$B$1500,2,FALSE)</f>
        <v>diterima</v>
      </c>
    </row>
    <row r="1142" spans="1:30" x14ac:dyDescent="0.3">
      <c r="A1142">
        <v>4220203938</v>
      </c>
      <c r="B1142">
        <v>1</v>
      </c>
      <c r="D1142" s="3">
        <v>3111084</v>
      </c>
      <c r="E1142" t="str">
        <f>VLOOKUP(D1142,[1]PRODI_2019!$D$2:$F$71,3,FALSE)</f>
        <v>Agroekoteknologi</v>
      </c>
      <c r="F1142" t="str">
        <f>VLOOKUP(D1142,[1]PRODI_2019!$D$2:$L$71,9,FALSE)</f>
        <v>Pertanian</v>
      </c>
      <c r="H1142" t="str">
        <f>VLOOKUP(F1142,Sheet1!$H$4:$I$11,2,FALSE)</f>
        <v>4_Pertanian</v>
      </c>
      <c r="I1142" t="s">
        <v>1230</v>
      </c>
      <c r="J1142" t="s">
        <v>34</v>
      </c>
      <c r="K1142" t="s">
        <v>1338</v>
      </c>
      <c r="L1142" t="s">
        <v>1992</v>
      </c>
      <c r="M1142" t="s">
        <v>28</v>
      </c>
      <c r="N1142" t="s">
        <v>2024</v>
      </c>
      <c r="O1142" t="s">
        <v>29</v>
      </c>
      <c r="P1142" t="s">
        <v>2052</v>
      </c>
      <c r="Q1142" t="str">
        <f t="shared" si="34"/>
        <v>SMAN</v>
      </c>
      <c r="R1142" t="str">
        <f t="shared" si="35"/>
        <v>Negeri</v>
      </c>
      <c r="S1142" t="s">
        <v>2383</v>
      </c>
      <c r="T1142" t="s">
        <v>2024</v>
      </c>
      <c r="U1142" t="s">
        <v>29</v>
      </c>
      <c r="V1142" t="s">
        <v>35</v>
      </c>
      <c r="W1142" t="s">
        <v>2379</v>
      </c>
      <c r="AB1142" t="str">
        <f>VLOOKUP(A1142,[2]registrasi!$B$2:$C$1500,2,FALSE)</f>
        <v>registrasi</v>
      </c>
      <c r="AC1142">
        <f>VLOOKUP(D1142,[3]PENDAFTAR!$C$2:$J$43,8,FALSE)</f>
        <v>390</v>
      </c>
      <c r="AD1142" t="str">
        <f>VLOOKUP(A1142,[2]nim!$A$2:$B$1500,2,FALSE)</f>
        <v>diterima</v>
      </c>
    </row>
    <row r="1143" spans="1:30" x14ac:dyDescent="0.3">
      <c r="A1143">
        <v>4220206640</v>
      </c>
      <c r="B1143">
        <v>1</v>
      </c>
      <c r="D1143" s="3">
        <v>3112072</v>
      </c>
      <c r="E1143" t="str">
        <f>VLOOKUP(D1143,[1]PRODI_2019!$D$2:$F$71,3,FALSE)</f>
        <v>Pendidikan Non Formal</v>
      </c>
      <c r="F1143" t="str">
        <f>VLOOKUP(D1143,[1]PRODI_2019!$D$2:$L$71,9,FALSE)</f>
        <v>FKIP</v>
      </c>
      <c r="H1143" t="str">
        <f>VLOOKUP(F1143,Sheet1!$H$4:$I$11,2,FALSE)</f>
        <v>2_FKIP</v>
      </c>
      <c r="I1143" t="s">
        <v>1231</v>
      </c>
      <c r="J1143" t="s">
        <v>34</v>
      </c>
      <c r="K1143" t="s">
        <v>1350</v>
      </c>
      <c r="L1143" t="s">
        <v>1729</v>
      </c>
      <c r="M1143" t="s">
        <v>28</v>
      </c>
      <c r="N1143" t="s">
        <v>27</v>
      </c>
      <c r="O1143" t="s">
        <v>29</v>
      </c>
      <c r="P1143" t="s">
        <v>2220</v>
      </c>
      <c r="Q1143" t="str">
        <f t="shared" si="34"/>
        <v>MAN</v>
      </c>
      <c r="R1143" t="str">
        <f t="shared" si="35"/>
        <v>Negeri</v>
      </c>
      <c r="S1143" t="s">
        <v>2382</v>
      </c>
      <c r="T1143" t="s">
        <v>27</v>
      </c>
      <c r="U1143" t="s">
        <v>29</v>
      </c>
      <c r="V1143" t="s">
        <v>30</v>
      </c>
      <c r="W1143" t="s">
        <v>2379</v>
      </c>
      <c r="AB1143" t="str">
        <f>VLOOKUP(A1143,[2]registrasi!$B$2:$C$1500,2,FALSE)</f>
        <v>registrasi</v>
      </c>
      <c r="AC1143">
        <f>VLOOKUP(D1143,[3]PENDAFTAR!$C$2:$J$43,8,FALSE)</f>
        <v>109</v>
      </c>
      <c r="AD1143" t="str">
        <f>VLOOKUP(A1143,[2]nim!$A$2:$B$1500,2,FALSE)</f>
        <v>diterima</v>
      </c>
    </row>
    <row r="1144" spans="1:30" x14ac:dyDescent="0.3">
      <c r="A1144">
        <v>4220208047</v>
      </c>
      <c r="B1144">
        <v>1</v>
      </c>
      <c r="D1144" s="3">
        <v>3111142</v>
      </c>
      <c r="E1144" t="str">
        <f>VLOOKUP(D1144,[1]PRODI_2019!$D$2:$F$71,3,FALSE)</f>
        <v>Pendidikan Fisika</v>
      </c>
      <c r="F1144" t="str">
        <f>VLOOKUP(D1144,[1]PRODI_2019!$D$2:$L$71,9,FALSE)</f>
        <v>FKIP</v>
      </c>
      <c r="H1144" t="str">
        <f>VLOOKUP(F1144,Sheet1!$H$4:$I$11,2,FALSE)</f>
        <v>2_FKIP</v>
      </c>
      <c r="I1144" t="s">
        <v>1232</v>
      </c>
      <c r="J1144" t="s">
        <v>34</v>
      </c>
      <c r="K1144" t="s">
        <v>1340</v>
      </c>
      <c r="L1144" t="s">
        <v>1962</v>
      </c>
      <c r="M1144" t="s">
        <v>28</v>
      </c>
      <c r="N1144" t="s">
        <v>2023</v>
      </c>
      <c r="O1144" t="s">
        <v>29</v>
      </c>
      <c r="P1144" t="s">
        <v>2360</v>
      </c>
      <c r="Q1144" t="str">
        <f t="shared" si="34"/>
        <v>MAS</v>
      </c>
      <c r="R1144" t="str">
        <f t="shared" si="35"/>
        <v>Swasta</v>
      </c>
      <c r="S1144" t="s">
        <v>2382</v>
      </c>
      <c r="T1144" t="s">
        <v>2023</v>
      </c>
      <c r="U1144" t="s">
        <v>29</v>
      </c>
      <c r="V1144" t="s">
        <v>30</v>
      </c>
      <c r="W1144" t="s">
        <v>2378</v>
      </c>
      <c r="AB1144" t="str">
        <f>VLOOKUP(A1144,[2]registrasi!$B$2:$C$1500,2,FALSE)</f>
        <v>registrasi</v>
      </c>
      <c r="AC1144">
        <f>VLOOKUP(D1144,[3]PENDAFTAR!$C$2:$J$43,8,FALSE)</f>
        <v>148</v>
      </c>
      <c r="AD1144" t="str">
        <f>VLOOKUP(A1144,[2]nim!$A$2:$B$1500,2,FALSE)</f>
        <v>diterima</v>
      </c>
    </row>
    <row r="1145" spans="1:30" x14ac:dyDescent="0.3">
      <c r="A1145">
        <v>4220212311</v>
      </c>
      <c r="B1145">
        <v>1</v>
      </c>
      <c r="D1145" s="3">
        <v>3112025</v>
      </c>
      <c r="E1145" t="str">
        <f>VLOOKUP(D1145,[1]PRODI_2019!$D$2:$F$71,3,FALSE)</f>
        <v>Manajemen</v>
      </c>
      <c r="F1145" t="str">
        <f>VLOOKUP(D1145,[1]PRODI_2019!$D$2:$L$71,9,FALSE)</f>
        <v>FEB</v>
      </c>
      <c r="H1145" t="str">
        <f>VLOOKUP(F1145,Sheet1!$H$4:$I$11,2,FALSE)</f>
        <v>5_FEB</v>
      </c>
      <c r="I1145" t="s">
        <v>1233</v>
      </c>
      <c r="J1145" t="s">
        <v>34</v>
      </c>
      <c r="K1145" t="s">
        <v>55</v>
      </c>
      <c r="L1145" t="s">
        <v>1763</v>
      </c>
      <c r="M1145" t="s">
        <v>28</v>
      </c>
      <c r="N1145" t="s">
        <v>37</v>
      </c>
      <c r="O1145" t="s">
        <v>29</v>
      </c>
      <c r="P1145" t="s">
        <v>2126</v>
      </c>
      <c r="Q1145" t="str">
        <f t="shared" si="34"/>
        <v>SMKS</v>
      </c>
      <c r="R1145" t="str">
        <f t="shared" si="35"/>
        <v>Swasta</v>
      </c>
      <c r="S1145" t="s">
        <v>2381</v>
      </c>
      <c r="T1145" t="s">
        <v>37</v>
      </c>
      <c r="U1145" t="s">
        <v>29</v>
      </c>
      <c r="V1145" t="s">
        <v>30</v>
      </c>
      <c r="W1145" t="s">
        <v>2379</v>
      </c>
      <c r="AB1145" t="str">
        <f>VLOOKUP(A1145,[2]registrasi!$B$2:$C$1500,2,FALSE)</f>
        <v>registrasi</v>
      </c>
      <c r="AC1145">
        <f>VLOOKUP(D1145,[3]PENDAFTAR!$C$2:$J$43,8,FALSE)</f>
        <v>2053</v>
      </c>
      <c r="AD1145" t="e">
        <f>VLOOKUP(A1145,[2]nim!$A$2:$B$1500,2,FALSE)</f>
        <v>#N/A</v>
      </c>
    </row>
    <row r="1146" spans="1:30" x14ac:dyDescent="0.3">
      <c r="A1146">
        <v>4220212751</v>
      </c>
      <c r="B1146">
        <v>1</v>
      </c>
      <c r="D1146" s="3">
        <v>3112145</v>
      </c>
      <c r="E1146" t="str">
        <f>VLOOKUP(D1146,[1]PRODI_2019!$D$2:$F$71,3,FALSE)</f>
        <v>Pendidikan Sejarah</v>
      </c>
      <c r="F1146" t="str">
        <f>VLOOKUP(D1146,[1]PRODI_2019!$D$2:$L$71,9,FALSE)</f>
        <v>FKIP</v>
      </c>
      <c r="H1146" t="str">
        <f>VLOOKUP(F1146,Sheet1!$H$4:$I$11,2,FALSE)</f>
        <v>2_FKIP</v>
      </c>
      <c r="I1146" t="s">
        <v>1234</v>
      </c>
      <c r="J1146" t="s">
        <v>34</v>
      </c>
      <c r="K1146" t="s">
        <v>1342</v>
      </c>
      <c r="L1146" t="s">
        <v>1805</v>
      </c>
      <c r="M1146" t="s">
        <v>28</v>
      </c>
      <c r="N1146" t="s">
        <v>40</v>
      </c>
      <c r="O1146" t="s">
        <v>29</v>
      </c>
      <c r="P1146" t="s">
        <v>2361</v>
      </c>
      <c r="Q1146" t="str">
        <f t="shared" si="34"/>
        <v>MAS</v>
      </c>
      <c r="R1146" t="str">
        <f t="shared" si="35"/>
        <v>Swasta</v>
      </c>
      <c r="S1146" t="s">
        <v>2382</v>
      </c>
      <c r="T1146" t="s">
        <v>40</v>
      </c>
      <c r="U1146" t="s">
        <v>29</v>
      </c>
      <c r="V1146" t="s">
        <v>30</v>
      </c>
      <c r="W1146" t="s">
        <v>2378</v>
      </c>
      <c r="AB1146" t="e">
        <f>VLOOKUP(A1146,[2]registrasi!$B$2:$C$1500,2,FALSE)</f>
        <v>#N/A</v>
      </c>
      <c r="AC1146">
        <f>VLOOKUP(D1146,[3]PENDAFTAR!$C$2:$J$43,8,FALSE)</f>
        <v>208</v>
      </c>
      <c r="AD1146" t="e">
        <f>VLOOKUP(A1146,[2]nim!$A$2:$B$1500,2,FALSE)</f>
        <v>#N/A</v>
      </c>
    </row>
    <row r="1147" spans="1:30" x14ac:dyDescent="0.3">
      <c r="A1147">
        <v>4220214327</v>
      </c>
      <c r="B1147">
        <v>1</v>
      </c>
      <c r="D1147" s="3">
        <v>3111111</v>
      </c>
      <c r="E1147" t="str">
        <f>VLOOKUP(D1147,[1]PRODI_2019!$D$2:$F$71,3,FALSE)</f>
        <v>Pendidikan Matematika</v>
      </c>
      <c r="F1147" t="str">
        <f>VLOOKUP(D1147,[1]PRODI_2019!$D$2:$L$71,9,FALSE)</f>
        <v>FKIP</v>
      </c>
      <c r="H1147" t="str">
        <f>VLOOKUP(F1147,Sheet1!$H$4:$I$11,2,FALSE)</f>
        <v>2_FKIP</v>
      </c>
      <c r="I1147" t="s">
        <v>1235</v>
      </c>
      <c r="J1147" t="s">
        <v>34</v>
      </c>
      <c r="K1147" t="s">
        <v>55</v>
      </c>
      <c r="L1147" t="s">
        <v>1472</v>
      </c>
      <c r="M1147" t="s">
        <v>28</v>
      </c>
      <c r="N1147" t="s">
        <v>27</v>
      </c>
      <c r="O1147" t="s">
        <v>29</v>
      </c>
      <c r="P1147" t="s">
        <v>2074</v>
      </c>
      <c r="Q1147" t="str">
        <f t="shared" si="34"/>
        <v>MAN</v>
      </c>
      <c r="R1147" t="str">
        <f t="shared" si="35"/>
        <v>Negeri</v>
      </c>
      <c r="S1147" t="s">
        <v>2382</v>
      </c>
      <c r="T1147" t="s">
        <v>27</v>
      </c>
      <c r="U1147" t="s">
        <v>29</v>
      </c>
      <c r="V1147" t="s">
        <v>35</v>
      </c>
      <c r="W1147" t="s">
        <v>2379</v>
      </c>
      <c r="AB1147" t="str">
        <f>VLOOKUP(A1147,[2]registrasi!$B$2:$C$1500,2,FALSE)</f>
        <v>registrasi</v>
      </c>
      <c r="AC1147">
        <f>VLOOKUP(D1147,[3]PENDAFTAR!$C$2:$J$43,8,FALSE)</f>
        <v>352</v>
      </c>
      <c r="AD1147" t="str">
        <f>VLOOKUP(A1147,[2]nim!$A$2:$B$1500,2,FALSE)</f>
        <v>diterima</v>
      </c>
    </row>
    <row r="1148" spans="1:30" x14ac:dyDescent="0.3">
      <c r="A1148">
        <v>4220214014</v>
      </c>
      <c r="B1148">
        <v>1</v>
      </c>
      <c r="D1148" s="3">
        <v>3112025</v>
      </c>
      <c r="E1148" t="str">
        <f>VLOOKUP(D1148,[1]PRODI_2019!$D$2:$F$71,3,FALSE)</f>
        <v>Manajemen</v>
      </c>
      <c r="F1148" t="str">
        <f>VLOOKUP(D1148,[1]PRODI_2019!$D$2:$L$71,9,FALSE)</f>
        <v>FEB</v>
      </c>
      <c r="H1148" t="str">
        <f>VLOOKUP(F1148,Sheet1!$H$4:$I$11,2,FALSE)</f>
        <v>5_FEB</v>
      </c>
      <c r="I1148" t="s">
        <v>1236</v>
      </c>
      <c r="J1148" t="s">
        <v>34</v>
      </c>
      <c r="K1148" t="s">
        <v>1339</v>
      </c>
      <c r="L1148" t="s">
        <v>1603</v>
      </c>
      <c r="M1148" t="s">
        <v>28</v>
      </c>
      <c r="N1148" t="s">
        <v>2024</v>
      </c>
      <c r="O1148" t="s">
        <v>29</v>
      </c>
      <c r="P1148" t="s">
        <v>2063</v>
      </c>
      <c r="Q1148" t="str">
        <f t="shared" si="34"/>
        <v>SMAN</v>
      </c>
      <c r="R1148" t="str">
        <f t="shared" si="35"/>
        <v>Negeri</v>
      </c>
      <c r="S1148" t="s">
        <v>2383</v>
      </c>
      <c r="T1148" t="s">
        <v>2024</v>
      </c>
      <c r="U1148" t="s">
        <v>29</v>
      </c>
      <c r="V1148" t="s">
        <v>30</v>
      </c>
      <c r="W1148" t="s">
        <v>2379</v>
      </c>
      <c r="AB1148" t="str">
        <f>VLOOKUP(A1148,[2]registrasi!$B$2:$C$1500,2,FALSE)</f>
        <v>registrasi</v>
      </c>
      <c r="AC1148">
        <f>VLOOKUP(D1148,[3]PENDAFTAR!$C$2:$J$43,8,FALSE)</f>
        <v>2053</v>
      </c>
      <c r="AD1148" t="str">
        <f>VLOOKUP(A1148,[2]nim!$A$2:$B$1500,2,FALSE)</f>
        <v>diterima</v>
      </c>
    </row>
    <row r="1149" spans="1:30" x14ac:dyDescent="0.3">
      <c r="A1149">
        <v>4220215140</v>
      </c>
      <c r="B1149">
        <v>1</v>
      </c>
      <c r="D1149" s="3">
        <v>3112025</v>
      </c>
      <c r="E1149" t="str">
        <f>VLOOKUP(D1149,[1]PRODI_2019!$D$2:$F$71,3,FALSE)</f>
        <v>Manajemen</v>
      </c>
      <c r="F1149" t="str">
        <f>VLOOKUP(D1149,[1]PRODI_2019!$D$2:$L$71,9,FALSE)</f>
        <v>FEB</v>
      </c>
      <c r="H1149" t="str">
        <f>VLOOKUP(F1149,Sheet1!$H$4:$I$11,2,FALSE)</f>
        <v>5_FEB</v>
      </c>
      <c r="I1149" t="s">
        <v>1237</v>
      </c>
      <c r="J1149" t="s">
        <v>34</v>
      </c>
      <c r="K1149" t="s">
        <v>1334</v>
      </c>
      <c r="L1149" t="s">
        <v>1447</v>
      </c>
      <c r="M1149" t="s">
        <v>28</v>
      </c>
      <c r="N1149" t="s">
        <v>2024</v>
      </c>
      <c r="O1149" t="s">
        <v>29</v>
      </c>
      <c r="P1149" t="s">
        <v>2163</v>
      </c>
      <c r="Q1149" t="str">
        <f t="shared" si="34"/>
        <v>SMK</v>
      </c>
      <c r="R1149" t="str">
        <f t="shared" si="35"/>
        <v>Swasta</v>
      </c>
      <c r="S1149" t="s">
        <v>2381</v>
      </c>
      <c r="T1149" t="s">
        <v>2024</v>
      </c>
      <c r="U1149" t="s">
        <v>29</v>
      </c>
      <c r="V1149" t="s">
        <v>35</v>
      </c>
      <c r="W1149" t="s">
        <v>2378</v>
      </c>
      <c r="AB1149" t="str">
        <f>VLOOKUP(A1149,[2]registrasi!$B$2:$C$1500,2,FALSE)</f>
        <v>registrasi</v>
      </c>
      <c r="AC1149">
        <f>VLOOKUP(D1149,[3]PENDAFTAR!$C$2:$J$43,8,FALSE)</f>
        <v>2053</v>
      </c>
      <c r="AD1149" t="str">
        <f>VLOOKUP(A1149,[2]nim!$A$2:$B$1500,2,FALSE)</f>
        <v>diterima</v>
      </c>
    </row>
    <row r="1150" spans="1:30" x14ac:dyDescent="0.3">
      <c r="A1150">
        <v>4220216773</v>
      </c>
      <c r="B1150">
        <v>1</v>
      </c>
      <c r="D1150" s="3">
        <v>3111223</v>
      </c>
      <c r="E1150" t="str">
        <f>VLOOKUP(D1150,[1]PRODI_2019!$D$2:$F$71,3,FALSE)</f>
        <v>Keperawatan</v>
      </c>
      <c r="F1150" t="str">
        <f>VLOOKUP(D1150,[1]PRODI_2019!$D$2:$L$71,9,FALSE)</f>
        <v>Kedokteran</v>
      </c>
      <c r="H1150" t="str">
        <f>VLOOKUP(F1150,Sheet1!$H$4:$I$11,2,FALSE)</f>
        <v>8_Kedokteran</v>
      </c>
      <c r="I1150" t="s">
        <v>1238</v>
      </c>
      <c r="J1150" t="s">
        <v>34</v>
      </c>
      <c r="K1150" t="s">
        <v>1332</v>
      </c>
      <c r="L1150" t="s">
        <v>1506</v>
      </c>
      <c r="M1150" t="s">
        <v>28</v>
      </c>
      <c r="N1150" t="s">
        <v>2022</v>
      </c>
      <c r="O1150" t="s">
        <v>29</v>
      </c>
      <c r="P1150" t="s">
        <v>2084</v>
      </c>
      <c r="Q1150" t="str">
        <f t="shared" si="34"/>
        <v>SMAS</v>
      </c>
      <c r="R1150" t="str">
        <f t="shared" si="35"/>
        <v>Swasta</v>
      </c>
      <c r="S1150" t="s">
        <v>2383</v>
      </c>
      <c r="T1150" t="s">
        <v>2022</v>
      </c>
      <c r="U1150" t="s">
        <v>29</v>
      </c>
      <c r="V1150" t="s">
        <v>30</v>
      </c>
      <c r="W1150" t="s">
        <v>2379</v>
      </c>
      <c r="AB1150" t="str">
        <f>VLOOKUP(A1150,[2]registrasi!$B$2:$C$1500,2,FALSE)</f>
        <v>registrasi</v>
      </c>
      <c r="AC1150">
        <f>VLOOKUP(D1150,[3]PENDAFTAR!$C$2:$J$43,8,FALSE)</f>
        <v>1008</v>
      </c>
      <c r="AD1150" t="str">
        <f>VLOOKUP(A1150,[2]nim!$A$2:$B$1500,2,FALSE)</f>
        <v>diterima</v>
      </c>
    </row>
    <row r="1151" spans="1:30" x14ac:dyDescent="0.3">
      <c r="A1151">
        <v>4220217936</v>
      </c>
      <c r="B1151">
        <v>1</v>
      </c>
      <c r="D1151" s="3">
        <v>3111142</v>
      </c>
      <c r="E1151" t="str">
        <f>VLOOKUP(D1151,[1]PRODI_2019!$D$2:$F$71,3,FALSE)</f>
        <v>Pendidikan Fisika</v>
      </c>
      <c r="F1151" t="str">
        <f>VLOOKUP(D1151,[1]PRODI_2019!$D$2:$L$71,9,FALSE)</f>
        <v>FKIP</v>
      </c>
      <c r="H1151" t="str">
        <f>VLOOKUP(F1151,Sheet1!$H$4:$I$11,2,FALSE)</f>
        <v>2_FKIP</v>
      </c>
      <c r="I1151" t="s">
        <v>1239</v>
      </c>
      <c r="J1151" t="s">
        <v>34</v>
      </c>
      <c r="K1151" t="s">
        <v>1335</v>
      </c>
      <c r="L1151" t="s">
        <v>1447</v>
      </c>
      <c r="M1151" t="s">
        <v>28</v>
      </c>
      <c r="N1151" t="s">
        <v>37</v>
      </c>
      <c r="O1151" t="s">
        <v>29</v>
      </c>
      <c r="P1151" t="s">
        <v>2319</v>
      </c>
      <c r="Q1151" t="str">
        <f t="shared" si="34"/>
        <v>SMK</v>
      </c>
      <c r="R1151" t="str">
        <f t="shared" si="35"/>
        <v>Swasta</v>
      </c>
      <c r="S1151" t="s">
        <v>2381</v>
      </c>
      <c r="T1151" t="s">
        <v>37</v>
      </c>
      <c r="U1151" t="s">
        <v>29</v>
      </c>
      <c r="V1151" t="s">
        <v>30</v>
      </c>
      <c r="W1151" t="s">
        <v>2379</v>
      </c>
      <c r="AB1151" t="str">
        <f>VLOOKUP(A1151,[2]registrasi!$B$2:$C$1500,2,FALSE)</f>
        <v>registrasi</v>
      </c>
      <c r="AC1151">
        <f>VLOOKUP(D1151,[3]PENDAFTAR!$C$2:$J$43,8,FALSE)</f>
        <v>148</v>
      </c>
      <c r="AD1151" t="str">
        <f>VLOOKUP(A1151,[2]nim!$A$2:$B$1500,2,FALSE)</f>
        <v>diterima</v>
      </c>
    </row>
    <row r="1152" spans="1:30" x14ac:dyDescent="0.3">
      <c r="A1152">
        <v>4220217961</v>
      </c>
      <c r="B1152">
        <v>1</v>
      </c>
      <c r="D1152" s="3">
        <v>3112184</v>
      </c>
      <c r="E1152" t="str">
        <f>VLOOKUP(D1152,[1]PRODI_2019!$D$2:$F$71,3,FALSE)</f>
        <v>Pendidikan Khusus</v>
      </c>
      <c r="F1152" t="str">
        <f>VLOOKUP(D1152,[1]PRODI_2019!$D$2:$L$71,9,FALSE)</f>
        <v>FKIP</v>
      </c>
      <c r="H1152" t="str">
        <f>VLOOKUP(F1152,Sheet1!$H$4:$I$11,2,FALSE)</f>
        <v>2_FKIP</v>
      </c>
      <c r="I1152" t="s">
        <v>1240</v>
      </c>
      <c r="J1152" t="s">
        <v>34</v>
      </c>
      <c r="K1152" t="s">
        <v>1336</v>
      </c>
      <c r="L1152" t="s">
        <v>1993</v>
      </c>
      <c r="M1152" t="s">
        <v>28</v>
      </c>
      <c r="N1152" t="s">
        <v>2023</v>
      </c>
      <c r="O1152" t="s">
        <v>29</v>
      </c>
      <c r="P1152" t="s">
        <v>2044</v>
      </c>
      <c r="Q1152" t="str">
        <f t="shared" si="34"/>
        <v>SMAN</v>
      </c>
      <c r="R1152" t="str">
        <f t="shared" si="35"/>
        <v>Negeri</v>
      </c>
      <c r="S1152" t="s">
        <v>2383</v>
      </c>
      <c r="T1152" t="s">
        <v>2023</v>
      </c>
      <c r="U1152" t="s">
        <v>29</v>
      </c>
      <c r="V1152" t="s">
        <v>30</v>
      </c>
      <c r="W1152" t="s">
        <v>2379</v>
      </c>
      <c r="AB1152" t="str">
        <f>VLOOKUP(A1152,[2]registrasi!$B$2:$C$1500,2,FALSE)</f>
        <v>registrasi</v>
      </c>
      <c r="AC1152">
        <f>VLOOKUP(D1152,[3]PENDAFTAR!$C$2:$J$43,8,FALSE)</f>
        <v>89</v>
      </c>
      <c r="AD1152" t="str">
        <f>VLOOKUP(A1152,[2]nim!$A$2:$B$1500,2,FALSE)</f>
        <v>diterima</v>
      </c>
    </row>
    <row r="1153" spans="1:30" x14ac:dyDescent="0.3">
      <c r="A1153">
        <v>4220222586</v>
      </c>
      <c r="B1153">
        <v>1</v>
      </c>
      <c r="D1153" s="3">
        <v>3112064</v>
      </c>
      <c r="E1153" t="str">
        <f>VLOOKUP(D1153,[1]PRODI_2019!$D$2:$F$71,3,FALSE)</f>
        <v>Ilmu Komunikasi</v>
      </c>
      <c r="F1153" t="str">
        <f>VLOOKUP(D1153,[1]PRODI_2019!$D$2:$L$71,9,FALSE)</f>
        <v>FISIP</v>
      </c>
      <c r="H1153" t="str">
        <f>VLOOKUP(F1153,Sheet1!$H$4:$I$11,2,FALSE)</f>
        <v>6_FISIP</v>
      </c>
      <c r="I1153" t="s">
        <v>1241</v>
      </c>
      <c r="J1153" t="s">
        <v>34</v>
      </c>
      <c r="K1153" t="s">
        <v>1334</v>
      </c>
      <c r="L1153" t="s">
        <v>1518</v>
      </c>
      <c r="M1153" t="s">
        <v>28</v>
      </c>
      <c r="N1153" t="s">
        <v>27</v>
      </c>
      <c r="O1153" t="s">
        <v>29</v>
      </c>
      <c r="P1153" t="s">
        <v>2220</v>
      </c>
      <c r="Q1153" t="str">
        <f t="shared" si="34"/>
        <v>MAN</v>
      </c>
      <c r="R1153" t="str">
        <f t="shared" si="35"/>
        <v>Negeri</v>
      </c>
      <c r="S1153" t="s">
        <v>2382</v>
      </c>
      <c r="T1153" t="s">
        <v>27</v>
      </c>
      <c r="U1153" t="s">
        <v>29</v>
      </c>
      <c r="V1153" t="s">
        <v>30</v>
      </c>
      <c r="W1153" t="s">
        <v>2379</v>
      </c>
      <c r="AB1153" t="str">
        <f>VLOOKUP(A1153,[2]registrasi!$B$2:$C$1500,2,FALSE)</f>
        <v>registrasi</v>
      </c>
      <c r="AC1153">
        <f>VLOOKUP(D1153,[3]PENDAFTAR!$C$2:$J$43,8,FALSE)</f>
        <v>2170</v>
      </c>
      <c r="AD1153" t="str">
        <f>VLOOKUP(A1153,[2]nim!$A$2:$B$1500,2,FALSE)</f>
        <v>diterima</v>
      </c>
    </row>
    <row r="1154" spans="1:30" x14ac:dyDescent="0.3">
      <c r="A1154">
        <v>4220225445</v>
      </c>
      <c r="B1154">
        <v>1</v>
      </c>
      <c r="D1154" s="3">
        <v>3112064</v>
      </c>
      <c r="E1154" t="str">
        <f>VLOOKUP(D1154,[1]PRODI_2019!$D$2:$F$71,3,FALSE)</f>
        <v>Ilmu Komunikasi</v>
      </c>
      <c r="F1154" t="str">
        <f>VLOOKUP(D1154,[1]PRODI_2019!$D$2:$L$71,9,FALSE)</f>
        <v>FISIP</v>
      </c>
      <c r="H1154" t="str">
        <f>VLOOKUP(F1154,Sheet1!$H$4:$I$11,2,FALSE)</f>
        <v>6_FISIP</v>
      </c>
      <c r="I1154" t="s">
        <v>1242</v>
      </c>
      <c r="J1154" t="s">
        <v>34</v>
      </c>
      <c r="K1154" t="s">
        <v>1437</v>
      </c>
      <c r="L1154" t="s">
        <v>1569</v>
      </c>
      <c r="M1154" t="s">
        <v>28</v>
      </c>
      <c r="N1154" t="s">
        <v>27</v>
      </c>
      <c r="O1154" t="s">
        <v>29</v>
      </c>
      <c r="P1154" t="s">
        <v>2059</v>
      </c>
      <c r="Q1154" t="str">
        <f t="shared" si="34"/>
        <v>MAN</v>
      </c>
      <c r="R1154" t="str">
        <f t="shared" si="35"/>
        <v>Negeri</v>
      </c>
      <c r="S1154" t="s">
        <v>2382</v>
      </c>
      <c r="T1154" t="s">
        <v>27</v>
      </c>
      <c r="U1154" t="s">
        <v>29</v>
      </c>
      <c r="V1154" t="s">
        <v>30</v>
      </c>
      <c r="W1154" t="s">
        <v>2379</v>
      </c>
      <c r="AB1154" t="str">
        <f>VLOOKUP(A1154,[2]registrasi!$B$2:$C$1500,2,FALSE)</f>
        <v>registrasi</v>
      </c>
      <c r="AC1154">
        <f>VLOOKUP(D1154,[3]PENDAFTAR!$C$2:$J$43,8,FALSE)</f>
        <v>2170</v>
      </c>
      <c r="AD1154" t="str">
        <f>VLOOKUP(A1154,[2]nim!$A$2:$B$1500,2,FALSE)</f>
        <v>diterima</v>
      </c>
    </row>
    <row r="1155" spans="1:30" x14ac:dyDescent="0.3">
      <c r="A1155">
        <v>4220087558</v>
      </c>
      <c r="B1155">
        <v>1</v>
      </c>
      <c r="D1155" s="3">
        <v>3111196</v>
      </c>
      <c r="E1155" t="str">
        <f>VLOOKUP(D1155,[1]PRODI_2019!$D$2:$F$71,3,FALSE)</f>
        <v>Gizi</v>
      </c>
      <c r="F1155" t="str">
        <f>VLOOKUP(D1155,[1]PRODI_2019!$D$2:$L$71,9,FALSE)</f>
        <v>Kedokteran</v>
      </c>
      <c r="H1155" t="str">
        <f>VLOOKUP(F1155,Sheet1!$H$4:$I$11,2,FALSE)</f>
        <v>8_Kedokteran</v>
      </c>
      <c r="I1155" t="s">
        <v>1243</v>
      </c>
      <c r="J1155" t="s">
        <v>34</v>
      </c>
      <c r="K1155" t="s">
        <v>1334</v>
      </c>
      <c r="L1155" t="s">
        <v>1994</v>
      </c>
      <c r="M1155" t="s">
        <v>28</v>
      </c>
      <c r="N1155" t="s">
        <v>2024</v>
      </c>
      <c r="O1155" t="s">
        <v>29</v>
      </c>
      <c r="P1155" t="s">
        <v>2086</v>
      </c>
      <c r="Q1155" t="str">
        <f t="shared" ref="Q1155:Q1218" si="36">TRIM(LEFT(P1155,FIND(" ",P1155,1)))</f>
        <v>SMAN</v>
      </c>
      <c r="R1155" t="str">
        <f t="shared" ref="R1155:R1218" si="37">IF(RIGHT(Q1155,1)="N","Negeri","Swasta")</f>
        <v>Negeri</v>
      </c>
      <c r="S1155" t="s">
        <v>2383</v>
      </c>
      <c r="T1155" t="s">
        <v>2024</v>
      </c>
      <c r="U1155" t="s">
        <v>29</v>
      </c>
      <c r="V1155" t="s">
        <v>30</v>
      </c>
      <c r="W1155" t="s">
        <v>2379</v>
      </c>
      <c r="AB1155" t="str">
        <f>VLOOKUP(A1155,[2]registrasi!$B$2:$C$1500,2,FALSE)</f>
        <v>registrasi</v>
      </c>
      <c r="AC1155">
        <f>VLOOKUP(D1155,[3]PENDAFTAR!$C$2:$J$43,8,FALSE)</f>
        <v>649</v>
      </c>
      <c r="AD1155" t="str">
        <f>VLOOKUP(A1155,[2]nim!$A$2:$B$1500,2,FALSE)</f>
        <v>diterima</v>
      </c>
    </row>
    <row r="1156" spans="1:30" x14ac:dyDescent="0.3">
      <c r="A1156">
        <v>4220229184</v>
      </c>
      <c r="B1156">
        <v>1</v>
      </c>
      <c r="D1156" s="3">
        <v>3112153</v>
      </c>
      <c r="E1156" t="str">
        <f>VLOOKUP(D1156,[1]PRODI_2019!$D$2:$F$71,3,FALSE)</f>
        <v>Pendidikan Pancasila dan Kewarganegaraan</v>
      </c>
      <c r="F1156" t="str">
        <f>VLOOKUP(D1156,[1]PRODI_2019!$D$2:$L$71,9,FALSE)</f>
        <v>FKIP</v>
      </c>
      <c r="H1156" t="str">
        <f>VLOOKUP(F1156,Sheet1!$H$4:$I$11,2,FALSE)</f>
        <v>2_FKIP</v>
      </c>
      <c r="I1156" t="s">
        <v>1244</v>
      </c>
      <c r="J1156" t="s">
        <v>26</v>
      </c>
      <c r="K1156" t="s">
        <v>1337</v>
      </c>
      <c r="L1156" t="s">
        <v>1995</v>
      </c>
      <c r="M1156" t="s">
        <v>28</v>
      </c>
      <c r="N1156" t="s">
        <v>2022</v>
      </c>
      <c r="O1156" t="s">
        <v>29</v>
      </c>
      <c r="P1156" t="s">
        <v>2147</v>
      </c>
      <c r="Q1156" t="str">
        <f t="shared" si="36"/>
        <v>SMKN</v>
      </c>
      <c r="R1156" t="str">
        <f t="shared" si="37"/>
        <v>Negeri</v>
      </c>
      <c r="S1156" t="s">
        <v>2381</v>
      </c>
      <c r="T1156" t="s">
        <v>2022</v>
      </c>
      <c r="U1156" t="s">
        <v>29</v>
      </c>
      <c r="V1156" t="s">
        <v>35</v>
      </c>
      <c r="W1156" t="s">
        <v>2378</v>
      </c>
      <c r="AB1156" t="str">
        <f>VLOOKUP(A1156,[2]registrasi!$B$2:$C$1500,2,FALSE)</f>
        <v>registrasi</v>
      </c>
      <c r="AC1156">
        <f>VLOOKUP(D1156,[3]PENDAFTAR!$C$2:$J$43,8,FALSE)</f>
        <v>200</v>
      </c>
      <c r="AD1156" t="str">
        <f>VLOOKUP(A1156,[2]nim!$A$2:$B$1500,2,FALSE)</f>
        <v>diterima</v>
      </c>
    </row>
    <row r="1157" spans="1:30" x14ac:dyDescent="0.3">
      <c r="A1157">
        <v>4220232115</v>
      </c>
      <c r="B1157">
        <v>1</v>
      </c>
      <c r="D1157" s="3">
        <v>3112025</v>
      </c>
      <c r="E1157" t="str">
        <f>VLOOKUP(D1157,[1]PRODI_2019!$D$2:$F$71,3,FALSE)</f>
        <v>Manajemen</v>
      </c>
      <c r="F1157" t="str">
        <f>VLOOKUP(D1157,[1]PRODI_2019!$D$2:$L$71,9,FALSE)</f>
        <v>FEB</v>
      </c>
      <c r="H1157" t="str">
        <f>VLOOKUP(F1157,Sheet1!$H$4:$I$11,2,FALSE)</f>
        <v>5_FEB</v>
      </c>
      <c r="I1157" t="s">
        <v>1245</v>
      </c>
      <c r="J1157" t="s">
        <v>34</v>
      </c>
      <c r="K1157" t="s">
        <v>1338</v>
      </c>
      <c r="L1157" t="s">
        <v>1996</v>
      </c>
      <c r="M1157" t="s">
        <v>28</v>
      </c>
      <c r="N1157" t="s">
        <v>2024</v>
      </c>
      <c r="O1157" t="s">
        <v>29</v>
      </c>
      <c r="P1157" t="s">
        <v>2052</v>
      </c>
      <c r="Q1157" t="str">
        <f t="shared" si="36"/>
        <v>SMAN</v>
      </c>
      <c r="R1157" t="str">
        <f t="shared" si="37"/>
        <v>Negeri</v>
      </c>
      <c r="S1157" t="s">
        <v>2383</v>
      </c>
      <c r="T1157" t="s">
        <v>2024</v>
      </c>
      <c r="U1157" t="s">
        <v>29</v>
      </c>
      <c r="V1157" t="s">
        <v>30</v>
      </c>
      <c r="W1157" t="s">
        <v>2379</v>
      </c>
      <c r="AB1157" t="str">
        <f>VLOOKUP(A1157,[2]registrasi!$B$2:$C$1500,2,FALSE)</f>
        <v>registrasi</v>
      </c>
      <c r="AC1157">
        <f>VLOOKUP(D1157,[3]PENDAFTAR!$C$2:$J$43,8,FALSE)</f>
        <v>2053</v>
      </c>
      <c r="AD1157" t="str">
        <f>VLOOKUP(A1157,[2]nim!$A$2:$B$1500,2,FALSE)</f>
        <v>diterima</v>
      </c>
    </row>
    <row r="1158" spans="1:30" x14ac:dyDescent="0.3">
      <c r="A1158">
        <v>4220232349</v>
      </c>
      <c r="B1158">
        <v>1</v>
      </c>
      <c r="D1158" s="3">
        <v>3111061</v>
      </c>
      <c r="E1158" t="str">
        <f>VLOOKUP(D1158,[1]PRODI_2019!$D$2:$F$71,3,FALSE)</f>
        <v>Teknik Sipil</v>
      </c>
      <c r="F1158" t="str">
        <f>VLOOKUP(D1158,[1]PRODI_2019!$D$2:$L$71,9,FALSE)</f>
        <v>Teknik</v>
      </c>
      <c r="H1158" t="str">
        <f>VLOOKUP(F1158,Sheet1!$H$4:$I$11,2,FALSE)</f>
        <v>3_Teknik</v>
      </c>
      <c r="I1158" t="s">
        <v>1246</v>
      </c>
      <c r="J1158" t="s">
        <v>26</v>
      </c>
      <c r="K1158" t="s">
        <v>1336</v>
      </c>
      <c r="L1158" t="s">
        <v>1748</v>
      </c>
      <c r="M1158" t="s">
        <v>28</v>
      </c>
      <c r="N1158" t="s">
        <v>2023</v>
      </c>
      <c r="O1158" t="s">
        <v>29</v>
      </c>
      <c r="P1158" t="s">
        <v>2267</v>
      </c>
      <c r="Q1158" t="str">
        <f t="shared" si="36"/>
        <v>SMAN</v>
      </c>
      <c r="R1158" t="str">
        <f t="shared" si="37"/>
        <v>Negeri</v>
      </c>
      <c r="S1158" t="s">
        <v>2383</v>
      </c>
      <c r="T1158" t="s">
        <v>2023</v>
      </c>
      <c r="U1158" t="s">
        <v>29</v>
      </c>
      <c r="V1158" t="s">
        <v>30</v>
      </c>
      <c r="W1158" t="s">
        <v>2379</v>
      </c>
      <c r="AB1158" t="str">
        <f>VLOOKUP(A1158,[2]registrasi!$B$2:$C$1500,2,FALSE)</f>
        <v>registrasi</v>
      </c>
      <c r="AC1158">
        <f>VLOOKUP(D1158,[3]PENDAFTAR!$C$2:$J$43,8,FALSE)</f>
        <v>452</v>
      </c>
      <c r="AD1158" t="str">
        <f>VLOOKUP(A1158,[2]nim!$A$2:$B$1500,2,FALSE)</f>
        <v>diterima</v>
      </c>
    </row>
    <row r="1159" spans="1:30" x14ac:dyDescent="0.3">
      <c r="A1159">
        <v>4220232591</v>
      </c>
      <c r="B1159">
        <v>1</v>
      </c>
      <c r="D1159" s="3">
        <v>3111084</v>
      </c>
      <c r="E1159" t="str">
        <f>VLOOKUP(D1159,[1]PRODI_2019!$D$2:$F$71,3,FALSE)</f>
        <v>Agroekoteknologi</v>
      </c>
      <c r="F1159" t="str">
        <f>VLOOKUP(D1159,[1]PRODI_2019!$D$2:$L$71,9,FALSE)</f>
        <v>Pertanian</v>
      </c>
      <c r="H1159" t="str">
        <f>VLOOKUP(F1159,Sheet1!$H$4:$I$11,2,FALSE)</f>
        <v>4_Pertanian</v>
      </c>
      <c r="I1159" t="s">
        <v>1247</v>
      </c>
      <c r="J1159" t="s">
        <v>34</v>
      </c>
      <c r="K1159" t="s">
        <v>1340</v>
      </c>
      <c r="L1159" t="s">
        <v>1487</v>
      </c>
      <c r="M1159" t="s">
        <v>28</v>
      </c>
      <c r="N1159" t="s">
        <v>2023</v>
      </c>
      <c r="O1159" t="s">
        <v>29</v>
      </c>
      <c r="P1159" t="s">
        <v>2089</v>
      </c>
      <c r="Q1159" t="str">
        <f t="shared" si="36"/>
        <v>SMAN</v>
      </c>
      <c r="R1159" t="str">
        <f t="shared" si="37"/>
        <v>Negeri</v>
      </c>
      <c r="S1159" t="s">
        <v>2383</v>
      </c>
      <c r="T1159" t="s">
        <v>2023</v>
      </c>
      <c r="U1159" t="s">
        <v>29</v>
      </c>
      <c r="V1159" t="s">
        <v>30</v>
      </c>
      <c r="W1159" t="s">
        <v>2379</v>
      </c>
      <c r="AB1159" t="str">
        <f>VLOOKUP(A1159,[2]registrasi!$B$2:$C$1500,2,FALSE)</f>
        <v>registrasi</v>
      </c>
      <c r="AC1159">
        <f>VLOOKUP(D1159,[3]PENDAFTAR!$C$2:$J$43,8,FALSE)</f>
        <v>390</v>
      </c>
      <c r="AD1159" t="e">
        <f>VLOOKUP(A1159,[2]nim!$A$2:$B$1500,2,FALSE)</f>
        <v>#N/A</v>
      </c>
    </row>
    <row r="1160" spans="1:30" x14ac:dyDescent="0.3">
      <c r="A1160">
        <v>4220234508</v>
      </c>
      <c r="B1160">
        <v>1</v>
      </c>
      <c r="D1160" s="3">
        <v>3112056</v>
      </c>
      <c r="E1160" t="str">
        <f>VLOOKUP(D1160,[1]PRODI_2019!$D$2:$F$71,3,FALSE)</f>
        <v>Administrasi Publik</v>
      </c>
      <c r="F1160" t="str">
        <f>VLOOKUP(D1160,[1]PRODI_2019!$D$2:$L$71,9,FALSE)</f>
        <v>FISIP</v>
      </c>
      <c r="H1160" t="str">
        <f>VLOOKUP(F1160,Sheet1!$H$4:$I$11,2,FALSE)</f>
        <v>6_FISIP</v>
      </c>
      <c r="I1160" t="s">
        <v>1248</v>
      </c>
      <c r="J1160" t="s">
        <v>34</v>
      </c>
      <c r="K1160" t="s">
        <v>1338</v>
      </c>
      <c r="L1160" t="s">
        <v>1997</v>
      </c>
      <c r="M1160" t="s">
        <v>28</v>
      </c>
      <c r="N1160" t="s">
        <v>2024</v>
      </c>
      <c r="O1160" t="s">
        <v>29</v>
      </c>
      <c r="P1160" t="s">
        <v>2149</v>
      </c>
      <c r="Q1160" t="str">
        <f t="shared" si="36"/>
        <v>SMAN</v>
      </c>
      <c r="R1160" t="str">
        <f t="shared" si="37"/>
        <v>Negeri</v>
      </c>
      <c r="S1160" t="s">
        <v>2383</v>
      </c>
      <c r="T1160" t="s">
        <v>2024</v>
      </c>
      <c r="U1160" t="s">
        <v>29</v>
      </c>
      <c r="V1160" t="s">
        <v>35</v>
      </c>
      <c r="W1160" t="s">
        <v>2379</v>
      </c>
      <c r="AB1160" t="str">
        <f>VLOOKUP(A1160,[2]registrasi!$B$2:$C$1500,2,FALSE)</f>
        <v>registrasi</v>
      </c>
      <c r="AC1160">
        <f>VLOOKUP(D1160,[3]PENDAFTAR!$C$2:$J$43,8,FALSE)</f>
        <v>1118</v>
      </c>
      <c r="AD1160" t="str">
        <f>VLOOKUP(A1160,[2]nim!$A$2:$B$1500,2,FALSE)</f>
        <v>diterima</v>
      </c>
    </row>
    <row r="1161" spans="1:30" x14ac:dyDescent="0.3">
      <c r="A1161">
        <v>4220234613</v>
      </c>
      <c r="B1161">
        <v>1</v>
      </c>
      <c r="D1161" s="3">
        <v>3111084</v>
      </c>
      <c r="E1161" t="str">
        <f>VLOOKUP(D1161,[1]PRODI_2019!$D$2:$F$71,3,FALSE)</f>
        <v>Agroekoteknologi</v>
      </c>
      <c r="F1161" t="str">
        <f>VLOOKUP(D1161,[1]PRODI_2019!$D$2:$L$71,9,FALSE)</f>
        <v>Pertanian</v>
      </c>
      <c r="H1161" t="str">
        <f>VLOOKUP(F1161,Sheet1!$H$4:$I$11,2,FALSE)</f>
        <v>4_Pertanian</v>
      </c>
      <c r="I1161" t="s">
        <v>1249</v>
      </c>
      <c r="J1161" t="s">
        <v>34</v>
      </c>
      <c r="K1161" t="s">
        <v>1336</v>
      </c>
      <c r="L1161" t="s">
        <v>1675</v>
      </c>
      <c r="M1161" t="s">
        <v>28</v>
      </c>
      <c r="N1161" t="s">
        <v>2023</v>
      </c>
      <c r="O1161" t="s">
        <v>29</v>
      </c>
      <c r="P1161" t="s">
        <v>2159</v>
      </c>
      <c r="Q1161" t="str">
        <f t="shared" si="36"/>
        <v>SMAN</v>
      </c>
      <c r="R1161" t="str">
        <f t="shared" si="37"/>
        <v>Negeri</v>
      </c>
      <c r="S1161" t="s">
        <v>2383</v>
      </c>
      <c r="T1161" t="s">
        <v>2023</v>
      </c>
      <c r="U1161" t="s">
        <v>29</v>
      </c>
      <c r="V1161" t="s">
        <v>35</v>
      </c>
      <c r="W1161" t="s">
        <v>2378</v>
      </c>
      <c r="AB1161" t="str">
        <f>VLOOKUP(A1161,[2]registrasi!$B$2:$C$1500,2,FALSE)</f>
        <v>registrasi</v>
      </c>
      <c r="AC1161">
        <f>VLOOKUP(D1161,[3]PENDAFTAR!$C$2:$J$43,8,FALSE)</f>
        <v>390</v>
      </c>
      <c r="AD1161" t="str">
        <f>VLOOKUP(A1161,[2]nim!$A$2:$B$1500,2,FALSE)</f>
        <v>diterima</v>
      </c>
    </row>
    <row r="1162" spans="1:30" x14ac:dyDescent="0.3">
      <c r="A1162">
        <v>4220235669</v>
      </c>
      <c r="B1162">
        <v>1</v>
      </c>
      <c r="D1162" s="3">
        <v>3112153</v>
      </c>
      <c r="E1162" t="str">
        <f>VLOOKUP(D1162,[1]PRODI_2019!$D$2:$F$71,3,FALSE)</f>
        <v>Pendidikan Pancasila dan Kewarganegaraan</v>
      </c>
      <c r="F1162" t="str">
        <f>VLOOKUP(D1162,[1]PRODI_2019!$D$2:$L$71,9,FALSE)</f>
        <v>FKIP</v>
      </c>
      <c r="H1162" t="str">
        <f>VLOOKUP(F1162,Sheet1!$H$4:$I$11,2,FALSE)</f>
        <v>2_FKIP</v>
      </c>
      <c r="I1162" t="s">
        <v>1250</v>
      </c>
      <c r="J1162" t="s">
        <v>26</v>
      </c>
      <c r="K1162" t="s">
        <v>1332</v>
      </c>
      <c r="L1162" t="s">
        <v>1998</v>
      </c>
      <c r="M1162" t="s">
        <v>28</v>
      </c>
      <c r="N1162" t="s">
        <v>2024</v>
      </c>
      <c r="O1162" t="s">
        <v>29</v>
      </c>
      <c r="P1162" t="s">
        <v>2163</v>
      </c>
      <c r="Q1162" t="str">
        <f t="shared" si="36"/>
        <v>SMK</v>
      </c>
      <c r="R1162" t="str">
        <f t="shared" si="37"/>
        <v>Swasta</v>
      </c>
      <c r="S1162" t="s">
        <v>2381</v>
      </c>
      <c r="T1162" t="s">
        <v>2024</v>
      </c>
      <c r="U1162" t="s">
        <v>29</v>
      </c>
      <c r="V1162" t="s">
        <v>35</v>
      </c>
      <c r="W1162" t="s">
        <v>2378</v>
      </c>
      <c r="AB1162" t="str">
        <f>VLOOKUP(A1162,[2]registrasi!$B$2:$C$1500,2,FALSE)</f>
        <v>registrasi</v>
      </c>
      <c r="AC1162">
        <f>VLOOKUP(D1162,[3]PENDAFTAR!$C$2:$J$43,8,FALSE)</f>
        <v>200</v>
      </c>
      <c r="AD1162" t="str">
        <f>VLOOKUP(A1162,[2]nim!$A$2:$B$1500,2,FALSE)</f>
        <v>diterima</v>
      </c>
    </row>
    <row r="1163" spans="1:30" x14ac:dyDescent="0.3">
      <c r="A1163">
        <v>4220238251</v>
      </c>
      <c r="B1163">
        <v>1</v>
      </c>
      <c r="D1163" s="3">
        <v>3112192</v>
      </c>
      <c r="E1163" t="str">
        <f>VLOOKUP(D1163,[1]PRODI_2019!$D$2:$F$71,3,FALSE)</f>
        <v>Ilmu Pemerintahan</v>
      </c>
      <c r="F1163" t="str">
        <f>VLOOKUP(D1163,[1]PRODI_2019!$D$2:$L$71,9,FALSE)</f>
        <v>FISIP</v>
      </c>
      <c r="H1163" t="str">
        <f>VLOOKUP(F1163,Sheet1!$H$4:$I$11,2,FALSE)</f>
        <v>6_FISIP</v>
      </c>
      <c r="I1163" t="s">
        <v>1251</v>
      </c>
      <c r="J1163" t="s">
        <v>34</v>
      </c>
      <c r="K1163" t="s">
        <v>55</v>
      </c>
      <c r="L1163" t="s">
        <v>1999</v>
      </c>
      <c r="M1163" t="s">
        <v>28</v>
      </c>
      <c r="N1163" t="s">
        <v>27</v>
      </c>
      <c r="O1163" t="s">
        <v>29</v>
      </c>
      <c r="P1163" t="s">
        <v>2362</v>
      </c>
      <c r="Q1163" t="str">
        <f t="shared" si="36"/>
        <v>SMKN</v>
      </c>
      <c r="R1163" t="str">
        <f t="shared" si="37"/>
        <v>Negeri</v>
      </c>
      <c r="S1163" t="s">
        <v>2381</v>
      </c>
      <c r="T1163" t="s">
        <v>27</v>
      </c>
      <c r="U1163" t="s">
        <v>29</v>
      </c>
      <c r="V1163" t="s">
        <v>30</v>
      </c>
      <c r="W1163" t="s">
        <v>2378</v>
      </c>
      <c r="AB1163" t="str">
        <f>VLOOKUP(A1163,[2]registrasi!$B$2:$C$1500,2,FALSE)</f>
        <v>registrasi</v>
      </c>
      <c r="AC1163">
        <f>VLOOKUP(D1163,[3]PENDAFTAR!$C$2:$J$43,8,FALSE)</f>
        <v>600</v>
      </c>
      <c r="AD1163" t="e">
        <f>VLOOKUP(A1163,[2]nim!$A$2:$B$1500,2,FALSE)</f>
        <v>#N/A</v>
      </c>
    </row>
    <row r="1164" spans="1:30" x14ac:dyDescent="0.3">
      <c r="A1164">
        <v>4220240539</v>
      </c>
      <c r="B1164">
        <v>1</v>
      </c>
      <c r="D1164" s="3">
        <v>3112122</v>
      </c>
      <c r="E1164" t="str">
        <f>VLOOKUP(D1164,[1]PRODI_2019!$D$2:$F$71,3,FALSE)</f>
        <v>Ekonomi Syariah</v>
      </c>
      <c r="F1164" t="str">
        <f>VLOOKUP(D1164,[1]PRODI_2019!$D$2:$L$71,9,FALSE)</f>
        <v>FEB</v>
      </c>
      <c r="H1164" t="str">
        <f>VLOOKUP(F1164,Sheet1!$H$4:$I$11,2,FALSE)</f>
        <v>5_FEB</v>
      </c>
      <c r="I1164" t="s">
        <v>1252</v>
      </c>
      <c r="J1164" t="s">
        <v>34</v>
      </c>
      <c r="K1164" t="s">
        <v>1335</v>
      </c>
      <c r="L1164" t="s">
        <v>1447</v>
      </c>
      <c r="M1164" t="s">
        <v>28</v>
      </c>
      <c r="N1164" t="s">
        <v>47</v>
      </c>
      <c r="O1164" t="s">
        <v>29</v>
      </c>
      <c r="P1164" t="s">
        <v>2363</v>
      </c>
      <c r="Q1164" t="str">
        <f t="shared" si="36"/>
        <v>SMKS</v>
      </c>
      <c r="R1164" t="str">
        <f t="shared" si="37"/>
        <v>Swasta</v>
      </c>
      <c r="S1164" t="s">
        <v>2381</v>
      </c>
      <c r="T1164" t="s">
        <v>47</v>
      </c>
      <c r="U1164" t="s">
        <v>29</v>
      </c>
      <c r="V1164" t="s">
        <v>30</v>
      </c>
      <c r="W1164" t="s">
        <v>2379</v>
      </c>
      <c r="AB1164" t="str">
        <f>VLOOKUP(A1164,[2]registrasi!$B$2:$C$1500,2,FALSE)</f>
        <v>registrasi</v>
      </c>
      <c r="AC1164">
        <f>VLOOKUP(D1164,[3]PENDAFTAR!$C$2:$J$43,8,FALSE)</f>
        <v>432</v>
      </c>
      <c r="AD1164" t="e">
        <f>VLOOKUP(A1164,[2]nim!$A$2:$B$1500,2,FALSE)</f>
        <v>#N/A</v>
      </c>
    </row>
    <row r="1165" spans="1:30" x14ac:dyDescent="0.3">
      <c r="A1165">
        <v>4220244975</v>
      </c>
      <c r="B1165">
        <v>1</v>
      </c>
      <c r="D1165" s="3">
        <v>3111092</v>
      </c>
      <c r="E1165" t="str">
        <f>VLOOKUP(D1165,[1]PRODI_2019!$D$2:$F$71,3,FALSE)</f>
        <v>Ilmu Perikanan</v>
      </c>
      <c r="F1165" t="str">
        <f>VLOOKUP(D1165,[1]PRODI_2019!$D$2:$L$71,9,FALSE)</f>
        <v>Pertanian</v>
      </c>
      <c r="H1165" t="str">
        <f>VLOOKUP(F1165,Sheet1!$H$4:$I$11,2,FALSE)</f>
        <v>4_Pertanian</v>
      </c>
      <c r="I1165" t="s">
        <v>1253</v>
      </c>
      <c r="J1165" t="s">
        <v>26</v>
      </c>
      <c r="K1165" t="s">
        <v>1336</v>
      </c>
      <c r="L1165" t="s">
        <v>2000</v>
      </c>
      <c r="M1165" t="s">
        <v>28</v>
      </c>
      <c r="N1165" t="s">
        <v>2023</v>
      </c>
      <c r="O1165" t="s">
        <v>29</v>
      </c>
      <c r="P1165" t="s">
        <v>2044</v>
      </c>
      <c r="Q1165" t="str">
        <f t="shared" si="36"/>
        <v>SMAN</v>
      </c>
      <c r="R1165" t="str">
        <f t="shared" si="37"/>
        <v>Negeri</v>
      </c>
      <c r="S1165" t="s">
        <v>2383</v>
      </c>
      <c r="T1165" t="s">
        <v>2023</v>
      </c>
      <c r="U1165" t="s">
        <v>29</v>
      </c>
      <c r="V1165" t="s">
        <v>35</v>
      </c>
      <c r="W1165" t="s">
        <v>2379</v>
      </c>
      <c r="AB1165" t="str">
        <f>VLOOKUP(A1165,[2]registrasi!$B$2:$C$1500,2,FALSE)</f>
        <v>registrasi</v>
      </c>
      <c r="AC1165">
        <f>VLOOKUP(D1165,[3]PENDAFTAR!$C$2:$J$43,8,FALSE)</f>
        <v>187</v>
      </c>
      <c r="AD1165" t="str">
        <f>VLOOKUP(A1165,[2]nim!$A$2:$B$1500,2,FALSE)</f>
        <v>diterima</v>
      </c>
    </row>
    <row r="1166" spans="1:30" x14ac:dyDescent="0.3">
      <c r="A1166">
        <v>4220245301</v>
      </c>
      <c r="B1166">
        <v>1</v>
      </c>
      <c r="D1166" s="3">
        <v>3112017</v>
      </c>
      <c r="E1166" t="str">
        <f>VLOOKUP(D1166,[1]PRODI_2019!$D$2:$F$71,3,FALSE)</f>
        <v>Hukum (S1)</v>
      </c>
      <c r="F1166" t="str">
        <f>VLOOKUP(D1166,[1]PRODI_2019!$D$2:$L$71,9,FALSE)</f>
        <v>Hukum</v>
      </c>
      <c r="H1166" t="str">
        <f>VLOOKUP(F1166,Sheet1!$H$4:$I$11,2,FALSE)</f>
        <v>1_Hukum</v>
      </c>
      <c r="I1166" t="s">
        <v>1254</v>
      </c>
      <c r="J1166" t="s">
        <v>34</v>
      </c>
      <c r="K1166" t="s">
        <v>55</v>
      </c>
      <c r="L1166" t="s">
        <v>1891</v>
      </c>
      <c r="M1166" t="s">
        <v>28</v>
      </c>
      <c r="N1166" t="s">
        <v>47</v>
      </c>
      <c r="O1166" t="s">
        <v>29</v>
      </c>
      <c r="P1166" t="s">
        <v>2241</v>
      </c>
      <c r="Q1166" t="str">
        <f t="shared" si="36"/>
        <v>SMAS</v>
      </c>
      <c r="R1166" t="str">
        <f t="shared" si="37"/>
        <v>Swasta</v>
      </c>
      <c r="S1166" t="s">
        <v>2383</v>
      </c>
      <c r="T1166" t="s">
        <v>47</v>
      </c>
      <c r="U1166" t="s">
        <v>29</v>
      </c>
      <c r="V1166" t="s">
        <v>30</v>
      </c>
      <c r="W1166" t="s">
        <v>2379</v>
      </c>
      <c r="AB1166" t="str">
        <f>VLOOKUP(A1166,[2]registrasi!$B$2:$C$1500,2,FALSE)</f>
        <v>registrasi</v>
      </c>
      <c r="AC1166">
        <f>VLOOKUP(D1166,[3]PENDAFTAR!$C$2:$J$43,8,FALSE)</f>
        <v>1259</v>
      </c>
      <c r="AD1166" t="str">
        <f>VLOOKUP(A1166,[2]nim!$A$2:$B$1500,2,FALSE)</f>
        <v>diterima</v>
      </c>
    </row>
    <row r="1167" spans="1:30" x14ac:dyDescent="0.3">
      <c r="A1167">
        <v>4220252522</v>
      </c>
      <c r="B1167">
        <v>1</v>
      </c>
      <c r="D1167" s="3">
        <v>3111173</v>
      </c>
      <c r="E1167" t="str">
        <f>VLOOKUP(D1167,[1]PRODI_2019!$D$2:$F$71,3,FALSE)</f>
        <v>Teknologi Pangan</v>
      </c>
      <c r="F1167" t="str">
        <f>VLOOKUP(D1167,[1]PRODI_2019!$D$2:$L$71,9,FALSE)</f>
        <v>Pertanian</v>
      </c>
      <c r="H1167" t="str">
        <f>VLOOKUP(F1167,Sheet1!$H$4:$I$11,2,FALSE)</f>
        <v>4_Pertanian</v>
      </c>
      <c r="I1167" t="s">
        <v>1255</v>
      </c>
      <c r="J1167" t="s">
        <v>34</v>
      </c>
      <c r="K1167" t="s">
        <v>52</v>
      </c>
      <c r="L1167" t="s">
        <v>1781</v>
      </c>
      <c r="M1167" t="s">
        <v>28</v>
      </c>
      <c r="N1167" t="s">
        <v>2024</v>
      </c>
      <c r="O1167" t="s">
        <v>29</v>
      </c>
      <c r="P1167" t="s">
        <v>2050</v>
      </c>
      <c r="Q1167" t="str">
        <f t="shared" si="36"/>
        <v>SMK</v>
      </c>
      <c r="R1167" t="str">
        <f t="shared" si="37"/>
        <v>Swasta</v>
      </c>
      <c r="S1167" t="s">
        <v>2381</v>
      </c>
      <c r="T1167" t="s">
        <v>2024</v>
      </c>
      <c r="U1167" t="s">
        <v>29</v>
      </c>
      <c r="V1167" t="s">
        <v>30</v>
      </c>
      <c r="W1167" t="s">
        <v>2379</v>
      </c>
      <c r="AB1167" t="str">
        <f>VLOOKUP(A1167,[2]registrasi!$B$2:$C$1500,2,FALSE)</f>
        <v>registrasi</v>
      </c>
      <c r="AC1167">
        <f>VLOOKUP(D1167,[3]PENDAFTAR!$C$2:$J$43,8,FALSE)</f>
        <v>541</v>
      </c>
      <c r="AD1167" t="str">
        <f>VLOOKUP(A1167,[2]nim!$A$2:$B$1500,2,FALSE)</f>
        <v>diterima</v>
      </c>
    </row>
    <row r="1168" spans="1:30" x14ac:dyDescent="0.3">
      <c r="A1168">
        <v>4220256902</v>
      </c>
      <c r="B1168">
        <v>1</v>
      </c>
      <c r="D1168" s="3">
        <v>3112114</v>
      </c>
      <c r="E1168" t="str">
        <f>VLOOKUP(D1168,[1]PRODI_2019!$D$2:$F$71,3,FALSE)</f>
        <v>Pendidikan Guru Pendidikan Anak Usia Dini</v>
      </c>
      <c r="F1168" t="str">
        <f>VLOOKUP(D1168,[1]PRODI_2019!$D$2:$L$71,9,FALSE)</f>
        <v>FKIP</v>
      </c>
      <c r="H1168" t="str">
        <f>VLOOKUP(F1168,Sheet1!$H$4:$I$11,2,FALSE)</f>
        <v>2_FKIP</v>
      </c>
      <c r="I1168" t="s">
        <v>1256</v>
      </c>
      <c r="J1168" t="s">
        <v>34</v>
      </c>
      <c r="K1168" t="s">
        <v>1338</v>
      </c>
      <c r="L1168" t="s">
        <v>2001</v>
      </c>
      <c r="M1168" t="s">
        <v>56</v>
      </c>
      <c r="N1168" t="s">
        <v>2024</v>
      </c>
      <c r="O1168" t="s">
        <v>29</v>
      </c>
      <c r="P1168" t="s">
        <v>2172</v>
      </c>
      <c r="Q1168" t="str">
        <f t="shared" si="36"/>
        <v>SMAN</v>
      </c>
      <c r="R1168" t="str">
        <f t="shared" si="37"/>
        <v>Negeri</v>
      </c>
      <c r="S1168" t="s">
        <v>2383</v>
      </c>
      <c r="T1168" t="s">
        <v>2024</v>
      </c>
      <c r="U1168" t="s">
        <v>29</v>
      </c>
      <c r="V1168" t="s">
        <v>30</v>
      </c>
      <c r="W1168" t="s">
        <v>2379</v>
      </c>
      <c r="AB1168" t="str">
        <f>VLOOKUP(A1168,[2]registrasi!$B$2:$C$1500,2,FALSE)</f>
        <v>registrasi</v>
      </c>
      <c r="AC1168">
        <f>VLOOKUP(D1168,[3]PENDAFTAR!$C$2:$J$43,8,FALSE)</f>
        <v>271</v>
      </c>
      <c r="AD1168" t="str">
        <f>VLOOKUP(A1168,[2]nim!$A$2:$B$1500,2,FALSE)</f>
        <v>diterima</v>
      </c>
    </row>
    <row r="1169" spans="1:30" x14ac:dyDescent="0.3">
      <c r="A1169">
        <v>4220262027</v>
      </c>
      <c r="B1169">
        <v>1</v>
      </c>
      <c r="D1169" s="3">
        <v>3111126</v>
      </c>
      <c r="E1169" t="str">
        <f>VLOOKUP(D1169,[1]PRODI_2019!$D$2:$F$71,3,FALSE)</f>
        <v>Pendidikan Vokasional Teknik Elektro</v>
      </c>
      <c r="F1169" t="str">
        <f>VLOOKUP(D1169,[1]PRODI_2019!$D$2:$L$71,9,FALSE)</f>
        <v>FKIP</v>
      </c>
      <c r="H1169" t="str">
        <f>VLOOKUP(F1169,Sheet1!$H$4:$I$11,2,FALSE)</f>
        <v>2_FKIP</v>
      </c>
      <c r="I1169" t="s">
        <v>1257</v>
      </c>
      <c r="J1169" t="s">
        <v>26</v>
      </c>
      <c r="K1169" t="s">
        <v>1350</v>
      </c>
      <c r="L1169" t="s">
        <v>1647</v>
      </c>
      <c r="M1169" t="s">
        <v>28</v>
      </c>
      <c r="N1169" t="s">
        <v>2027</v>
      </c>
      <c r="O1169" t="s">
        <v>2033</v>
      </c>
      <c r="P1169" t="s">
        <v>2364</v>
      </c>
      <c r="Q1169" t="str">
        <f t="shared" si="36"/>
        <v>SMAN</v>
      </c>
      <c r="R1169" t="str">
        <f t="shared" si="37"/>
        <v>Negeri</v>
      </c>
      <c r="S1169" t="s">
        <v>2383</v>
      </c>
      <c r="T1169" t="s">
        <v>2027</v>
      </c>
      <c r="U1169" t="s">
        <v>2033</v>
      </c>
      <c r="V1169" t="s">
        <v>30</v>
      </c>
      <c r="W1169" t="s">
        <v>2379</v>
      </c>
      <c r="AB1169" t="str">
        <f>VLOOKUP(A1169,[2]registrasi!$B$2:$C$1500,2,FALSE)</f>
        <v>registrasi</v>
      </c>
      <c r="AC1169">
        <f>VLOOKUP(D1169,[3]PENDAFTAR!$C$2:$J$43,8,FALSE)</f>
        <v>68</v>
      </c>
      <c r="AD1169" t="e">
        <f>VLOOKUP(A1169,[2]nim!$A$2:$B$1500,2,FALSE)</f>
        <v>#N/A</v>
      </c>
    </row>
    <row r="1170" spans="1:30" x14ac:dyDescent="0.3">
      <c r="A1170">
        <v>4220266657</v>
      </c>
      <c r="B1170">
        <v>1</v>
      </c>
      <c r="D1170" s="3">
        <v>3111126</v>
      </c>
      <c r="E1170" t="str">
        <f>VLOOKUP(D1170,[1]PRODI_2019!$D$2:$F$71,3,FALSE)</f>
        <v>Pendidikan Vokasional Teknik Elektro</v>
      </c>
      <c r="F1170" t="str">
        <f>VLOOKUP(D1170,[1]PRODI_2019!$D$2:$L$71,9,FALSE)</f>
        <v>FKIP</v>
      </c>
      <c r="H1170" t="str">
        <f>VLOOKUP(F1170,Sheet1!$H$4:$I$11,2,FALSE)</f>
        <v>2_FKIP</v>
      </c>
      <c r="I1170" t="s">
        <v>1258</v>
      </c>
      <c r="J1170" t="s">
        <v>26</v>
      </c>
      <c r="K1170" t="s">
        <v>1334</v>
      </c>
      <c r="L1170" t="s">
        <v>1764</v>
      </c>
      <c r="M1170" t="s">
        <v>28</v>
      </c>
      <c r="N1170" t="s">
        <v>27</v>
      </c>
      <c r="O1170" t="s">
        <v>29</v>
      </c>
      <c r="P1170" t="s">
        <v>2108</v>
      </c>
      <c r="Q1170" t="str">
        <f t="shared" si="36"/>
        <v>SMKN</v>
      </c>
      <c r="R1170" t="str">
        <f t="shared" si="37"/>
        <v>Negeri</v>
      </c>
      <c r="S1170" t="s">
        <v>2381</v>
      </c>
      <c r="T1170" t="s">
        <v>27</v>
      </c>
      <c r="U1170" t="s">
        <v>29</v>
      </c>
      <c r="V1170" t="s">
        <v>35</v>
      </c>
      <c r="W1170" t="s">
        <v>2378</v>
      </c>
      <c r="AB1170" t="str">
        <f>VLOOKUP(A1170,[2]registrasi!$B$2:$C$1500,2,FALSE)</f>
        <v>registrasi</v>
      </c>
      <c r="AC1170">
        <f>VLOOKUP(D1170,[3]PENDAFTAR!$C$2:$J$43,8,FALSE)</f>
        <v>68</v>
      </c>
      <c r="AD1170" t="str">
        <f>VLOOKUP(A1170,[2]nim!$A$2:$B$1500,2,FALSE)</f>
        <v>diterima</v>
      </c>
    </row>
    <row r="1171" spans="1:30" x14ac:dyDescent="0.3">
      <c r="A1171">
        <v>4220267658</v>
      </c>
      <c r="B1171">
        <v>1</v>
      </c>
      <c r="D1171" s="3">
        <v>3112087</v>
      </c>
      <c r="E1171" t="str">
        <f>VLOOKUP(D1171,[1]PRODI_2019!$D$2:$F$71,3,FALSE)</f>
        <v>Pendidikan Bahasa Indonesia (S1)</v>
      </c>
      <c r="F1171" t="str">
        <f>VLOOKUP(D1171,[1]PRODI_2019!$D$2:$L$71,9,FALSE)</f>
        <v>FKIP</v>
      </c>
      <c r="H1171" t="str">
        <f>VLOOKUP(F1171,Sheet1!$H$4:$I$11,2,FALSE)</f>
        <v>2_FKIP</v>
      </c>
      <c r="I1171" t="s">
        <v>1259</v>
      </c>
      <c r="J1171" t="s">
        <v>34</v>
      </c>
      <c r="K1171" t="s">
        <v>53</v>
      </c>
      <c r="L1171" t="s">
        <v>2002</v>
      </c>
      <c r="M1171" t="s">
        <v>28</v>
      </c>
      <c r="N1171" t="s">
        <v>47</v>
      </c>
      <c r="O1171" t="s">
        <v>29</v>
      </c>
      <c r="P1171" t="s">
        <v>2365</v>
      </c>
      <c r="Q1171" t="str">
        <f t="shared" si="36"/>
        <v>SMKS</v>
      </c>
      <c r="R1171" t="str">
        <f t="shared" si="37"/>
        <v>Swasta</v>
      </c>
      <c r="S1171" t="s">
        <v>2381</v>
      </c>
      <c r="T1171" t="s">
        <v>47</v>
      </c>
      <c r="U1171" t="s">
        <v>29</v>
      </c>
      <c r="V1171" t="s">
        <v>30</v>
      </c>
      <c r="W1171" t="s">
        <v>2379</v>
      </c>
      <c r="AB1171" t="str">
        <f>VLOOKUP(A1171,[2]registrasi!$B$2:$C$1500,2,FALSE)</f>
        <v>registrasi</v>
      </c>
      <c r="AC1171">
        <f>VLOOKUP(D1171,[3]PENDAFTAR!$C$2:$J$43,8,FALSE)</f>
        <v>563</v>
      </c>
      <c r="AD1171" t="str">
        <f>VLOOKUP(A1171,[2]nim!$A$2:$B$1500,2,FALSE)</f>
        <v>diterima</v>
      </c>
    </row>
    <row r="1172" spans="1:30" x14ac:dyDescent="0.3">
      <c r="A1172">
        <v>4220042292</v>
      </c>
      <c r="B1172">
        <v>1</v>
      </c>
      <c r="D1172" s="3">
        <v>3112056</v>
      </c>
      <c r="E1172" t="str">
        <f>VLOOKUP(D1172,[1]PRODI_2019!$D$2:$F$71,3,FALSE)</f>
        <v>Administrasi Publik</v>
      </c>
      <c r="F1172" t="str">
        <f>VLOOKUP(D1172,[1]PRODI_2019!$D$2:$L$71,9,FALSE)</f>
        <v>FISIP</v>
      </c>
      <c r="H1172" t="str">
        <f>VLOOKUP(F1172,Sheet1!$H$4:$I$11,2,FALSE)</f>
        <v>6_FISIP</v>
      </c>
      <c r="I1172" t="s">
        <v>1260</v>
      </c>
      <c r="J1172" t="s">
        <v>34</v>
      </c>
      <c r="K1172" t="s">
        <v>55</v>
      </c>
      <c r="L1172" t="s">
        <v>1780</v>
      </c>
      <c r="M1172" t="s">
        <v>28</v>
      </c>
      <c r="N1172" t="s">
        <v>27</v>
      </c>
      <c r="O1172" t="s">
        <v>29</v>
      </c>
      <c r="P1172" t="s">
        <v>2366</v>
      </c>
      <c r="Q1172" t="str">
        <f t="shared" si="36"/>
        <v>SMKS</v>
      </c>
      <c r="R1172" t="str">
        <f t="shared" si="37"/>
        <v>Swasta</v>
      </c>
      <c r="S1172" t="s">
        <v>2381</v>
      </c>
      <c r="T1172" t="s">
        <v>27</v>
      </c>
      <c r="U1172" t="s">
        <v>29</v>
      </c>
      <c r="V1172" t="s">
        <v>30</v>
      </c>
      <c r="W1172" t="s">
        <v>2378</v>
      </c>
      <c r="AB1172" t="str">
        <f>VLOOKUP(A1172,[2]registrasi!$B$2:$C$1500,2,FALSE)</f>
        <v>registrasi</v>
      </c>
      <c r="AC1172">
        <f>VLOOKUP(D1172,[3]PENDAFTAR!$C$2:$J$43,8,FALSE)</f>
        <v>1118</v>
      </c>
      <c r="AD1172" t="e">
        <f>VLOOKUP(A1172,[2]nim!$A$2:$B$1500,2,FALSE)</f>
        <v>#N/A</v>
      </c>
    </row>
    <row r="1173" spans="1:30" x14ac:dyDescent="0.3">
      <c r="A1173">
        <v>4220268636</v>
      </c>
      <c r="B1173">
        <v>1</v>
      </c>
      <c r="D1173" s="3">
        <v>3112176</v>
      </c>
      <c r="E1173" t="str">
        <f>VLOOKUP(D1173,[1]PRODI_2019!$D$2:$F$71,3,FALSE)</f>
        <v>Bimbingan dan Konseling</v>
      </c>
      <c r="F1173" t="str">
        <f>VLOOKUP(D1173,[1]PRODI_2019!$D$2:$L$71,9,FALSE)</f>
        <v>FKIP</v>
      </c>
      <c r="H1173" t="str">
        <f>VLOOKUP(F1173,Sheet1!$H$4:$I$11,2,FALSE)</f>
        <v>2_FKIP</v>
      </c>
      <c r="I1173" t="s">
        <v>1261</v>
      </c>
      <c r="J1173" t="s">
        <v>26</v>
      </c>
      <c r="K1173" t="s">
        <v>1338</v>
      </c>
      <c r="L1173" t="s">
        <v>1906</v>
      </c>
      <c r="M1173" t="s">
        <v>28</v>
      </c>
      <c r="N1173" t="s">
        <v>2024</v>
      </c>
      <c r="O1173" t="s">
        <v>29</v>
      </c>
      <c r="P1173" t="s">
        <v>2112</v>
      </c>
      <c r="Q1173" t="str">
        <f t="shared" si="36"/>
        <v>SMKN</v>
      </c>
      <c r="R1173" t="str">
        <f t="shared" si="37"/>
        <v>Negeri</v>
      </c>
      <c r="S1173" t="s">
        <v>2381</v>
      </c>
      <c r="T1173" t="s">
        <v>2024</v>
      </c>
      <c r="U1173" t="s">
        <v>29</v>
      </c>
      <c r="V1173" t="s">
        <v>30</v>
      </c>
      <c r="W1173" t="s">
        <v>2379</v>
      </c>
      <c r="AB1173" t="str">
        <f>VLOOKUP(A1173,[2]registrasi!$B$2:$C$1500,2,FALSE)</f>
        <v>registrasi</v>
      </c>
      <c r="AC1173">
        <f>VLOOKUP(D1173,[3]PENDAFTAR!$C$2:$J$43,8,FALSE)</f>
        <v>802</v>
      </c>
      <c r="AD1173" t="str">
        <f>VLOOKUP(A1173,[2]nim!$A$2:$B$1500,2,FALSE)</f>
        <v>diterima</v>
      </c>
    </row>
    <row r="1174" spans="1:30" x14ac:dyDescent="0.3">
      <c r="A1174">
        <v>4220075072</v>
      </c>
      <c r="B1174">
        <v>1</v>
      </c>
      <c r="D1174" s="3">
        <v>3111022</v>
      </c>
      <c r="E1174" t="str">
        <f>VLOOKUP(D1174,[1]PRODI_2019!$D$2:$F$71,3,FALSE)</f>
        <v>Teknik Elektro</v>
      </c>
      <c r="F1174" t="str">
        <f>VLOOKUP(D1174,[1]PRODI_2019!$D$2:$L$71,9,FALSE)</f>
        <v>Teknik</v>
      </c>
      <c r="H1174" t="str">
        <f>VLOOKUP(F1174,Sheet1!$H$4:$I$11,2,FALSE)</f>
        <v>3_Teknik</v>
      </c>
      <c r="I1174" t="s">
        <v>1262</v>
      </c>
      <c r="J1174" t="s">
        <v>26</v>
      </c>
      <c r="K1174" t="s">
        <v>52</v>
      </c>
      <c r="L1174" t="s">
        <v>2003</v>
      </c>
      <c r="M1174" t="s">
        <v>28</v>
      </c>
      <c r="N1174" t="s">
        <v>40</v>
      </c>
      <c r="O1174" t="s">
        <v>29</v>
      </c>
      <c r="P1174" t="s">
        <v>2138</v>
      </c>
      <c r="Q1174" t="str">
        <f t="shared" si="36"/>
        <v>SMKN</v>
      </c>
      <c r="R1174" t="str">
        <f t="shared" si="37"/>
        <v>Negeri</v>
      </c>
      <c r="S1174" t="s">
        <v>2381</v>
      </c>
      <c r="T1174" t="s">
        <v>40</v>
      </c>
      <c r="U1174" t="s">
        <v>29</v>
      </c>
      <c r="V1174" t="s">
        <v>30</v>
      </c>
      <c r="W1174" t="s">
        <v>2379</v>
      </c>
      <c r="AB1174" t="str">
        <f>VLOOKUP(A1174,[2]registrasi!$B$2:$C$1500,2,FALSE)</f>
        <v>registrasi</v>
      </c>
      <c r="AC1174">
        <f>VLOOKUP(D1174,[3]PENDAFTAR!$C$2:$J$43,8,FALSE)</f>
        <v>402</v>
      </c>
      <c r="AD1174" t="str">
        <f>VLOOKUP(A1174,[2]nim!$A$2:$B$1500,2,FALSE)</f>
        <v>diterima</v>
      </c>
    </row>
    <row r="1175" spans="1:30" x14ac:dyDescent="0.3">
      <c r="A1175">
        <v>4220300956</v>
      </c>
      <c r="B1175">
        <v>1</v>
      </c>
      <c r="D1175" s="3">
        <v>3111092</v>
      </c>
      <c r="E1175" t="str">
        <f>VLOOKUP(D1175,[1]PRODI_2019!$D$2:$F$71,3,FALSE)</f>
        <v>Ilmu Perikanan</v>
      </c>
      <c r="F1175" t="str">
        <f>VLOOKUP(D1175,[1]PRODI_2019!$D$2:$L$71,9,FALSE)</f>
        <v>Pertanian</v>
      </c>
      <c r="H1175" t="str">
        <f>VLOOKUP(F1175,Sheet1!$H$4:$I$11,2,FALSE)</f>
        <v>4_Pertanian</v>
      </c>
      <c r="I1175" t="s">
        <v>1263</v>
      </c>
      <c r="J1175" t="s">
        <v>34</v>
      </c>
      <c r="K1175" t="s">
        <v>1438</v>
      </c>
      <c r="L1175" t="s">
        <v>2004</v>
      </c>
      <c r="M1175" t="s">
        <v>28</v>
      </c>
      <c r="N1175" t="s">
        <v>2025</v>
      </c>
      <c r="O1175" t="s">
        <v>29</v>
      </c>
      <c r="P1175" t="s">
        <v>2205</v>
      </c>
      <c r="Q1175" t="str">
        <f t="shared" si="36"/>
        <v>SMAN</v>
      </c>
      <c r="R1175" t="str">
        <f t="shared" si="37"/>
        <v>Negeri</v>
      </c>
      <c r="S1175" t="s">
        <v>2383</v>
      </c>
      <c r="T1175" t="s">
        <v>2025</v>
      </c>
      <c r="U1175" t="s">
        <v>29</v>
      </c>
      <c r="V1175" t="s">
        <v>35</v>
      </c>
      <c r="W1175" t="s">
        <v>2378</v>
      </c>
      <c r="AB1175" t="str">
        <f>VLOOKUP(A1175,[2]registrasi!$B$2:$C$1500,2,FALSE)</f>
        <v>registrasi</v>
      </c>
      <c r="AC1175">
        <f>VLOOKUP(D1175,[3]PENDAFTAR!$C$2:$J$43,8,FALSE)</f>
        <v>187</v>
      </c>
      <c r="AD1175" t="str">
        <f>VLOOKUP(A1175,[2]nim!$A$2:$B$1500,2,FALSE)</f>
        <v>diterima</v>
      </c>
    </row>
    <row r="1176" spans="1:30" x14ac:dyDescent="0.3">
      <c r="A1176">
        <v>4220303236</v>
      </c>
      <c r="B1176">
        <v>1</v>
      </c>
      <c r="D1176" s="3">
        <v>3112114</v>
      </c>
      <c r="E1176" t="str">
        <f>VLOOKUP(D1176,[1]PRODI_2019!$D$2:$F$71,3,FALSE)</f>
        <v>Pendidikan Guru Pendidikan Anak Usia Dini</v>
      </c>
      <c r="F1176" t="str">
        <f>VLOOKUP(D1176,[1]PRODI_2019!$D$2:$L$71,9,FALSE)</f>
        <v>FKIP</v>
      </c>
      <c r="H1176" t="str">
        <f>VLOOKUP(F1176,Sheet1!$H$4:$I$11,2,FALSE)</f>
        <v>2_FKIP</v>
      </c>
      <c r="I1176" t="s">
        <v>1264</v>
      </c>
      <c r="J1176" t="s">
        <v>34</v>
      </c>
      <c r="K1176" t="s">
        <v>1338</v>
      </c>
      <c r="L1176" t="s">
        <v>1584</v>
      </c>
      <c r="M1176" t="s">
        <v>28</v>
      </c>
      <c r="N1176" t="s">
        <v>2024</v>
      </c>
      <c r="O1176" t="s">
        <v>29</v>
      </c>
      <c r="P1176" t="s">
        <v>2228</v>
      </c>
      <c r="Q1176" t="str">
        <f t="shared" si="36"/>
        <v>SMAS</v>
      </c>
      <c r="R1176" t="str">
        <f t="shared" si="37"/>
        <v>Swasta</v>
      </c>
      <c r="S1176" t="s">
        <v>2383</v>
      </c>
      <c r="T1176" t="s">
        <v>2024</v>
      </c>
      <c r="U1176" t="s">
        <v>29</v>
      </c>
      <c r="V1176" t="s">
        <v>30</v>
      </c>
      <c r="W1176" t="s">
        <v>2379</v>
      </c>
      <c r="AB1176" t="str">
        <f>VLOOKUP(A1176,[2]registrasi!$B$2:$C$1500,2,FALSE)</f>
        <v>registrasi</v>
      </c>
      <c r="AC1176">
        <f>VLOOKUP(D1176,[3]PENDAFTAR!$C$2:$J$43,8,FALSE)</f>
        <v>271</v>
      </c>
      <c r="AD1176" t="str">
        <f>VLOOKUP(A1176,[2]nim!$A$2:$B$1500,2,FALSE)</f>
        <v>diterima</v>
      </c>
    </row>
    <row r="1177" spans="1:30" x14ac:dyDescent="0.3">
      <c r="A1177">
        <v>4220304892</v>
      </c>
      <c r="B1177">
        <v>1</v>
      </c>
      <c r="D1177" s="3">
        <v>3111092</v>
      </c>
      <c r="E1177" t="str">
        <f>VLOOKUP(D1177,[1]PRODI_2019!$D$2:$F$71,3,FALSE)</f>
        <v>Ilmu Perikanan</v>
      </c>
      <c r="F1177" t="str">
        <f>VLOOKUP(D1177,[1]PRODI_2019!$D$2:$L$71,9,FALSE)</f>
        <v>Pertanian</v>
      </c>
      <c r="H1177" t="str">
        <f>VLOOKUP(F1177,Sheet1!$H$4:$I$11,2,FALSE)</f>
        <v>4_Pertanian</v>
      </c>
      <c r="I1177" t="s">
        <v>1265</v>
      </c>
      <c r="J1177" t="s">
        <v>34</v>
      </c>
      <c r="K1177" t="s">
        <v>1336</v>
      </c>
      <c r="L1177" t="s">
        <v>1982</v>
      </c>
      <c r="M1177" t="s">
        <v>28</v>
      </c>
      <c r="N1177" t="s">
        <v>2023</v>
      </c>
      <c r="O1177" t="s">
        <v>29</v>
      </c>
      <c r="P1177" t="s">
        <v>2098</v>
      </c>
      <c r="Q1177" t="str">
        <f t="shared" si="36"/>
        <v>SMKN</v>
      </c>
      <c r="R1177" t="str">
        <f t="shared" si="37"/>
        <v>Negeri</v>
      </c>
      <c r="S1177" t="s">
        <v>2381</v>
      </c>
      <c r="T1177" t="s">
        <v>2023</v>
      </c>
      <c r="U1177" t="s">
        <v>29</v>
      </c>
      <c r="V1177" t="s">
        <v>35</v>
      </c>
      <c r="W1177" t="s">
        <v>2378</v>
      </c>
      <c r="AB1177" t="str">
        <f>VLOOKUP(A1177,[2]registrasi!$B$2:$C$1500,2,FALSE)</f>
        <v>registrasi</v>
      </c>
      <c r="AC1177">
        <f>VLOOKUP(D1177,[3]PENDAFTAR!$C$2:$J$43,8,FALSE)</f>
        <v>187</v>
      </c>
      <c r="AD1177" t="str">
        <f>VLOOKUP(A1177,[2]nim!$A$2:$B$1500,2,FALSE)</f>
        <v>diterima</v>
      </c>
    </row>
    <row r="1178" spans="1:30" x14ac:dyDescent="0.3">
      <c r="A1178">
        <v>4220305326</v>
      </c>
      <c r="B1178">
        <v>1</v>
      </c>
      <c r="D1178" s="3">
        <v>3112017</v>
      </c>
      <c r="E1178" t="str">
        <f>VLOOKUP(D1178,[1]PRODI_2019!$D$2:$F$71,3,FALSE)</f>
        <v>Hukum (S1)</v>
      </c>
      <c r="F1178" t="str">
        <f>VLOOKUP(D1178,[1]PRODI_2019!$D$2:$L$71,9,FALSE)</f>
        <v>Hukum</v>
      </c>
      <c r="H1178" t="str">
        <f>VLOOKUP(F1178,Sheet1!$H$4:$I$11,2,FALSE)</f>
        <v>1_Hukum</v>
      </c>
      <c r="I1178" t="s">
        <v>1266</v>
      </c>
      <c r="J1178" t="s">
        <v>34</v>
      </c>
      <c r="K1178" t="s">
        <v>1334</v>
      </c>
      <c r="L1178" t="s">
        <v>1839</v>
      </c>
      <c r="M1178" t="s">
        <v>2018</v>
      </c>
      <c r="N1178" t="s">
        <v>2024</v>
      </c>
      <c r="O1178" t="s">
        <v>29</v>
      </c>
      <c r="P1178" t="s">
        <v>2086</v>
      </c>
      <c r="Q1178" t="str">
        <f t="shared" si="36"/>
        <v>SMAN</v>
      </c>
      <c r="R1178" t="str">
        <f t="shared" si="37"/>
        <v>Negeri</v>
      </c>
      <c r="S1178" t="s">
        <v>2383</v>
      </c>
      <c r="T1178" t="s">
        <v>2024</v>
      </c>
      <c r="U1178" t="s">
        <v>29</v>
      </c>
      <c r="V1178" t="s">
        <v>30</v>
      </c>
      <c r="W1178" t="s">
        <v>2379</v>
      </c>
      <c r="AB1178" t="str">
        <f>VLOOKUP(A1178,[2]registrasi!$B$2:$C$1500,2,FALSE)</f>
        <v>registrasi</v>
      </c>
      <c r="AC1178">
        <f>VLOOKUP(D1178,[3]PENDAFTAR!$C$2:$J$43,8,FALSE)</f>
        <v>1259</v>
      </c>
      <c r="AD1178" t="str">
        <f>VLOOKUP(A1178,[2]nim!$A$2:$B$1500,2,FALSE)</f>
        <v>diterima</v>
      </c>
    </row>
    <row r="1179" spans="1:30" x14ac:dyDescent="0.3">
      <c r="A1179">
        <v>4220305496</v>
      </c>
      <c r="B1179">
        <v>1</v>
      </c>
      <c r="D1179" s="3">
        <v>3112064</v>
      </c>
      <c r="E1179" t="str">
        <f>VLOOKUP(D1179,[1]PRODI_2019!$D$2:$F$71,3,FALSE)</f>
        <v>Ilmu Komunikasi</v>
      </c>
      <c r="F1179" t="str">
        <f>VLOOKUP(D1179,[1]PRODI_2019!$D$2:$L$71,9,FALSE)</f>
        <v>FISIP</v>
      </c>
      <c r="H1179" t="str">
        <f>VLOOKUP(F1179,Sheet1!$H$4:$I$11,2,FALSE)</f>
        <v>6_FISIP</v>
      </c>
      <c r="I1179" t="s">
        <v>1267</v>
      </c>
      <c r="J1179" t="s">
        <v>34</v>
      </c>
      <c r="K1179" t="s">
        <v>1439</v>
      </c>
      <c r="L1179" t="s">
        <v>1981</v>
      </c>
      <c r="M1179" t="s">
        <v>28</v>
      </c>
      <c r="N1179" t="s">
        <v>27</v>
      </c>
      <c r="O1179" t="s">
        <v>29</v>
      </c>
      <c r="P1179" t="s">
        <v>2116</v>
      </c>
      <c r="Q1179" t="str">
        <f t="shared" si="36"/>
        <v>SMAN</v>
      </c>
      <c r="R1179" t="str">
        <f t="shared" si="37"/>
        <v>Negeri</v>
      </c>
      <c r="S1179" t="s">
        <v>2383</v>
      </c>
      <c r="T1179" t="s">
        <v>27</v>
      </c>
      <c r="U1179" t="s">
        <v>29</v>
      </c>
      <c r="V1179" t="s">
        <v>35</v>
      </c>
      <c r="W1179" t="s">
        <v>2379</v>
      </c>
      <c r="AB1179" t="str">
        <f>VLOOKUP(A1179,[2]registrasi!$B$2:$C$1500,2,FALSE)</f>
        <v>registrasi</v>
      </c>
      <c r="AC1179">
        <f>VLOOKUP(D1179,[3]PENDAFTAR!$C$2:$J$43,8,FALSE)</f>
        <v>2170</v>
      </c>
      <c r="AD1179" t="str">
        <f>VLOOKUP(A1179,[2]nim!$A$2:$B$1500,2,FALSE)</f>
        <v>diterima</v>
      </c>
    </row>
    <row r="1180" spans="1:30" x14ac:dyDescent="0.3">
      <c r="A1180">
        <v>4220021635</v>
      </c>
      <c r="B1180">
        <v>1</v>
      </c>
      <c r="D1180" s="3">
        <v>3111037</v>
      </c>
      <c r="E1180" t="str">
        <f>VLOOKUP(D1180,[1]PRODI_2019!$D$2:$F$71,3,FALSE)</f>
        <v>Teknik Industri</v>
      </c>
      <c r="F1180" t="str">
        <f>VLOOKUP(D1180,[1]PRODI_2019!$D$2:$L$71,9,FALSE)</f>
        <v>Teknik</v>
      </c>
      <c r="H1180" t="str">
        <f>VLOOKUP(F1180,Sheet1!$H$4:$I$11,2,FALSE)</f>
        <v>3_Teknik</v>
      </c>
      <c r="I1180" t="s">
        <v>1268</v>
      </c>
      <c r="J1180" t="s">
        <v>34</v>
      </c>
      <c r="K1180" t="s">
        <v>1440</v>
      </c>
      <c r="L1180" t="s">
        <v>2005</v>
      </c>
      <c r="M1180" t="s">
        <v>28</v>
      </c>
      <c r="N1180" t="s">
        <v>27</v>
      </c>
      <c r="O1180" t="s">
        <v>29</v>
      </c>
      <c r="P1180" t="s">
        <v>2058</v>
      </c>
      <c r="Q1180" t="str">
        <f t="shared" si="36"/>
        <v>SMAS</v>
      </c>
      <c r="R1180" t="str">
        <f t="shared" si="37"/>
        <v>Swasta</v>
      </c>
      <c r="S1180" t="s">
        <v>2383</v>
      </c>
      <c r="T1180" t="s">
        <v>27</v>
      </c>
      <c r="U1180" t="s">
        <v>29</v>
      </c>
      <c r="V1180" t="s">
        <v>30</v>
      </c>
      <c r="W1180" t="s">
        <v>2378</v>
      </c>
      <c r="AB1180" t="str">
        <f>VLOOKUP(A1180,[2]registrasi!$B$2:$C$1500,2,FALSE)</f>
        <v>registrasi</v>
      </c>
      <c r="AC1180">
        <f>VLOOKUP(D1180,[3]PENDAFTAR!$C$2:$J$43,8,FALSE)</f>
        <v>1099</v>
      </c>
      <c r="AD1180" t="str">
        <f>VLOOKUP(A1180,[2]nim!$A$2:$B$1500,2,FALSE)</f>
        <v>diterima</v>
      </c>
    </row>
    <row r="1181" spans="1:30" x14ac:dyDescent="0.3">
      <c r="A1181">
        <v>4220141372</v>
      </c>
      <c r="B1181">
        <v>1</v>
      </c>
      <c r="D1181" s="3">
        <v>3111053</v>
      </c>
      <c r="E1181" t="str">
        <f>VLOOKUP(D1181,[1]PRODI_2019!$D$2:$F$71,3,FALSE)</f>
        <v>Teknik Kimia</v>
      </c>
      <c r="F1181" t="str">
        <f>VLOOKUP(D1181,[1]PRODI_2019!$D$2:$L$71,9,FALSE)</f>
        <v>Teknik</v>
      </c>
      <c r="H1181" t="str">
        <f>VLOOKUP(F1181,Sheet1!$H$4:$I$11,2,FALSE)</f>
        <v>3_Teknik</v>
      </c>
      <c r="I1181" t="s">
        <v>1269</v>
      </c>
      <c r="J1181" t="s">
        <v>26</v>
      </c>
      <c r="K1181" t="s">
        <v>1334</v>
      </c>
      <c r="L1181" t="s">
        <v>1533</v>
      </c>
      <c r="M1181" t="s">
        <v>28</v>
      </c>
      <c r="N1181" t="s">
        <v>2025</v>
      </c>
      <c r="O1181" t="s">
        <v>29</v>
      </c>
      <c r="P1181" t="s">
        <v>2205</v>
      </c>
      <c r="Q1181" t="str">
        <f t="shared" si="36"/>
        <v>SMAN</v>
      </c>
      <c r="R1181" t="str">
        <f t="shared" si="37"/>
        <v>Negeri</v>
      </c>
      <c r="S1181" t="s">
        <v>2383</v>
      </c>
      <c r="T1181" t="s">
        <v>2025</v>
      </c>
      <c r="U1181" t="s">
        <v>29</v>
      </c>
      <c r="V1181" t="s">
        <v>30</v>
      </c>
      <c r="W1181" t="s">
        <v>2378</v>
      </c>
      <c r="AB1181" t="str">
        <f>VLOOKUP(A1181,[2]registrasi!$B$2:$C$1500,2,FALSE)</f>
        <v>registrasi</v>
      </c>
      <c r="AC1181">
        <f>VLOOKUP(D1181,[3]PENDAFTAR!$C$2:$J$43,8,FALSE)</f>
        <v>366</v>
      </c>
      <c r="AD1181" t="str">
        <f>VLOOKUP(A1181,[2]nim!$A$2:$B$1500,2,FALSE)</f>
        <v>diterima</v>
      </c>
    </row>
    <row r="1182" spans="1:30" x14ac:dyDescent="0.3">
      <c r="A1182">
        <v>4220171912</v>
      </c>
      <c r="B1182">
        <v>1</v>
      </c>
      <c r="D1182" s="3">
        <v>3112056</v>
      </c>
      <c r="E1182" t="str">
        <f>VLOOKUP(D1182,[1]PRODI_2019!$D$2:$F$71,3,FALSE)</f>
        <v>Administrasi Publik</v>
      </c>
      <c r="F1182" t="str">
        <f>VLOOKUP(D1182,[1]PRODI_2019!$D$2:$L$71,9,FALSE)</f>
        <v>FISIP</v>
      </c>
      <c r="H1182" t="str">
        <f>VLOOKUP(F1182,Sheet1!$H$4:$I$11,2,FALSE)</f>
        <v>6_FISIP</v>
      </c>
      <c r="I1182" t="s">
        <v>1270</v>
      </c>
      <c r="J1182" t="s">
        <v>34</v>
      </c>
      <c r="K1182" t="s">
        <v>1338</v>
      </c>
      <c r="L1182" t="s">
        <v>1592</v>
      </c>
      <c r="M1182" t="s">
        <v>28</v>
      </c>
      <c r="N1182" t="s">
        <v>2024</v>
      </c>
      <c r="O1182" t="s">
        <v>29</v>
      </c>
      <c r="P1182" t="s">
        <v>2163</v>
      </c>
      <c r="Q1182" t="str">
        <f t="shared" si="36"/>
        <v>SMK</v>
      </c>
      <c r="R1182" t="str">
        <f t="shared" si="37"/>
        <v>Swasta</v>
      </c>
      <c r="S1182" t="s">
        <v>2381</v>
      </c>
      <c r="T1182" t="s">
        <v>2024</v>
      </c>
      <c r="U1182" t="s">
        <v>29</v>
      </c>
      <c r="V1182" t="s">
        <v>35</v>
      </c>
      <c r="W1182" t="s">
        <v>2378</v>
      </c>
      <c r="AB1182" t="str">
        <f>VLOOKUP(A1182,[2]registrasi!$B$2:$C$1500,2,FALSE)</f>
        <v>registrasi</v>
      </c>
      <c r="AC1182">
        <f>VLOOKUP(D1182,[3]PENDAFTAR!$C$2:$J$43,8,FALSE)</f>
        <v>1118</v>
      </c>
      <c r="AD1182" t="str">
        <f>VLOOKUP(A1182,[2]nim!$A$2:$B$1500,2,FALSE)</f>
        <v>diterima</v>
      </c>
    </row>
    <row r="1183" spans="1:30" x14ac:dyDescent="0.3">
      <c r="A1183">
        <v>4220318752</v>
      </c>
      <c r="B1183">
        <v>1</v>
      </c>
      <c r="D1183" s="3">
        <v>3111076</v>
      </c>
      <c r="E1183" t="str">
        <f>VLOOKUP(D1183,[1]PRODI_2019!$D$2:$F$71,3,FALSE)</f>
        <v>Agribisnis</v>
      </c>
      <c r="F1183" t="str">
        <f>VLOOKUP(D1183,[1]PRODI_2019!$D$2:$L$71,9,FALSE)</f>
        <v>Pertanian</v>
      </c>
      <c r="H1183" t="str">
        <f>VLOOKUP(F1183,Sheet1!$H$4:$I$11,2,FALSE)</f>
        <v>4_Pertanian</v>
      </c>
      <c r="I1183" t="s">
        <v>1271</v>
      </c>
      <c r="J1183" t="s">
        <v>34</v>
      </c>
      <c r="K1183" t="s">
        <v>54</v>
      </c>
      <c r="L1183" t="s">
        <v>2006</v>
      </c>
      <c r="M1183" t="s">
        <v>28</v>
      </c>
      <c r="N1183" t="s">
        <v>27</v>
      </c>
      <c r="O1183" t="s">
        <v>29</v>
      </c>
      <c r="P1183" t="s">
        <v>2248</v>
      </c>
      <c r="Q1183" t="str">
        <f t="shared" si="36"/>
        <v>SMAN</v>
      </c>
      <c r="R1183" t="str">
        <f t="shared" si="37"/>
        <v>Negeri</v>
      </c>
      <c r="S1183" t="s">
        <v>2383</v>
      </c>
      <c r="T1183" t="s">
        <v>27</v>
      </c>
      <c r="U1183" t="s">
        <v>29</v>
      </c>
      <c r="V1183" t="s">
        <v>30</v>
      </c>
      <c r="W1183" t="s">
        <v>2379</v>
      </c>
      <c r="AB1183" t="str">
        <f>VLOOKUP(A1183,[2]registrasi!$B$2:$C$1500,2,FALSE)</f>
        <v>registrasi</v>
      </c>
      <c r="AC1183">
        <f>VLOOKUP(D1183,[3]PENDAFTAR!$C$2:$J$43,8,FALSE)</f>
        <v>794</v>
      </c>
      <c r="AD1183" t="str">
        <f>VLOOKUP(A1183,[2]nim!$A$2:$B$1500,2,FALSE)</f>
        <v>diterima</v>
      </c>
    </row>
    <row r="1184" spans="1:30" x14ac:dyDescent="0.3">
      <c r="A1184">
        <v>4220323686</v>
      </c>
      <c r="B1184">
        <v>1</v>
      </c>
      <c r="D1184" s="3">
        <v>3111022</v>
      </c>
      <c r="E1184" t="str">
        <f>VLOOKUP(D1184,[1]PRODI_2019!$D$2:$F$71,3,FALSE)</f>
        <v>Teknik Elektro</v>
      </c>
      <c r="F1184" t="str">
        <f>VLOOKUP(D1184,[1]PRODI_2019!$D$2:$L$71,9,FALSE)</f>
        <v>Teknik</v>
      </c>
      <c r="H1184" t="str">
        <f>VLOOKUP(F1184,Sheet1!$H$4:$I$11,2,FALSE)</f>
        <v>3_Teknik</v>
      </c>
      <c r="I1184" t="s">
        <v>1272</v>
      </c>
      <c r="J1184" t="s">
        <v>26</v>
      </c>
      <c r="K1184" t="s">
        <v>1340</v>
      </c>
      <c r="L1184" t="s">
        <v>1669</v>
      </c>
      <c r="M1184" t="s">
        <v>28</v>
      </c>
      <c r="N1184" t="s">
        <v>2022</v>
      </c>
      <c r="O1184" t="s">
        <v>29</v>
      </c>
      <c r="P1184" t="s">
        <v>2245</v>
      </c>
      <c r="Q1184" t="str">
        <f t="shared" si="36"/>
        <v>MAS</v>
      </c>
      <c r="R1184" t="str">
        <f t="shared" si="37"/>
        <v>Swasta</v>
      </c>
      <c r="S1184" t="s">
        <v>2382</v>
      </c>
      <c r="T1184" t="s">
        <v>2022</v>
      </c>
      <c r="U1184" t="s">
        <v>29</v>
      </c>
      <c r="V1184" t="s">
        <v>30</v>
      </c>
      <c r="W1184" t="s">
        <v>2379</v>
      </c>
      <c r="AB1184" t="str">
        <f>VLOOKUP(A1184,[2]registrasi!$B$2:$C$1500,2,FALSE)</f>
        <v>registrasi</v>
      </c>
      <c r="AC1184">
        <f>VLOOKUP(D1184,[3]PENDAFTAR!$C$2:$J$43,8,FALSE)</f>
        <v>402</v>
      </c>
      <c r="AD1184" t="str">
        <f>VLOOKUP(A1184,[2]nim!$A$2:$B$1500,2,FALSE)</f>
        <v>diterima</v>
      </c>
    </row>
    <row r="1185" spans="1:30" x14ac:dyDescent="0.3">
      <c r="A1185">
        <v>4220231653</v>
      </c>
      <c r="B1185">
        <v>1</v>
      </c>
      <c r="D1185" s="3">
        <v>3112114</v>
      </c>
      <c r="E1185" t="str">
        <f>VLOOKUP(D1185,[1]PRODI_2019!$D$2:$F$71,3,FALSE)</f>
        <v>Pendidikan Guru Pendidikan Anak Usia Dini</v>
      </c>
      <c r="F1185" t="str">
        <f>VLOOKUP(D1185,[1]PRODI_2019!$D$2:$L$71,9,FALSE)</f>
        <v>FKIP</v>
      </c>
      <c r="H1185" t="str">
        <f>VLOOKUP(F1185,Sheet1!$H$4:$I$11,2,FALSE)</f>
        <v>2_FKIP</v>
      </c>
      <c r="I1185" t="s">
        <v>1273</v>
      </c>
      <c r="J1185" t="s">
        <v>34</v>
      </c>
      <c r="K1185" t="s">
        <v>55</v>
      </c>
      <c r="L1185" t="s">
        <v>1577</v>
      </c>
      <c r="M1185" t="s">
        <v>28</v>
      </c>
      <c r="N1185" t="s">
        <v>27</v>
      </c>
      <c r="O1185" t="s">
        <v>29</v>
      </c>
      <c r="P1185" t="s">
        <v>2154</v>
      </c>
      <c r="Q1185" t="str">
        <f t="shared" si="36"/>
        <v>MAS</v>
      </c>
      <c r="R1185" t="str">
        <f t="shared" si="37"/>
        <v>Swasta</v>
      </c>
      <c r="S1185" t="s">
        <v>2382</v>
      </c>
      <c r="T1185" t="s">
        <v>27</v>
      </c>
      <c r="U1185" t="s">
        <v>29</v>
      </c>
      <c r="V1185" t="s">
        <v>30</v>
      </c>
      <c r="W1185" t="s">
        <v>2379</v>
      </c>
      <c r="AB1185" t="e">
        <f>VLOOKUP(A1185,[2]registrasi!$B$2:$C$1500,2,FALSE)</f>
        <v>#N/A</v>
      </c>
      <c r="AC1185">
        <f>VLOOKUP(D1185,[3]PENDAFTAR!$C$2:$J$43,8,FALSE)</f>
        <v>271</v>
      </c>
      <c r="AD1185" t="e">
        <f>VLOOKUP(A1185,[2]nim!$A$2:$B$1500,2,FALSE)</f>
        <v>#N/A</v>
      </c>
    </row>
    <row r="1186" spans="1:30" x14ac:dyDescent="0.3">
      <c r="A1186">
        <v>4220332272</v>
      </c>
      <c r="B1186">
        <v>1</v>
      </c>
      <c r="D1186" s="3">
        <v>3111084</v>
      </c>
      <c r="E1186" t="str">
        <f>VLOOKUP(D1186,[1]PRODI_2019!$D$2:$F$71,3,FALSE)</f>
        <v>Agroekoteknologi</v>
      </c>
      <c r="F1186" t="str">
        <f>VLOOKUP(D1186,[1]PRODI_2019!$D$2:$L$71,9,FALSE)</f>
        <v>Pertanian</v>
      </c>
      <c r="H1186" t="str">
        <f>VLOOKUP(F1186,Sheet1!$H$4:$I$11,2,FALSE)</f>
        <v>4_Pertanian</v>
      </c>
      <c r="I1186" t="s">
        <v>1274</v>
      </c>
      <c r="J1186" t="s">
        <v>34</v>
      </c>
      <c r="K1186" t="s">
        <v>55</v>
      </c>
      <c r="L1186" t="s">
        <v>2007</v>
      </c>
      <c r="M1186" t="s">
        <v>28</v>
      </c>
      <c r="N1186" t="s">
        <v>27</v>
      </c>
      <c r="O1186" t="s">
        <v>29</v>
      </c>
      <c r="P1186" t="s">
        <v>2054</v>
      </c>
      <c r="Q1186" t="str">
        <f t="shared" si="36"/>
        <v>SMKN</v>
      </c>
      <c r="R1186" t="str">
        <f t="shared" si="37"/>
        <v>Negeri</v>
      </c>
      <c r="S1186" t="s">
        <v>2381</v>
      </c>
      <c r="T1186" t="s">
        <v>27</v>
      </c>
      <c r="U1186" t="s">
        <v>29</v>
      </c>
      <c r="V1186" t="s">
        <v>35</v>
      </c>
      <c r="W1186" t="s">
        <v>2378</v>
      </c>
      <c r="AB1186" t="e">
        <f>VLOOKUP(A1186,[2]registrasi!$B$2:$C$1500,2,FALSE)</f>
        <v>#N/A</v>
      </c>
      <c r="AC1186">
        <f>VLOOKUP(D1186,[3]PENDAFTAR!$C$2:$J$43,8,FALSE)</f>
        <v>390</v>
      </c>
      <c r="AD1186" t="e">
        <f>VLOOKUP(A1186,[2]nim!$A$2:$B$1500,2,FALSE)</f>
        <v>#N/A</v>
      </c>
    </row>
    <row r="1187" spans="1:30" x14ac:dyDescent="0.3">
      <c r="A1187">
        <v>4220332273</v>
      </c>
      <c r="B1187">
        <v>1</v>
      </c>
      <c r="D1187" s="3">
        <v>3112192</v>
      </c>
      <c r="E1187" t="str">
        <f>VLOOKUP(D1187,[1]PRODI_2019!$D$2:$F$71,3,FALSE)</f>
        <v>Ilmu Pemerintahan</v>
      </c>
      <c r="F1187" t="str">
        <f>VLOOKUP(D1187,[1]PRODI_2019!$D$2:$L$71,9,FALSE)</f>
        <v>FISIP</v>
      </c>
      <c r="H1187" t="str">
        <f>VLOOKUP(F1187,Sheet1!$H$4:$I$11,2,FALSE)</f>
        <v>6_FISIP</v>
      </c>
      <c r="I1187" t="s">
        <v>1275</v>
      </c>
      <c r="J1187" t="s">
        <v>26</v>
      </c>
      <c r="K1187" t="s">
        <v>54</v>
      </c>
      <c r="L1187" t="s">
        <v>1800</v>
      </c>
      <c r="M1187" t="s">
        <v>28</v>
      </c>
      <c r="N1187" t="s">
        <v>27</v>
      </c>
      <c r="O1187" t="s">
        <v>29</v>
      </c>
      <c r="P1187" t="s">
        <v>2284</v>
      </c>
      <c r="Q1187" t="str">
        <f t="shared" si="36"/>
        <v>SMAS</v>
      </c>
      <c r="R1187" t="str">
        <f t="shared" si="37"/>
        <v>Swasta</v>
      </c>
      <c r="S1187" t="s">
        <v>2383</v>
      </c>
      <c r="T1187" t="s">
        <v>27</v>
      </c>
      <c r="U1187" t="s">
        <v>29</v>
      </c>
      <c r="V1187" t="s">
        <v>35</v>
      </c>
      <c r="W1187" t="s">
        <v>2379</v>
      </c>
      <c r="AB1187" t="str">
        <f>VLOOKUP(A1187,[2]registrasi!$B$2:$C$1500,2,FALSE)</f>
        <v>registrasi</v>
      </c>
      <c r="AC1187">
        <f>VLOOKUP(D1187,[3]PENDAFTAR!$C$2:$J$43,8,FALSE)</f>
        <v>600</v>
      </c>
      <c r="AD1187" t="str">
        <f>VLOOKUP(A1187,[2]nim!$A$2:$B$1500,2,FALSE)</f>
        <v>diterima</v>
      </c>
    </row>
    <row r="1188" spans="1:30" x14ac:dyDescent="0.3">
      <c r="A1188">
        <v>4220333053</v>
      </c>
      <c r="B1188">
        <v>1</v>
      </c>
      <c r="D1188" s="3">
        <v>3112192</v>
      </c>
      <c r="E1188" t="str">
        <f>VLOOKUP(D1188,[1]PRODI_2019!$D$2:$F$71,3,FALSE)</f>
        <v>Ilmu Pemerintahan</v>
      </c>
      <c r="F1188" t="str">
        <f>VLOOKUP(D1188,[1]PRODI_2019!$D$2:$L$71,9,FALSE)</f>
        <v>FISIP</v>
      </c>
      <c r="H1188" t="str">
        <f>VLOOKUP(F1188,Sheet1!$H$4:$I$11,2,FALSE)</f>
        <v>6_FISIP</v>
      </c>
      <c r="I1188" t="s">
        <v>1276</v>
      </c>
      <c r="J1188" t="s">
        <v>34</v>
      </c>
      <c r="K1188" t="s">
        <v>1338</v>
      </c>
      <c r="L1188" t="s">
        <v>1703</v>
      </c>
      <c r="M1188" t="s">
        <v>28</v>
      </c>
      <c r="N1188" t="s">
        <v>2025</v>
      </c>
      <c r="O1188" t="s">
        <v>29</v>
      </c>
      <c r="P1188" t="s">
        <v>2053</v>
      </c>
      <c r="Q1188" t="str">
        <f t="shared" si="36"/>
        <v>SMAN</v>
      </c>
      <c r="R1188" t="str">
        <f t="shared" si="37"/>
        <v>Negeri</v>
      </c>
      <c r="S1188" t="s">
        <v>2383</v>
      </c>
      <c r="T1188" t="s">
        <v>2025</v>
      </c>
      <c r="U1188" t="s">
        <v>29</v>
      </c>
      <c r="V1188" t="s">
        <v>35</v>
      </c>
      <c r="W1188" t="s">
        <v>2379</v>
      </c>
      <c r="AB1188" t="str">
        <f>VLOOKUP(A1188,[2]registrasi!$B$2:$C$1500,2,FALSE)</f>
        <v>registrasi</v>
      </c>
      <c r="AC1188">
        <f>VLOOKUP(D1188,[3]PENDAFTAR!$C$2:$J$43,8,FALSE)</f>
        <v>600</v>
      </c>
      <c r="AD1188" t="str">
        <f>VLOOKUP(A1188,[2]nim!$A$2:$B$1500,2,FALSE)</f>
        <v>diterima</v>
      </c>
    </row>
    <row r="1189" spans="1:30" x14ac:dyDescent="0.3">
      <c r="A1189">
        <v>4220329297</v>
      </c>
      <c r="B1189">
        <v>1</v>
      </c>
      <c r="D1189" s="3">
        <v>3112064</v>
      </c>
      <c r="E1189" t="str">
        <f>VLOOKUP(D1189,[1]PRODI_2019!$D$2:$F$71,3,FALSE)</f>
        <v>Ilmu Komunikasi</v>
      </c>
      <c r="F1189" t="str">
        <f>VLOOKUP(D1189,[1]PRODI_2019!$D$2:$L$71,9,FALSE)</f>
        <v>FISIP</v>
      </c>
      <c r="H1189" t="str">
        <f>VLOOKUP(F1189,Sheet1!$H$4:$I$11,2,FALSE)</f>
        <v>6_FISIP</v>
      </c>
      <c r="I1189" t="s">
        <v>1277</v>
      </c>
      <c r="J1189" t="s">
        <v>34</v>
      </c>
      <c r="K1189" t="s">
        <v>54</v>
      </c>
      <c r="L1189" t="s">
        <v>2008</v>
      </c>
      <c r="M1189" t="s">
        <v>28</v>
      </c>
      <c r="N1189" t="s">
        <v>2025</v>
      </c>
      <c r="O1189" t="s">
        <v>29</v>
      </c>
      <c r="P1189" t="s">
        <v>2053</v>
      </c>
      <c r="Q1189" t="str">
        <f t="shared" si="36"/>
        <v>SMAN</v>
      </c>
      <c r="R1189" t="str">
        <f t="shared" si="37"/>
        <v>Negeri</v>
      </c>
      <c r="S1189" t="s">
        <v>2383</v>
      </c>
      <c r="T1189" t="s">
        <v>2025</v>
      </c>
      <c r="U1189" t="s">
        <v>29</v>
      </c>
      <c r="V1189" t="s">
        <v>30</v>
      </c>
      <c r="W1189" t="s">
        <v>2379</v>
      </c>
      <c r="AB1189" t="str">
        <f>VLOOKUP(A1189,[2]registrasi!$B$2:$C$1500,2,FALSE)</f>
        <v>registrasi</v>
      </c>
      <c r="AC1189">
        <f>VLOOKUP(D1189,[3]PENDAFTAR!$C$2:$J$43,8,FALSE)</f>
        <v>2170</v>
      </c>
      <c r="AD1189" t="e">
        <f>VLOOKUP(A1189,[2]nim!$A$2:$B$1500,2,FALSE)</f>
        <v>#N/A</v>
      </c>
    </row>
    <row r="1190" spans="1:30" x14ac:dyDescent="0.3">
      <c r="A1190">
        <v>4220338591</v>
      </c>
      <c r="B1190">
        <v>1</v>
      </c>
      <c r="D1190" s="3">
        <v>3112041</v>
      </c>
      <c r="E1190" t="str">
        <f>VLOOKUP(D1190,[1]PRODI_2019!$D$2:$F$71,3,FALSE)</f>
        <v>Ilmu Ekonomi Pembangunan</v>
      </c>
      <c r="F1190" t="str">
        <f>VLOOKUP(D1190,[1]PRODI_2019!$D$2:$L$71,9,FALSE)</f>
        <v>FEB</v>
      </c>
      <c r="H1190" t="str">
        <f>VLOOKUP(F1190,Sheet1!$H$4:$I$11,2,FALSE)</f>
        <v>5_FEB</v>
      </c>
      <c r="I1190" t="s">
        <v>1278</v>
      </c>
      <c r="J1190" t="s">
        <v>34</v>
      </c>
      <c r="K1190" t="s">
        <v>1337</v>
      </c>
      <c r="L1190" t="s">
        <v>1787</v>
      </c>
      <c r="M1190" t="s">
        <v>28</v>
      </c>
      <c r="N1190" t="s">
        <v>2022</v>
      </c>
      <c r="O1190" t="s">
        <v>29</v>
      </c>
      <c r="P1190" t="s">
        <v>2078</v>
      </c>
      <c r="Q1190" t="str">
        <f t="shared" si="36"/>
        <v>SMAN</v>
      </c>
      <c r="R1190" t="str">
        <f t="shared" si="37"/>
        <v>Negeri</v>
      </c>
      <c r="S1190" t="s">
        <v>2383</v>
      </c>
      <c r="T1190" t="s">
        <v>2022</v>
      </c>
      <c r="U1190" t="s">
        <v>29</v>
      </c>
      <c r="V1190" t="s">
        <v>35</v>
      </c>
      <c r="W1190" t="s">
        <v>2379</v>
      </c>
      <c r="AB1190" t="str">
        <f>VLOOKUP(A1190,[2]registrasi!$B$2:$C$1500,2,FALSE)</f>
        <v>registrasi</v>
      </c>
      <c r="AC1190">
        <f>VLOOKUP(D1190,[3]PENDAFTAR!$C$2:$J$43,8,FALSE)</f>
        <v>316</v>
      </c>
      <c r="AD1190" t="str">
        <f>VLOOKUP(A1190,[2]nim!$A$2:$B$1500,2,FALSE)</f>
        <v>diterima</v>
      </c>
    </row>
    <row r="1191" spans="1:30" x14ac:dyDescent="0.3">
      <c r="A1191">
        <v>4220343976</v>
      </c>
      <c r="B1191">
        <v>1</v>
      </c>
      <c r="D1191" s="3">
        <v>3111134</v>
      </c>
      <c r="E1191" t="str">
        <f>VLOOKUP(D1191,[1]PRODI_2019!$D$2:$F$71,3,FALSE)</f>
        <v>Pendidikan Vokasional Teknik Mesin</v>
      </c>
      <c r="F1191" t="str">
        <f>VLOOKUP(D1191,[1]PRODI_2019!$D$2:$L$71,9,FALSE)</f>
        <v>FKIP</v>
      </c>
      <c r="H1191" t="str">
        <f>VLOOKUP(F1191,Sheet1!$H$4:$I$11,2,FALSE)</f>
        <v>2_FKIP</v>
      </c>
      <c r="I1191" t="s">
        <v>1279</v>
      </c>
      <c r="J1191" t="s">
        <v>26</v>
      </c>
      <c r="K1191" t="s">
        <v>1441</v>
      </c>
      <c r="L1191" t="s">
        <v>1874</v>
      </c>
      <c r="M1191" t="s">
        <v>28</v>
      </c>
      <c r="N1191" t="s">
        <v>2023</v>
      </c>
      <c r="O1191" t="s">
        <v>29</v>
      </c>
      <c r="P1191" t="s">
        <v>2367</v>
      </c>
      <c r="Q1191" t="str">
        <f t="shared" si="36"/>
        <v>SMK</v>
      </c>
      <c r="R1191" t="str">
        <f t="shared" si="37"/>
        <v>Swasta</v>
      </c>
      <c r="S1191" t="s">
        <v>2381</v>
      </c>
      <c r="T1191" t="s">
        <v>2023</v>
      </c>
      <c r="U1191" t="s">
        <v>29</v>
      </c>
      <c r="V1191" t="s">
        <v>30</v>
      </c>
      <c r="W1191" t="s">
        <v>2379</v>
      </c>
      <c r="AB1191" t="str">
        <f>VLOOKUP(A1191,[2]registrasi!$B$2:$C$1500,2,FALSE)</f>
        <v>registrasi</v>
      </c>
      <c r="AC1191">
        <f>VLOOKUP(D1191,[3]PENDAFTAR!$C$2:$J$43,8,FALSE)</f>
        <v>78</v>
      </c>
      <c r="AD1191" t="str">
        <f>VLOOKUP(A1191,[2]nim!$A$2:$B$1500,2,FALSE)</f>
        <v>diterima</v>
      </c>
    </row>
    <row r="1192" spans="1:30" x14ac:dyDescent="0.3">
      <c r="A1192">
        <v>4220347771</v>
      </c>
      <c r="B1192">
        <v>1</v>
      </c>
      <c r="D1192" s="3">
        <v>3112114</v>
      </c>
      <c r="E1192" t="str">
        <f>VLOOKUP(D1192,[1]PRODI_2019!$D$2:$F$71,3,FALSE)</f>
        <v>Pendidikan Guru Pendidikan Anak Usia Dini</v>
      </c>
      <c r="F1192" t="str">
        <f>VLOOKUP(D1192,[1]PRODI_2019!$D$2:$L$71,9,FALSE)</f>
        <v>FKIP</v>
      </c>
      <c r="H1192" t="str">
        <f>VLOOKUP(F1192,Sheet1!$H$4:$I$11,2,FALSE)</f>
        <v>2_FKIP</v>
      </c>
      <c r="I1192" t="s">
        <v>1280</v>
      </c>
      <c r="J1192" t="s">
        <v>34</v>
      </c>
      <c r="K1192" t="s">
        <v>1334</v>
      </c>
      <c r="L1192" t="s">
        <v>1517</v>
      </c>
      <c r="M1192" t="s">
        <v>28</v>
      </c>
      <c r="N1192" t="s">
        <v>2024</v>
      </c>
      <c r="O1192" t="s">
        <v>29</v>
      </c>
      <c r="P1192" t="s">
        <v>2368</v>
      </c>
      <c r="Q1192" t="str">
        <f t="shared" si="36"/>
        <v>Mathla</v>
      </c>
      <c r="R1192" t="str">
        <f t="shared" si="37"/>
        <v>Swasta</v>
      </c>
      <c r="S1192" t="s">
        <v>2382</v>
      </c>
      <c r="T1192" t="s">
        <v>2024</v>
      </c>
      <c r="U1192" t="s">
        <v>29</v>
      </c>
      <c r="V1192" t="s">
        <v>30</v>
      </c>
      <c r="W1192" t="s">
        <v>2378</v>
      </c>
      <c r="AB1192" t="str">
        <f>VLOOKUP(A1192,[2]registrasi!$B$2:$C$1500,2,FALSE)</f>
        <v>registrasi</v>
      </c>
      <c r="AC1192">
        <f>VLOOKUP(D1192,[3]PENDAFTAR!$C$2:$J$43,8,FALSE)</f>
        <v>271</v>
      </c>
      <c r="AD1192" t="e">
        <f>VLOOKUP(A1192,[2]nim!$A$2:$B$1500,2,FALSE)</f>
        <v>#N/A</v>
      </c>
    </row>
    <row r="1193" spans="1:30" x14ac:dyDescent="0.3">
      <c r="A1193">
        <v>4220353214</v>
      </c>
      <c r="B1193">
        <v>1</v>
      </c>
      <c r="D1193" s="3">
        <v>3111157</v>
      </c>
      <c r="E1193" t="str">
        <f>VLOOKUP(D1193,[1]PRODI_2019!$D$2:$F$71,3,FALSE)</f>
        <v>Pendidikan Kimia</v>
      </c>
      <c r="F1193" t="str">
        <f>VLOOKUP(D1193,[1]PRODI_2019!$D$2:$L$71,9,FALSE)</f>
        <v>FKIP</v>
      </c>
      <c r="H1193" t="str">
        <f>VLOOKUP(F1193,Sheet1!$H$4:$I$11,2,FALSE)</f>
        <v>2_FKIP</v>
      </c>
      <c r="I1193" t="s">
        <v>1281</v>
      </c>
      <c r="J1193" t="s">
        <v>34</v>
      </c>
      <c r="K1193" t="s">
        <v>54</v>
      </c>
      <c r="L1193" t="s">
        <v>1741</v>
      </c>
      <c r="M1193" t="s">
        <v>28</v>
      </c>
      <c r="N1193" t="s">
        <v>2024</v>
      </c>
      <c r="O1193" t="s">
        <v>29</v>
      </c>
      <c r="P1193" t="s">
        <v>2076</v>
      </c>
      <c r="Q1193" t="str">
        <f t="shared" si="36"/>
        <v>SMAN</v>
      </c>
      <c r="R1193" t="str">
        <f t="shared" si="37"/>
        <v>Negeri</v>
      </c>
      <c r="S1193" t="s">
        <v>2383</v>
      </c>
      <c r="T1193" t="s">
        <v>2024</v>
      </c>
      <c r="U1193" t="s">
        <v>29</v>
      </c>
      <c r="V1193" t="s">
        <v>35</v>
      </c>
      <c r="W1193" t="s">
        <v>2379</v>
      </c>
      <c r="AB1193" t="str">
        <f>VLOOKUP(A1193,[2]registrasi!$B$2:$C$1500,2,FALSE)</f>
        <v>registrasi</v>
      </c>
      <c r="AC1193">
        <f>VLOOKUP(D1193,[3]PENDAFTAR!$C$2:$J$43,8,FALSE)</f>
        <v>162</v>
      </c>
      <c r="AD1193" t="str">
        <f>VLOOKUP(A1193,[2]nim!$A$2:$B$1500,2,FALSE)</f>
        <v>diterima</v>
      </c>
    </row>
    <row r="1194" spans="1:30" x14ac:dyDescent="0.3">
      <c r="A1194">
        <v>4220360870</v>
      </c>
      <c r="B1194">
        <v>1</v>
      </c>
      <c r="D1194" s="3">
        <v>3111022</v>
      </c>
      <c r="E1194" t="str">
        <f>VLOOKUP(D1194,[1]PRODI_2019!$D$2:$F$71,3,FALSE)</f>
        <v>Teknik Elektro</v>
      </c>
      <c r="F1194" t="str">
        <f>VLOOKUP(D1194,[1]PRODI_2019!$D$2:$L$71,9,FALSE)</f>
        <v>Teknik</v>
      </c>
      <c r="H1194" t="str">
        <f>VLOOKUP(F1194,Sheet1!$H$4:$I$11,2,FALSE)</f>
        <v>3_Teknik</v>
      </c>
      <c r="I1194" t="s">
        <v>1282</v>
      </c>
      <c r="J1194" t="s">
        <v>26</v>
      </c>
      <c r="K1194" t="s">
        <v>1340</v>
      </c>
      <c r="L1194" t="s">
        <v>1827</v>
      </c>
      <c r="M1194" t="s">
        <v>28</v>
      </c>
      <c r="N1194" t="s">
        <v>2023</v>
      </c>
      <c r="O1194" t="s">
        <v>29</v>
      </c>
      <c r="P1194" t="s">
        <v>2062</v>
      </c>
      <c r="Q1194" t="str">
        <f t="shared" si="36"/>
        <v>SMKN</v>
      </c>
      <c r="R1194" t="str">
        <f t="shared" si="37"/>
        <v>Negeri</v>
      </c>
      <c r="S1194" t="s">
        <v>2381</v>
      </c>
      <c r="T1194" t="s">
        <v>2023</v>
      </c>
      <c r="U1194" t="s">
        <v>29</v>
      </c>
      <c r="V1194" t="s">
        <v>30</v>
      </c>
      <c r="W1194" t="s">
        <v>2379</v>
      </c>
      <c r="AB1194" t="str">
        <f>VLOOKUP(A1194,[2]registrasi!$B$2:$C$1500,2,FALSE)</f>
        <v>registrasi</v>
      </c>
      <c r="AC1194">
        <f>VLOOKUP(D1194,[3]PENDAFTAR!$C$2:$J$43,8,FALSE)</f>
        <v>402</v>
      </c>
      <c r="AD1194" t="str">
        <f>VLOOKUP(A1194,[2]nim!$A$2:$B$1500,2,FALSE)</f>
        <v>diterima</v>
      </c>
    </row>
    <row r="1195" spans="1:30" x14ac:dyDescent="0.3">
      <c r="A1195">
        <v>4220366795</v>
      </c>
      <c r="B1195">
        <v>1</v>
      </c>
      <c r="D1195" s="3">
        <v>3112192</v>
      </c>
      <c r="E1195" t="str">
        <f>VLOOKUP(D1195,[1]PRODI_2019!$D$2:$F$71,3,FALSE)</f>
        <v>Ilmu Pemerintahan</v>
      </c>
      <c r="F1195" t="str">
        <f>VLOOKUP(D1195,[1]PRODI_2019!$D$2:$L$71,9,FALSE)</f>
        <v>FISIP</v>
      </c>
      <c r="H1195" t="str">
        <f>VLOOKUP(F1195,Sheet1!$H$4:$I$11,2,FALSE)</f>
        <v>6_FISIP</v>
      </c>
      <c r="I1195" t="s">
        <v>1283</v>
      </c>
      <c r="J1195" t="s">
        <v>34</v>
      </c>
      <c r="K1195" t="s">
        <v>55</v>
      </c>
      <c r="L1195" t="s">
        <v>1668</v>
      </c>
      <c r="M1195" t="s">
        <v>28</v>
      </c>
      <c r="N1195" t="s">
        <v>2025</v>
      </c>
      <c r="O1195" t="s">
        <v>29</v>
      </c>
      <c r="P1195" t="s">
        <v>2179</v>
      </c>
      <c r="Q1195" t="str">
        <f t="shared" si="36"/>
        <v>SMAS</v>
      </c>
      <c r="R1195" t="str">
        <f t="shared" si="37"/>
        <v>Swasta</v>
      </c>
      <c r="S1195" t="s">
        <v>2383</v>
      </c>
      <c r="T1195" t="s">
        <v>2025</v>
      </c>
      <c r="U1195" t="s">
        <v>29</v>
      </c>
      <c r="V1195" t="s">
        <v>30</v>
      </c>
      <c r="W1195" t="s">
        <v>2378</v>
      </c>
      <c r="AB1195" t="str">
        <f>VLOOKUP(A1195,[2]registrasi!$B$2:$C$1500,2,FALSE)</f>
        <v>registrasi</v>
      </c>
      <c r="AC1195">
        <f>VLOOKUP(D1195,[3]PENDAFTAR!$C$2:$J$43,8,FALSE)</f>
        <v>600</v>
      </c>
      <c r="AD1195" t="str">
        <f>VLOOKUP(A1195,[2]nim!$A$2:$B$1500,2,FALSE)</f>
        <v>diterima</v>
      </c>
    </row>
    <row r="1196" spans="1:30" x14ac:dyDescent="0.3">
      <c r="A1196">
        <v>4220369441</v>
      </c>
      <c r="B1196">
        <v>1</v>
      </c>
      <c r="D1196" s="3">
        <v>3112153</v>
      </c>
      <c r="E1196" t="str">
        <f>VLOOKUP(D1196,[1]PRODI_2019!$D$2:$F$71,3,FALSE)</f>
        <v>Pendidikan Pancasila dan Kewarganegaraan</v>
      </c>
      <c r="F1196" t="str">
        <f>VLOOKUP(D1196,[1]PRODI_2019!$D$2:$L$71,9,FALSE)</f>
        <v>FKIP</v>
      </c>
      <c r="H1196" t="str">
        <f>VLOOKUP(F1196,Sheet1!$H$4:$I$11,2,FALSE)</f>
        <v>2_FKIP</v>
      </c>
      <c r="I1196" t="s">
        <v>1284</v>
      </c>
      <c r="J1196" t="s">
        <v>34</v>
      </c>
      <c r="K1196" t="s">
        <v>1337</v>
      </c>
      <c r="L1196" t="s">
        <v>1979</v>
      </c>
      <c r="M1196" t="s">
        <v>28</v>
      </c>
      <c r="N1196" t="s">
        <v>2022</v>
      </c>
      <c r="O1196" t="s">
        <v>29</v>
      </c>
      <c r="P1196" t="s">
        <v>2369</v>
      </c>
      <c r="Q1196" t="str">
        <f t="shared" si="36"/>
        <v>SMAN</v>
      </c>
      <c r="R1196" t="str">
        <f t="shared" si="37"/>
        <v>Negeri</v>
      </c>
      <c r="S1196" t="s">
        <v>2383</v>
      </c>
      <c r="T1196" t="s">
        <v>2022</v>
      </c>
      <c r="U1196" t="s">
        <v>29</v>
      </c>
      <c r="V1196" t="s">
        <v>35</v>
      </c>
      <c r="W1196" t="s">
        <v>2378</v>
      </c>
      <c r="AB1196" t="str">
        <f>VLOOKUP(A1196,[2]registrasi!$B$2:$C$1500,2,FALSE)</f>
        <v>registrasi</v>
      </c>
      <c r="AC1196">
        <f>VLOOKUP(D1196,[3]PENDAFTAR!$C$2:$J$43,8,FALSE)</f>
        <v>200</v>
      </c>
      <c r="AD1196" t="str">
        <f>VLOOKUP(A1196,[2]nim!$A$2:$B$1500,2,FALSE)</f>
        <v>diterima</v>
      </c>
    </row>
    <row r="1197" spans="1:30" x14ac:dyDescent="0.3">
      <c r="A1197">
        <v>4220374531</v>
      </c>
      <c r="B1197">
        <v>1</v>
      </c>
      <c r="D1197" s="3">
        <v>3111037</v>
      </c>
      <c r="E1197" t="str">
        <f>VLOOKUP(D1197,[1]PRODI_2019!$D$2:$F$71,3,FALSE)</f>
        <v>Teknik Industri</v>
      </c>
      <c r="F1197" t="str">
        <f>VLOOKUP(D1197,[1]PRODI_2019!$D$2:$L$71,9,FALSE)</f>
        <v>Teknik</v>
      </c>
      <c r="H1197" t="str">
        <f>VLOOKUP(F1197,Sheet1!$H$4:$I$11,2,FALSE)</f>
        <v>3_Teknik</v>
      </c>
      <c r="I1197" t="s">
        <v>1285</v>
      </c>
      <c r="J1197" t="s">
        <v>34</v>
      </c>
      <c r="K1197" t="s">
        <v>53</v>
      </c>
      <c r="L1197" t="s">
        <v>1891</v>
      </c>
      <c r="M1197" t="s">
        <v>28</v>
      </c>
      <c r="N1197" t="s">
        <v>27</v>
      </c>
      <c r="O1197" t="s">
        <v>29</v>
      </c>
      <c r="P1197" t="s">
        <v>2220</v>
      </c>
      <c r="Q1197" t="str">
        <f t="shared" si="36"/>
        <v>MAN</v>
      </c>
      <c r="R1197" t="str">
        <f t="shared" si="37"/>
        <v>Negeri</v>
      </c>
      <c r="S1197" t="s">
        <v>2382</v>
      </c>
      <c r="T1197" t="s">
        <v>27</v>
      </c>
      <c r="U1197" t="s">
        <v>29</v>
      </c>
      <c r="V1197" t="s">
        <v>30</v>
      </c>
      <c r="W1197" t="s">
        <v>2379</v>
      </c>
      <c r="AB1197" t="str">
        <f>VLOOKUP(A1197,[2]registrasi!$B$2:$C$1500,2,FALSE)</f>
        <v>registrasi</v>
      </c>
      <c r="AC1197">
        <f>VLOOKUP(D1197,[3]PENDAFTAR!$C$2:$J$43,8,FALSE)</f>
        <v>1099</v>
      </c>
      <c r="AD1197" t="str">
        <f>VLOOKUP(A1197,[2]nim!$A$2:$B$1500,2,FALSE)</f>
        <v>diterima</v>
      </c>
    </row>
    <row r="1198" spans="1:30" x14ac:dyDescent="0.3">
      <c r="A1198">
        <v>4220380971</v>
      </c>
      <c r="B1198">
        <v>1</v>
      </c>
      <c r="D1198" s="3">
        <v>3112137</v>
      </c>
      <c r="E1198" t="str">
        <f>VLOOKUP(D1198,[1]PRODI_2019!$D$2:$F$71,3,FALSE)</f>
        <v>Pendidikan Sosiologi</v>
      </c>
      <c r="F1198" t="str">
        <f>VLOOKUP(D1198,[1]PRODI_2019!$D$2:$L$71,9,FALSE)</f>
        <v>FKIP</v>
      </c>
      <c r="H1198" t="str">
        <f>VLOOKUP(F1198,Sheet1!$H$4:$I$11,2,FALSE)</f>
        <v>2_FKIP</v>
      </c>
      <c r="I1198" t="s">
        <v>1286</v>
      </c>
      <c r="J1198" t="s">
        <v>34</v>
      </c>
      <c r="K1198" t="s">
        <v>52</v>
      </c>
      <c r="L1198" t="s">
        <v>1550</v>
      </c>
      <c r="M1198" t="s">
        <v>28</v>
      </c>
      <c r="N1198" t="s">
        <v>40</v>
      </c>
      <c r="O1198" t="s">
        <v>29</v>
      </c>
      <c r="P1198" t="s">
        <v>2370</v>
      </c>
      <c r="Q1198" t="str">
        <f t="shared" si="36"/>
        <v>SMA</v>
      </c>
      <c r="R1198" t="str">
        <f t="shared" si="37"/>
        <v>Swasta</v>
      </c>
      <c r="S1198" t="s">
        <v>2383</v>
      </c>
      <c r="T1198" t="s">
        <v>40</v>
      </c>
      <c r="U1198" t="s">
        <v>29</v>
      </c>
      <c r="V1198" t="s">
        <v>30</v>
      </c>
      <c r="W1198" t="s">
        <v>2378</v>
      </c>
      <c r="AB1198" t="str">
        <f>VLOOKUP(A1198,[2]registrasi!$B$2:$C$1500,2,FALSE)</f>
        <v>registrasi</v>
      </c>
      <c r="AC1198">
        <f>VLOOKUP(D1198,[3]PENDAFTAR!$C$2:$J$43,8,FALSE)</f>
        <v>394</v>
      </c>
      <c r="AD1198" t="str">
        <f>VLOOKUP(A1198,[2]nim!$A$2:$B$1500,2,FALSE)</f>
        <v>diterima</v>
      </c>
    </row>
    <row r="1199" spans="1:30" x14ac:dyDescent="0.3">
      <c r="A1199">
        <v>4220381071</v>
      </c>
      <c r="B1199">
        <v>1</v>
      </c>
      <c r="D1199" s="3">
        <v>3112056</v>
      </c>
      <c r="E1199" t="str">
        <f>VLOOKUP(D1199,[1]PRODI_2019!$D$2:$F$71,3,FALSE)</f>
        <v>Administrasi Publik</v>
      </c>
      <c r="F1199" t="str">
        <f>VLOOKUP(D1199,[1]PRODI_2019!$D$2:$L$71,9,FALSE)</f>
        <v>FISIP</v>
      </c>
      <c r="H1199" t="str">
        <f>VLOOKUP(F1199,Sheet1!$H$4:$I$11,2,FALSE)</f>
        <v>6_FISIP</v>
      </c>
      <c r="I1199" t="s">
        <v>1287</v>
      </c>
      <c r="J1199" t="s">
        <v>34</v>
      </c>
      <c r="K1199" t="s">
        <v>55</v>
      </c>
      <c r="L1199" t="s">
        <v>2009</v>
      </c>
      <c r="M1199" t="s">
        <v>28</v>
      </c>
      <c r="N1199" t="s">
        <v>37</v>
      </c>
      <c r="O1199" t="s">
        <v>29</v>
      </c>
      <c r="P1199" t="s">
        <v>2188</v>
      </c>
      <c r="Q1199" t="str">
        <f t="shared" si="36"/>
        <v>SMKS</v>
      </c>
      <c r="R1199" t="str">
        <f t="shared" si="37"/>
        <v>Swasta</v>
      </c>
      <c r="S1199" t="s">
        <v>2381</v>
      </c>
      <c r="T1199" t="s">
        <v>37</v>
      </c>
      <c r="U1199" t="s">
        <v>29</v>
      </c>
      <c r="V1199" t="s">
        <v>30</v>
      </c>
      <c r="W1199" t="s">
        <v>2379</v>
      </c>
      <c r="AB1199" t="str">
        <f>VLOOKUP(A1199,[2]registrasi!$B$2:$C$1500,2,FALSE)</f>
        <v>registrasi</v>
      </c>
      <c r="AC1199">
        <f>VLOOKUP(D1199,[3]PENDAFTAR!$C$2:$J$43,8,FALSE)</f>
        <v>1118</v>
      </c>
      <c r="AD1199" t="str">
        <f>VLOOKUP(A1199,[2]nim!$A$2:$B$1500,2,FALSE)</f>
        <v>diterima</v>
      </c>
    </row>
    <row r="1200" spans="1:30" x14ac:dyDescent="0.3">
      <c r="A1200">
        <v>4220337821</v>
      </c>
      <c r="B1200">
        <v>1</v>
      </c>
      <c r="D1200" s="3">
        <v>3111076</v>
      </c>
      <c r="E1200" t="str">
        <f>VLOOKUP(D1200,[1]PRODI_2019!$D$2:$F$71,3,FALSE)</f>
        <v>Agribisnis</v>
      </c>
      <c r="F1200" t="str">
        <f>VLOOKUP(D1200,[1]PRODI_2019!$D$2:$L$71,9,FALSE)</f>
        <v>Pertanian</v>
      </c>
      <c r="H1200" t="str">
        <f>VLOOKUP(F1200,Sheet1!$H$4:$I$11,2,FALSE)</f>
        <v>4_Pertanian</v>
      </c>
      <c r="I1200" t="s">
        <v>1288</v>
      </c>
      <c r="J1200" t="s">
        <v>34</v>
      </c>
      <c r="K1200" t="s">
        <v>1340</v>
      </c>
      <c r="L1200" t="s">
        <v>2010</v>
      </c>
      <c r="M1200" t="s">
        <v>28</v>
      </c>
      <c r="N1200" t="s">
        <v>2023</v>
      </c>
      <c r="O1200" t="s">
        <v>29</v>
      </c>
      <c r="P1200" t="s">
        <v>2156</v>
      </c>
      <c r="Q1200" t="str">
        <f t="shared" si="36"/>
        <v>SMAN</v>
      </c>
      <c r="R1200" t="str">
        <f t="shared" si="37"/>
        <v>Negeri</v>
      </c>
      <c r="S1200" t="s">
        <v>2383</v>
      </c>
      <c r="T1200" t="s">
        <v>2023</v>
      </c>
      <c r="U1200" t="s">
        <v>29</v>
      </c>
      <c r="V1200" t="s">
        <v>35</v>
      </c>
      <c r="W1200" t="s">
        <v>2379</v>
      </c>
      <c r="AB1200" t="str">
        <f>VLOOKUP(A1200,[2]registrasi!$B$2:$C$1500,2,FALSE)</f>
        <v>registrasi</v>
      </c>
      <c r="AC1200">
        <f>VLOOKUP(D1200,[3]PENDAFTAR!$C$2:$J$43,8,FALSE)</f>
        <v>794</v>
      </c>
      <c r="AD1200" t="str">
        <f>VLOOKUP(A1200,[2]nim!$A$2:$B$1500,2,FALSE)</f>
        <v>diterima</v>
      </c>
    </row>
    <row r="1201" spans="1:30" x14ac:dyDescent="0.3">
      <c r="A1201">
        <v>4220384999</v>
      </c>
      <c r="B1201">
        <v>1</v>
      </c>
      <c r="D1201" s="3">
        <v>3111022</v>
      </c>
      <c r="E1201" t="str">
        <f>VLOOKUP(D1201,[1]PRODI_2019!$D$2:$F$71,3,FALSE)</f>
        <v>Teknik Elektro</v>
      </c>
      <c r="F1201" t="str">
        <f>VLOOKUP(D1201,[1]PRODI_2019!$D$2:$L$71,9,FALSE)</f>
        <v>Teknik</v>
      </c>
      <c r="H1201" t="str">
        <f>VLOOKUP(F1201,Sheet1!$H$4:$I$11,2,FALSE)</f>
        <v>3_Teknik</v>
      </c>
      <c r="I1201" t="s">
        <v>1289</v>
      </c>
      <c r="J1201" t="s">
        <v>26</v>
      </c>
      <c r="K1201" t="s">
        <v>52</v>
      </c>
      <c r="L1201" t="s">
        <v>2011</v>
      </c>
      <c r="M1201" t="s">
        <v>28</v>
      </c>
      <c r="N1201" t="s">
        <v>40</v>
      </c>
      <c r="O1201" t="s">
        <v>29</v>
      </c>
      <c r="P1201" t="s">
        <v>2371</v>
      </c>
      <c r="Q1201" t="str">
        <f t="shared" si="36"/>
        <v>SMA</v>
      </c>
      <c r="R1201" t="str">
        <f t="shared" si="37"/>
        <v>Swasta</v>
      </c>
      <c r="S1201" t="s">
        <v>2383</v>
      </c>
      <c r="T1201" t="s">
        <v>40</v>
      </c>
      <c r="U1201" t="s">
        <v>29</v>
      </c>
      <c r="V1201" t="s">
        <v>30</v>
      </c>
      <c r="W1201" t="s">
        <v>2379</v>
      </c>
      <c r="AB1201" t="str">
        <f>VLOOKUP(A1201,[2]registrasi!$B$2:$C$1500,2,FALSE)</f>
        <v>registrasi</v>
      </c>
      <c r="AC1201">
        <f>VLOOKUP(D1201,[3]PENDAFTAR!$C$2:$J$43,8,FALSE)</f>
        <v>402</v>
      </c>
      <c r="AD1201" t="str">
        <f>VLOOKUP(A1201,[2]nim!$A$2:$B$1500,2,FALSE)</f>
        <v>diterima</v>
      </c>
    </row>
    <row r="1202" spans="1:30" x14ac:dyDescent="0.3">
      <c r="A1202">
        <v>4220394546</v>
      </c>
      <c r="B1202">
        <v>1</v>
      </c>
      <c r="D1202" s="3">
        <v>3112017</v>
      </c>
      <c r="E1202" t="str">
        <f>VLOOKUP(D1202,[1]PRODI_2019!$D$2:$F$71,3,FALSE)</f>
        <v>Hukum (S1)</v>
      </c>
      <c r="F1202" t="str">
        <f>VLOOKUP(D1202,[1]PRODI_2019!$D$2:$L$71,9,FALSE)</f>
        <v>Hukum</v>
      </c>
      <c r="H1202" t="str">
        <f>VLOOKUP(F1202,Sheet1!$H$4:$I$11,2,FALSE)</f>
        <v>1_Hukum</v>
      </c>
      <c r="I1202" t="s">
        <v>1290</v>
      </c>
      <c r="J1202" t="s">
        <v>34</v>
      </c>
      <c r="K1202" t="s">
        <v>1332</v>
      </c>
      <c r="L1202" t="s">
        <v>1939</v>
      </c>
      <c r="M1202" t="s">
        <v>28</v>
      </c>
      <c r="N1202" t="s">
        <v>2022</v>
      </c>
      <c r="O1202" t="s">
        <v>29</v>
      </c>
      <c r="P1202" t="s">
        <v>2132</v>
      </c>
      <c r="Q1202" t="str">
        <f t="shared" si="36"/>
        <v>SMAN</v>
      </c>
      <c r="R1202" t="str">
        <f t="shared" si="37"/>
        <v>Negeri</v>
      </c>
      <c r="S1202" t="s">
        <v>2383</v>
      </c>
      <c r="T1202" t="s">
        <v>2022</v>
      </c>
      <c r="U1202" t="s">
        <v>29</v>
      </c>
      <c r="V1202" t="s">
        <v>35</v>
      </c>
      <c r="W1202" t="s">
        <v>2379</v>
      </c>
      <c r="AB1202" t="str">
        <f>VLOOKUP(A1202,[2]registrasi!$B$2:$C$1500,2,FALSE)</f>
        <v>registrasi</v>
      </c>
      <c r="AC1202">
        <f>VLOOKUP(D1202,[3]PENDAFTAR!$C$2:$J$43,8,FALSE)</f>
        <v>1259</v>
      </c>
      <c r="AD1202" t="str">
        <f>VLOOKUP(A1202,[2]nim!$A$2:$B$1500,2,FALSE)</f>
        <v>diterima</v>
      </c>
    </row>
    <row r="1203" spans="1:30" x14ac:dyDescent="0.3">
      <c r="A1203">
        <v>4220397372</v>
      </c>
      <c r="B1203">
        <v>1</v>
      </c>
      <c r="D1203" s="3">
        <v>3111061</v>
      </c>
      <c r="E1203" t="str">
        <f>VLOOKUP(D1203,[1]PRODI_2019!$D$2:$F$71,3,FALSE)</f>
        <v>Teknik Sipil</v>
      </c>
      <c r="F1203" t="str">
        <f>VLOOKUP(D1203,[1]PRODI_2019!$D$2:$L$71,9,FALSE)</f>
        <v>Teknik</v>
      </c>
      <c r="H1203" t="str">
        <f>VLOOKUP(F1203,Sheet1!$H$4:$I$11,2,FALSE)</f>
        <v>3_Teknik</v>
      </c>
      <c r="I1203" t="s">
        <v>1291</v>
      </c>
      <c r="J1203" t="s">
        <v>26</v>
      </c>
      <c r="K1203" t="s">
        <v>1335</v>
      </c>
      <c r="L1203" t="s">
        <v>1624</v>
      </c>
      <c r="M1203" t="s">
        <v>28</v>
      </c>
      <c r="N1203" t="s">
        <v>2024</v>
      </c>
      <c r="O1203" t="s">
        <v>29</v>
      </c>
      <c r="P1203" t="s">
        <v>2096</v>
      </c>
      <c r="Q1203" t="str">
        <f t="shared" si="36"/>
        <v>SMAN</v>
      </c>
      <c r="R1203" t="str">
        <f t="shared" si="37"/>
        <v>Negeri</v>
      </c>
      <c r="S1203" t="s">
        <v>2383</v>
      </c>
      <c r="T1203" t="s">
        <v>2024</v>
      </c>
      <c r="U1203" t="s">
        <v>29</v>
      </c>
      <c r="V1203" t="s">
        <v>35</v>
      </c>
      <c r="W1203" t="s">
        <v>2379</v>
      </c>
      <c r="AB1203" t="str">
        <f>VLOOKUP(A1203,[2]registrasi!$B$2:$C$1500,2,FALSE)</f>
        <v>registrasi</v>
      </c>
      <c r="AC1203">
        <f>VLOOKUP(D1203,[3]PENDAFTAR!$C$2:$J$43,8,FALSE)</f>
        <v>452</v>
      </c>
      <c r="AD1203" t="str">
        <f>VLOOKUP(A1203,[2]nim!$A$2:$B$1500,2,FALSE)</f>
        <v>diterima</v>
      </c>
    </row>
    <row r="1204" spans="1:30" x14ac:dyDescent="0.3">
      <c r="A1204">
        <v>4220402135</v>
      </c>
      <c r="B1204">
        <v>1</v>
      </c>
      <c r="D1204" s="3">
        <v>3112114</v>
      </c>
      <c r="E1204" t="str">
        <f>VLOOKUP(D1204,[1]PRODI_2019!$D$2:$F$71,3,FALSE)</f>
        <v>Pendidikan Guru Pendidikan Anak Usia Dini</v>
      </c>
      <c r="F1204" t="str">
        <f>VLOOKUP(D1204,[1]PRODI_2019!$D$2:$L$71,9,FALSE)</f>
        <v>FKIP</v>
      </c>
      <c r="H1204" t="str">
        <f>VLOOKUP(F1204,Sheet1!$H$4:$I$11,2,FALSE)</f>
        <v>2_FKIP</v>
      </c>
      <c r="I1204" t="s">
        <v>1292</v>
      </c>
      <c r="J1204" t="s">
        <v>34</v>
      </c>
      <c r="K1204" t="s">
        <v>55</v>
      </c>
      <c r="L1204" t="s">
        <v>1476</v>
      </c>
      <c r="M1204" t="s">
        <v>28</v>
      </c>
      <c r="N1204" t="s">
        <v>27</v>
      </c>
      <c r="O1204" t="s">
        <v>29</v>
      </c>
      <c r="P1204" t="s">
        <v>2154</v>
      </c>
      <c r="Q1204" t="str">
        <f t="shared" si="36"/>
        <v>MAS</v>
      </c>
      <c r="R1204" t="str">
        <f t="shared" si="37"/>
        <v>Swasta</v>
      </c>
      <c r="S1204" t="s">
        <v>2382</v>
      </c>
      <c r="T1204" t="s">
        <v>27</v>
      </c>
      <c r="U1204" t="s">
        <v>29</v>
      </c>
      <c r="V1204" t="s">
        <v>30</v>
      </c>
      <c r="W1204" t="s">
        <v>2379</v>
      </c>
      <c r="AB1204" t="str">
        <f>VLOOKUP(A1204,[2]registrasi!$B$2:$C$1500,2,FALSE)</f>
        <v>registrasi</v>
      </c>
      <c r="AC1204">
        <f>VLOOKUP(D1204,[3]PENDAFTAR!$C$2:$J$43,8,FALSE)</f>
        <v>271</v>
      </c>
      <c r="AD1204" t="e">
        <f>VLOOKUP(A1204,[2]nim!$A$2:$B$1500,2,FALSE)</f>
        <v>#N/A</v>
      </c>
    </row>
    <row r="1205" spans="1:30" x14ac:dyDescent="0.3">
      <c r="A1205">
        <v>4220405764</v>
      </c>
      <c r="B1205">
        <v>1</v>
      </c>
      <c r="D1205" s="3">
        <v>3112192</v>
      </c>
      <c r="E1205" t="str">
        <f>VLOOKUP(D1205,[1]PRODI_2019!$D$2:$F$71,3,FALSE)</f>
        <v>Ilmu Pemerintahan</v>
      </c>
      <c r="F1205" t="str">
        <f>VLOOKUP(D1205,[1]PRODI_2019!$D$2:$L$71,9,FALSE)</f>
        <v>FISIP</v>
      </c>
      <c r="H1205" t="str">
        <f>VLOOKUP(F1205,Sheet1!$H$4:$I$11,2,FALSE)</f>
        <v>6_FISIP</v>
      </c>
      <c r="I1205" t="s">
        <v>1293</v>
      </c>
      <c r="J1205" t="s">
        <v>34</v>
      </c>
      <c r="K1205" t="s">
        <v>1334</v>
      </c>
      <c r="L1205" t="s">
        <v>2012</v>
      </c>
      <c r="M1205" t="s">
        <v>28</v>
      </c>
      <c r="N1205" t="s">
        <v>2024</v>
      </c>
      <c r="O1205" t="s">
        <v>29</v>
      </c>
      <c r="P1205" t="s">
        <v>2073</v>
      </c>
      <c r="Q1205" t="str">
        <f t="shared" si="36"/>
        <v>MAS</v>
      </c>
      <c r="R1205" t="str">
        <f t="shared" si="37"/>
        <v>Swasta</v>
      </c>
      <c r="S1205" t="s">
        <v>2382</v>
      </c>
      <c r="T1205" t="s">
        <v>2024</v>
      </c>
      <c r="U1205" t="s">
        <v>29</v>
      </c>
      <c r="V1205" t="s">
        <v>35</v>
      </c>
      <c r="W1205" t="s">
        <v>2378</v>
      </c>
      <c r="AB1205" t="str">
        <f>VLOOKUP(A1205,[2]registrasi!$B$2:$C$1500,2,FALSE)</f>
        <v>registrasi</v>
      </c>
      <c r="AC1205">
        <f>VLOOKUP(D1205,[3]PENDAFTAR!$C$2:$J$43,8,FALSE)</f>
        <v>600</v>
      </c>
      <c r="AD1205" t="str">
        <f>VLOOKUP(A1205,[2]nim!$A$2:$B$1500,2,FALSE)</f>
        <v>diterima</v>
      </c>
    </row>
    <row r="1206" spans="1:30" x14ac:dyDescent="0.3">
      <c r="A1206">
        <v>4220407647</v>
      </c>
      <c r="B1206">
        <v>1</v>
      </c>
      <c r="D1206" s="3">
        <v>3112176</v>
      </c>
      <c r="E1206" t="str">
        <f>VLOOKUP(D1206,[1]PRODI_2019!$D$2:$F$71,3,FALSE)</f>
        <v>Bimbingan dan Konseling</v>
      </c>
      <c r="F1206" t="str">
        <f>VLOOKUP(D1206,[1]PRODI_2019!$D$2:$L$71,9,FALSE)</f>
        <v>FKIP</v>
      </c>
      <c r="H1206" t="str">
        <f>VLOOKUP(F1206,Sheet1!$H$4:$I$11,2,FALSE)</f>
        <v>2_FKIP</v>
      </c>
      <c r="I1206" t="s">
        <v>1294</v>
      </c>
      <c r="J1206" t="s">
        <v>34</v>
      </c>
      <c r="K1206" t="s">
        <v>55</v>
      </c>
      <c r="L1206" t="s">
        <v>1531</v>
      </c>
      <c r="M1206" t="s">
        <v>28</v>
      </c>
      <c r="N1206" t="s">
        <v>2022</v>
      </c>
      <c r="O1206" t="s">
        <v>29</v>
      </c>
      <c r="P1206" t="s">
        <v>2082</v>
      </c>
      <c r="Q1206" t="str">
        <f t="shared" si="36"/>
        <v>MAS</v>
      </c>
      <c r="R1206" t="str">
        <f t="shared" si="37"/>
        <v>Swasta</v>
      </c>
      <c r="S1206" t="s">
        <v>2382</v>
      </c>
      <c r="T1206" t="s">
        <v>2022</v>
      </c>
      <c r="U1206" t="s">
        <v>29</v>
      </c>
      <c r="V1206" t="s">
        <v>30</v>
      </c>
      <c r="W1206" t="s">
        <v>2379</v>
      </c>
      <c r="AB1206" t="str">
        <f>VLOOKUP(A1206,[2]registrasi!$B$2:$C$1500,2,FALSE)</f>
        <v>registrasi</v>
      </c>
      <c r="AC1206">
        <f>VLOOKUP(D1206,[3]PENDAFTAR!$C$2:$J$43,8,FALSE)</f>
        <v>802</v>
      </c>
      <c r="AD1206" t="str">
        <f>VLOOKUP(A1206,[2]nim!$A$2:$B$1500,2,FALSE)</f>
        <v>diterima</v>
      </c>
    </row>
    <row r="1207" spans="1:30" x14ac:dyDescent="0.3">
      <c r="A1207">
        <v>4220409473</v>
      </c>
      <c r="B1207">
        <v>1</v>
      </c>
      <c r="D1207" s="3">
        <v>3111173</v>
      </c>
      <c r="E1207" t="str">
        <f>VLOOKUP(D1207,[1]PRODI_2019!$D$2:$F$71,3,FALSE)</f>
        <v>Teknologi Pangan</v>
      </c>
      <c r="F1207" t="str">
        <f>VLOOKUP(D1207,[1]PRODI_2019!$D$2:$L$71,9,FALSE)</f>
        <v>Pertanian</v>
      </c>
      <c r="H1207" t="str">
        <f>VLOOKUP(F1207,Sheet1!$H$4:$I$11,2,FALSE)</f>
        <v>4_Pertanian</v>
      </c>
      <c r="I1207" t="s">
        <v>1295</v>
      </c>
      <c r="J1207" t="s">
        <v>26</v>
      </c>
      <c r="K1207" t="s">
        <v>1340</v>
      </c>
      <c r="L1207" t="s">
        <v>1810</v>
      </c>
      <c r="M1207" t="s">
        <v>28</v>
      </c>
      <c r="N1207" t="s">
        <v>2023</v>
      </c>
      <c r="O1207" t="s">
        <v>29</v>
      </c>
      <c r="P1207" t="s">
        <v>2372</v>
      </c>
      <c r="Q1207" t="str">
        <f t="shared" si="36"/>
        <v>MAS</v>
      </c>
      <c r="R1207" t="str">
        <f t="shared" si="37"/>
        <v>Swasta</v>
      </c>
      <c r="S1207" t="s">
        <v>2382</v>
      </c>
      <c r="T1207" t="s">
        <v>2023</v>
      </c>
      <c r="U1207" t="s">
        <v>29</v>
      </c>
      <c r="V1207" t="s">
        <v>35</v>
      </c>
      <c r="W1207" t="s">
        <v>2378</v>
      </c>
      <c r="AB1207" t="str">
        <f>VLOOKUP(A1207,[2]registrasi!$B$2:$C$1500,2,FALSE)</f>
        <v>registrasi</v>
      </c>
      <c r="AC1207">
        <f>VLOOKUP(D1207,[3]PENDAFTAR!$C$2:$J$43,8,FALSE)</f>
        <v>541</v>
      </c>
      <c r="AD1207" t="str">
        <f>VLOOKUP(A1207,[2]nim!$A$2:$B$1500,2,FALSE)</f>
        <v>diterima</v>
      </c>
    </row>
    <row r="1208" spans="1:30" x14ac:dyDescent="0.3">
      <c r="A1208">
        <v>4220415308</v>
      </c>
      <c r="B1208">
        <v>1</v>
      </c>
      <c r="D1208" s="3">
        <v>3112041</v>
      </c>
      <c r="E1208" t="str">
        <f>VLOOKUP(D1208,[1]PRODI_2019!$D$2:$F$71,3,FALSE)</f>
        <v>Ilmu Ekonomi Pembangunan</v>
      </c>
      <c r="F1208" t="str">
        <f>VLOOKUP(D1208,[1]PRODI_2019!$D$2:$L$71,9,FALSE)</f>
        <v>FEB</v>
      </c>
      <c r="H1208" t="str">
        <f>VLOOKUP(F1208,Sheet1!$H$4:$I$11,2,FALSE)</f>
        <v>5_FEB</v>
      </c>
      <c r="I1208" t="s">
        <v>1296</v>
      </c>
      <c r="J1208" t="s">
        <v>34</v>
      </c>
      <c r="K1208" t="s">
        <v>55</v>
      </c>
      <c r="L1208" t="s">
        <v>1792</v>
      </c>
      <c r="M1208" t="s">
        <v>28</v>
      </c>
      <c r="N1208" t="s">
        <v>27</v>
      </c>
      <c r="O1208" t="s">
        <v>29</v>
      </c>
      <c r="P1208" t="s">
        <v>2248</v>
      </c>
      <c r="Q1208" t="str">
        <f t="shared" si="36"/>
        <v>SMAN</v>
      </c>
      <c r="R1208" t="str">
        <f t="shared" si="37"/>
        <v>Negeri</v>
      </c>
      <c r="S1208" t="s">
        <v>2383</v>
      </c>
      <c r="T1208" t="s">
        <v>27</v>
      </c>
      <c r="U1208" t="s">
        <v>29</v>
      </c>
      <c r="V1208" t="s">
        <v>30</v>
      </c>
      <c r="W1208" t="s">
        <v>2379</v>
      </c>
      <c r="AB1208" t="str">
        <f>VLOOKUP(A1208,[2]registrasi!$B$2:$C$1500,2,FALSE)</f>
        <v>registrasi</v>
      </c>
      <c r="AC1208">
        <f>VLOOKUP(D1208,[3]PENDAFTAR!$C$2:$J$43,8,FALSE)</f>
        <v>316</v>
      </c>
      <c r="AD1208" t="str">
        <f>VLOOKUP(A1208,[2]nim!$A$2:$B$1500,2,FALSE)</f>
        <v>diterima</v>
      </c>
    </row>
    <row r="1209" spans="1:30" x14ac:dyDescent="0.3">
      <c r="A1209">
        <v>4220418753</v>
      </c>
      <c r="B1209">
        <v>1</v>
      </c>
      <c r="D1209" s="3">
        <v>3112033</v>
      </c>
      <c r="E1209" t="str">
        <f>VLOOKUP(D1209,[1]PRODI_2019!$D$2:$F$71,3,FALSE)</f>
        <v>Akuntansi</v>
      </c>
      <c r="F1209" t="str">
        <f>VLOOKUP(D1209,[1]PRODI_2019!$D$2:$L$71,9,FALSE)</f>
        <v>FEB</v>
      </c>
      <c r="H1209" t="str">
        <f>VLOOKUP(F1209,Sheet1!$H$4:$I$11,2,FALSE)</f>
        <v>5_FEB</v>
      </c>
      <c r="I1209" t="s">
        <v>1297</v>
      </c>
      <c r="J1209" t="s">
        <v>34</v>
      </c>
      <c r="K1209" t="s">
        <v>54</v>
      </c>
      <c r="L1209" t="s">
        <v>1655</v>
      </c>
      <c r="M1209" t="s">
        <v>28</v>
      </c>
      <c r="N1209" t="s">
        <v>47</v>
      </c>
      <c r="O1209" t="s">
        <v>29</v>
      </c>
      <c r="P1209" t="s">
        <v>2373</v>
      </c>
      <c r="Q1209" t="str">
        <f t="shared" si="36"/>
        <v>SMKS</v>
      </c>
      <c r="R1209" t="str">
        <f t="shared" si="37"/>
        <v>Swasta</v>
      </c>
      <c r="S1209" t="s">
        <v>2381</v>
      </c>
      <c r="T1209" t="s">
        <v>47</v>
      </c>
      <c r="U1209" t="s">
        <v>29</v>
      </c>
      <c r="V1209" t="s">
        <v>30</v>
      </c>
      <c r="W1209" t="s">
        <v>2378</v>
      </c>
      <c r="AB1209" t="str">
        <f>VLOOKUP(A1209,[2]registrasi!$B$2:$C$1500,2,FALSE)</f>
        <v>registrasi</v>
      </c>
      <c r="AC1209">
        <f>VLOOKUP(D1209,[3]PENDAFTAR!$C$2:$J$43,8,FALSE)</f>
        <v>1038</v>
      </c>
      <c r="AD1209" t="str">
        <f>VLOOKUP(A1209,[2]nim!$A$2:$B$1500,2,FALSE)</f>
        <v>diterima</v>
      </c>
    </row>
    <row r="1210" spans="1:30" x14ac:dyDescent="0.3">
      <c r="A1210">
        <v>4220421540</v>
      </c>
      <c r="B1210">
        <v>1</v>
      </c>
      <c r="D1210" s="3">
        <v>3111045</v>
      </c>
      <c r="E1210" t="str">
        <f>VLOOKUP(D1210,[1]PRODI_2019!$D$2:$F$71,3,FALSE)</f>
        <v>Teknik Metalurgi</v>
      </c>
      <c r="F1210" t="str">
        <f>VLOOKUP(D1210,[1]PRODI_2019!$D$2:$L$71,9,FALSE)</f>
        <v>Teknik</v>
      </c>
      <c r="H1210" t="str">
        <f>VLOOKUP(F1210,Sheet1!$H$4:$I$11,2,FALSE)</f>
        <v>3_Teknik</v>
      </c>
      <c r="I1210" t="s">
        <v>1298</v>
      </c>
      <c r="J1210" t="s">
        <v>34</v>
      </c>
      <c r="K1210" t="s">
        <v>1338</v>
      </c>
      <c r="L1210" t="s">
        <v>2013</v>
      </c>
      <c r="M1210" t="s">
        <v>28</v>
      </c>
      <c r="N1210" t="s">
        <v>2025</v>
      </c>
      <c r="O1210" t="s">
        <v>29</v>
      </c>
      <c r="P1210" t="s">
        <v>2312</v>
      </c>
      <c r="Q1210" t="str">
        <f t="shared" si="36"/>
        <v>SMAN</v>
      </c>
      <c r="R1210" t="str">
        <f t="shared" si="37"/>
        <v>Negeri</v>
      </c>
      <c r="S1210" t="s">
        <v>2383</v>
      </c>
      <c r="T1210" t="s">
        <v>2025</v>
      </c>
      <c r="U1210" t="s">
        <v>29</v>
      </c>
      <c r="V1210" t="s">
        <v>35</v>
      </c>
      <c r="W1210" t="s">
        <v>2379</v>
      </c>
      <c r="AB1210" t="str">
        <f>VLOOKUP(A1210,[2]registrasi!$B$2:$C$1500,2,FALSE)</f>
        <v>registrasi</v>
      </c>
      <c r="AC1210">
        <f>VLOOKUP(D1210,[3]PENDAFTAR!$C$2:$J$43,8,FALSE)</f>
        <v>364</v>
      </c>
      <c r="AD1210" t="str">
        <f>VLOOKUP(A1210,[2]nim!$A$2:$B$1500,2,FALSE)</f>
        <v>diterima</v>
      </c>
    </row>
    <row r="1211" spans="1:30" x14ac:dyDescent="0.3">
      <c r="A1211">
        <v>4220422062</v>
      </c>
      <c r="B1211">
        <v>1</v>
      </c>
      <c r="D1211" s="3">
        <v>3112095</v>
      </c>
      <c r="E1211" t="str">
        <f>VLOOKUP(D1211,[1]PRODI_2019!$D$2:$F$71,3,FALSE)</f>
        <v>Pendidikan Bahasa Inggris</v>
      </c>
      <c r="F1211" t="str">
        <f>VLOOKUP(D1211,[1]PRODI_2019!$D$2:$L$71,9,FALSE)</f>
        <v>FKIP</v>
      </c>
      <c r="H1211" t="str">
        <f>VLOOKUP(F1211,Sheet1!$H$4:$I$11,2,FALSE)</f>
        <v>2_FKIP</v>
      </c>
      <c r="I1211" t="s">
        <v>1299</v>
      </c>
      <c r="J1211" t="s">
        <v>34</v>
      </c>
      <c r="K1211" t="s">
        <v>1340</v>
      </c>
      <c r="L1211" t="s">
        <v>1465</v>
      </c>
      <c r="M1211" t="s">
        <v>28</v>
      </c>
      <c r="N1211" t="s">
        <v>2023</v>
      </c>
      <c r="O1211" t="s">
        <v>29</v>
      </c>
      <c r="P1211" t="s">
        <v>2372</v>
      </c>
      <c r="Q1211" t="str">
        <f t="shared" si="36"/>
        <v>MAS</v>
      </c>
      <c r="R1211" t="str">
        <f t="shared" si="37"/>
        <v>Swasta</v>
      </c>
      <c r="S1211" t="s">
        <v>2382</v>
      </c>
      <c r="T1211" t="s">
        <v>2023</v>
      </c>
      <c r="U1211" t="s">
        <v>29</v>
      </c>
      <c r="V1211" t="s">
        <v>35</v>
      </c>
      <c r="W1211" t="s">
        <v>2378</v>
      </c>
      <c r="AB1211" t="str">
        <f>VLOOKUP(A1211,[2]registrasi!$B$2:$C$1500,2,FALSE)</f>
        <v>registrasi</v>
      </c>
      <c r="AC1211">
        <f>VLOOKUP(D1211,[3]PENDAFTAR!$C$2:$J$43,8,FALSE)</f>
        <v>677</v>
      </c>
      <c r="AD1211" t="str">
        <f>VLOOKUP(A1211,[2]nim!$A$2:$B$1500,2,FALSE)</f>
        <v>diterima</v>
      </c>
    </row>
    <row r="1212" spans="1:30" x14ac:dyDescent="0.3">
      <c r="A1212">
        <v>4220423912</v>
      </c>
      <c r="B1212">
        <v>1</v>
      </c>
      <c r="D1212" s="3">
        <v>3112017</v>
      </c>
      <c r="E1212" t="str">
        <f>VLOOKUP(D1212,[1]PRODI_2019!$D$2:$F$71,3,FALSE)</f>
        <v>Hukum (S1)</v>
      </c>
      <c r="F1212" t="str">
        <f>VLOOKUP(D1212,[1]PRODI_2019!$D$2:$L$71,9,FALSE)</f>
        <v>Hukum</v>
      </c>
      <c r="H1212" t="str">
        <f>VLOOKUP(F1212,Sheet1!$H$4:$I$11,2,FALSE)</f>
        <v>1_Hukum</v>
      </c>
      <c r="I1212" t="s">
        <v>1300</v>
      </c>
      <c r="J1212" t="s">
        <v>34</v>
      </c>
      <c r="K1212" t="s">
        <v>1338</v>
      </c>
      <c r="L1212" t="s">
        <v>1549</v>
      </c>
      <c r="M1212" t="s">
        <v>28</v>
      </c>
      <c r="N1212" t="s">
        <v>2025</v>
      </c>
      <c r="O1212" t="s">
        <v>29</v>
      </c>
      <c r="P1212" t="s">
        <v>2222</v>
      </c>
      <c r="Q1212" t="str">
        <f t="shared" si="36"/>
        <v>SMAN</v>
      </c>
      <c r="R1212" t="str">
        <f t="shared" si="37"/>
        <v>Negeri</v>
      </c>
      <c r="S1212" t="s">
        <v>2383</v>
      </c>
      <c r="T1212" t="s">
        <v>2025</v>
      </c>
      <c r="U1212" t="s">
        <v>29</v>
      </c>
      <c r="V1212" t="s">
        <v>35</v>
      </c>
      <c r="W1212" t="s">
        <v>2379</v>
      </c>
      <c r="AB1212" t="str">
        <f>VLOOKUP(A1212,[2]registrasi!$B$2:$C$1500,2,FALSE)</f>
        <v>registrasi</v>
      </c>
      <c r="AC1212">
        <f>VLOOKUP(D1212,[3]PENDAFTAR!$C$2:$J$43,8,FALSE)</f>
        <v>1259</v>
      </c>
      <c r="AD1212" t="str">
        <f>VLOOKUP(A1212,[2]nim!$A$2:$B$1500,2,FALSE)</f>
        <v>diterima</v>
      </c>
    </row>
    <row r="1213" spans="1:30" x14ac:dyDescent="0.3">
      <c r="A1213">
        <v>4220432433</v>
      </c>
      <c r="B1213">
        <v>1</v>
      </c>
      <c r="D1213" s="3">
        <v>3111084</v>
      </c>
      <c r="E1213" t="str">
        <f>VLOOKUP(D1213,[1]PRODI_2019!$D$2:$F$71,3,FALSE)</f>
        <v>Agroekoteknologi</v>
      </c>
      <c r="F1213" t="str">
        <f>VLOOKUP(D1213,[1]PRODI_2019!$D$2:$L$71,9,FALSE)</f>
        <v>Pertanian</v>
      </c>
      <c r="H1213" t="str">
        <f>VLOOKUP(F1213,Sheet1!$H$4:$I$11,2,FALSE)</f>
        <v>4_Pertanian</v>
      </c>
      <c r="I1213" t="s">
        <v>1301</v>
      </c>
      <c r="J1213" t="s">
        <v>26</v>
      </c>
      <c r="K1213" t="s">
        <v>1338</v>
      </c>
      <c r="L1213" t="s">
        <v>1599</v>
      </c>
      <c r="M1213" t="s">
        <v>28</v>
      </c>
      <c r="N1213" t="s">
        <v>2024</v>
      </c>
      <c r="O1213" t="s">
        <v>29</v>
      </c>
      <c r="P1213" t="s">
        <v>2311</v>
      </c>
      <c r="Q1213" t="str">
        <f t="shared" si="36"/>
        <v>SMAN</v>
      </c>
      <c r="R1213" t="str">
        <f t="shared" si="37"/>
        <v>Negeri</v>
      </c>
      <c r="S1213" t="s">
        <v>2383</v>
      </c>
      <c r="T1213" t="s">
        <v>2024</v>
      </c>
      <c r="U1213" t="s">
        <v>29</v>
      </c>
      <c r="V1213" t="s">
        <v>35</v>
      </c>
      <c r="W1213" t="s">
        <v>2378</v>
      </c>
      <c r="AB1213" t="str">
        <f>VLOOKUP(A1213,[2]registrasi!$B$2:$C$1500,2,FALSE)</f>
        <v>registrasi</v>
      </c>
      <c r="AC1213">
        <f>VLOOKUP(D1213,[3]PENDAFTAR!$C$2:$J$43,8,FALSE)</f>
        <v>390</v>
      </c>
      <c r="AD1213" t="str">
        <f>VLOOKUP(A1213,[2]nim!$A$2:$B$1500,2,FALSE)</f>
        <v>diterima</v>
      </c>
    </row>
    <row r="1214" spans="1:30" x14ac:dyDescent="0.3">
      <c r="A1214">
        <v>4220435771</v>
      </c>
      <c r="B1214">
        <v>1</v>
      </c>
      <c r="D1214" s="3">
        <v>3111134</v>
      </c>
      <c r="E1214" t="str">
        <f>VLOOKUP(D1214,[1]PRODI_2019!$D$2:$F$71,3,FALSE)</f>
        <v>Pendidikan Vokasional Teknik Mesin</v>
      </c>
      <c r="F1214" t="str">
        <f>VLOOKUP(D1214,[1]PRODI_2019!$D$2:$L$71,9,FALSE)</f>
        <v>FKIP</v>
      </c>
      <c r="H1214" t="str">
        <f>VLOOKUP(F1214,Sheet1!$H$4:$I$11,2,FALSE)</f>
        <v>2_FKIP</v>
      </c>
      <c r="I1214" t="s">
        <v>1302</v>
      </c>
      <c r="J1214" t="s">
        <v>34</v>
      </c>
      <c r="K1214" t="s">
        <v>1337</v>
      </c>
      <c r="L1214" t="s">
        <v>1646</v>
      </c>
      <c r="M1214" t="s">
        <v>28</v>
      </c>
      <c r="N1214" t="s">
        <v>2022</v>
      </c>
      <c r="O1214" t="s">
        <v>29</v>
      </c>
      <c r="P1214" t="s">
        <v>2374</v>
      </c>
      <c r="Q1214" t="str">
        <f t="shared" si="36"/>
        <v>SMKN</v>
      </c>
      <c r="R1214" t="str">
        <f t="shared" si="37"/>
        <v>Negeri</v>
      </c>
      <c r="S1214" t="s">
        <v>2381</v>
      </c>
      <c r="T1214" t="s">
        <v>2022</v>
      </c>
      <c r="U1214" t="s">
        <v>29</v>
      </c>
      <c r="V1214" t="s">
        <v>30</v>
      </c>
      <c r="W1214" t="s">
        <v>2378</v>
      </c>
      <c r="AB1214" t="e">
        <f>VLOOKUP(A1214,[2]registrasi!$B$2:$C$1500,2,FALSE)</f>
        <v>#N/A</v>
      </c>
      <c r="AC1214">
        <f>VLOOKUP(D1214,[3]PENDAFTAR!$C$2:$J$43,8,FALSE)</f>
        <v>78</v>
      </c>
      <c r="AD1214" t="e">
        <f>VLOOKUP(A1214,[2]nim!$A$2:$B$1500,2,FALSE)</f>
        <v>#N/A</v>
      </c>
    </row>
    <row r="1215" spans="1:30" x14ac:dyDescent="0.3">
      <c r="A1215">
        <v>4220436292</v>
      </c>
      <c r="B1215">
        <v>1</v>
      </c>
      <c r="D1215" s="3">
        <v>3112064</v>
      </c>
      <c r="E1215" t="str">
        <f>VLOOKUP(D1215,[1]PRODI_2019!$D$2:$F$71,3,FALSE)</f>
        <v>Ilmu Komunikasi</v>
      </c>
      <c r="F1215" t="str">
        <f>VLOOKUP(D1215,[1]PRODI_2019!$D$2:$L$71,9,FALSE)</f>
        <v>FISIP</v>
      </c>
      <c r="H1215" t="str">
        <f>VLOOKUP(F1215,Sheet1!$H$4:$I$11,2,FALSE)</f>
        <v>6_FISIP</v>
      </c>
      <c r="I1215" t="s">
        <v>1303</v>
      </c>
      <c r="J1215" t="s">
        <v>34</v>
      </c>
      <c r="K1215" t="s">
        <v>52</v>
      </c>
      <c r="L1215" t="s">
        <v>2014</v>
      </c>
      <c r="M1215" t="s">
        <v>28</v>
      </c>
      <c r="N1215" t="s">
        <v>40</v>
      </c>
      <c r="O1215" t="s">
        <v>29</v>
      </c>
      <c r="P1215" t="s">
        <v>49</v>
      </c>
      <c r="Q1215" t="str">
        <f t="shared" si="36"/>
        <v>SMKN</v>
      </c>
      <c r="R1215" t="str">
        <f t="shared" si="37"/>
        <v>Negeri</v>
      </c>
      <c r="S1215" t="s">
        <v>2381</v>
      </c>
      <c r="T1215" t="s">
        <v>40</v>
      </c>
      <c r="U1215" t="s">
        <v>29</v>
      </c>
      <c r="V1215" t="s">
        <v>30</v>
      </c>
      <c r="W1215" t="s">
        <v>2379</v>
      </c>
      <c r="AB1215" t="str">
        <f>VLOOKUP(A1215,[2]registrasi!$B$2:$C$1500,2,FALSE)</f>
        <v>registrasi</v>
      </c>
      <c r="AC1215">
        <f>VLOOKUP(D1215,[3]PENDAFTAR!$C$2:$J$43,8,FALSE)</f>
        <v>2170</v>
      </c>
      <c r="AD1215" t="str">
        <f>VLOOKUP(A1215,[2]nim!$A$2:$B$1500,2,FALSE)</f>
        <v>diterima</v>
      </c>
    </row>
    <row r="1216" spans="1:30" x14ac:dyDescent="0.3">
      <c r="A1216">
        <v>4220437223</v>
      </c>
      <c r="B1216">
        <v>1</v>
      </c>
      <c r="D1216" s="3">
        <v>3112153</v>
      </c>
      <c r="E1216" t="str">
        <f>VLOOKUP(D1216,[1]PRODI_2019!$D$2:$F$71,3,FALSE)</f>
        <v>Pendidikan Pancasila dan Kewarganegaraan</v>
      </c>
      <c r="F1216" t="str">
        <f>VLOOKUP(D1216,[1]PRODI_2019!$D$2:$L$71,9,FALSE)</f>
        <v>FKIP</v>
      </c>
      <c r="H1216" t="str">
        <f>VLOOKUP(F1216,Sheet1!$H$4:$I$11,2,FALSE)</f>
        <v>2_FKIP</v>
      </c>
      <c r="I1216" t="s">
        <v>1304</v>
      </c>
      <c r="J1216" t="s">
        <v>34</v>
      </c>
      <c r="K1216" t="s">
        <v>52</v>
      </c>
      <c r="L1216" t="s">
        <v>1787</v>
      </c>
      <c r="M1216" t="s">
        <v>28</v>
      </c>
      <c r="N1216" t="s">
        <v>40</v>
      </c>
      <c r="O1216" t="s">
        <v>29</v>
      </c>
      <c r="P1216" t="s">
        <v>49</v>
      </c>
      <c r="Q1216" t="str">
        <f t="shared" si="36"/>
        <v>SMKN</v>
      </c>
      <c r="R1216" t="str">
        <f t="shared" si="37"/>
        <v>Negeri</v>
      </c>
      <c r="S1216" t="s">
        <v>2381</v>
      </c>
      <c r="T1216" t="s">
        <v>40</v>
      </c>
      <c r="U1216" t="s">
        <v>29</v>
      </c>
      <c r="V1216" t="s">
        <v>30</v>
      </c>
      <c r="W1216" t="s">
        <v>2379</v>
      </c>
      <c r="AB1216" t="str">
        <f>VLOOKUP(A1216,[2]registrasi!$B$2:$C$1500,2,FALSE)</f>
        <v>registrasi</v>
      </c>
      <c r="AC1216">
        <f>VLOOKUP(D1216,[3]PENDAFTAR!$C$2:$J$43,8,FALSE)</f>
        <v>200</v>
      </c>
      <c r="AD1216" t="str">
        <f>VLOOKUP(A1216,[2]nim!$A$2:$B$1500,2,FALSE)</f>
        <v>diterima</v>
      </c>
    </row>
    <row r="1217" spans="1:30" x14ac:dyDescent="0.3">
      <c r="A1217">
        <v>4220439636</v>
      </c>
      <c r="B1217">
        <v>1</v>
      </c>
      <c r="D1217" s="3">
        <v>3112017</v>
      </c>
      <c r="E1217" t="str">
        <f>VLOOKUP(D1217,[1]PRODI_2019!$D$2:$F$71,3,FALSE)</f>
        <v>Hukum (S1)</v>
      </c>
      <c r="F1217" t="str">
        <f>VLOOKUP(D1217,[1]PRODI_2019!$D$2:$L$71,9,FALSE)</f>
        <v>Hukum</v>
      </c>
      <c r="H1217" t="str">
        <f>VLOOKUP(F1217,Sheet1!$H$4:$I$11,2,FALSE)</f>
        <v>1_Hukum</v>
      </c>
      <c r="I1217" t="s">
        <v>1305</v>
      </c>
      <c r="J1217" t="s">
        <v>34</v>
      </c>
      <c r="K1217" t="s">
        <v>1337</v>
      </c>
      <c r="L1217" t="s">
        <v>1786</v>
      </c>
      <c r="M1217" t="s">
        <v>28</v>
      </c>
      <c r="N1217" t="s">
        <v>2022</v>
      </c>
      <c r="O1217" t="s">
        <v>29</v>
      </c>
      <c r="P1217" t="s">
        <v>2283</v>
      </c>
      <c r="Q1217" t="str">
        <f t="shared" si="36"/>
        <v>SMAN</v>
      </c>
      <c r="R1217" t="str">
        <f t="shared" si="37"/>
        <v>Negeri</v>
      </c>
      <c r="S1217" t="s">
        <v>2383</v>
      </c>
      <c r="T1217" t="s">
        <v>2022</v>
      </c>
      <c r="U1217" t="s">
        <v>29</v>
      </c>
      <c r="V1217" t="s">
        <v>35</v>
      </c>
      <c r="W1217" t="s">
        <v>2378</v>
      </c>
      <c r="AB1217" t="str">
        <f>VLOOKUP(A1217,[2]registrasi!$B$2:$C$1500,2,FALSE)</f>
        <v>registrasi</v>
      </c>
      <c r="AC1217">
        <f>VLOOKUP(D1217,[3]PENDAFTAR!$C$2:$J$43,8,FALSE)</f>
        <v>1259</v>
      </c>
      <c r="AD1217" t="str">
        <f>VLOOKUP(A1217,[2]nim!$A$2:$B$1500,2,FALSE)</f>
        <v>diterima</v>
      </c>
    </row>
    <row r="1218" spans="1:30" x14ac:dyDescent="0.3">
      <c r="A1218">
        <v>4220441000</v>
      </c>
      <c r="B1218">
        <v>1</v>
      </c>
      <c r="D1218" s="3">
        <v>3111207</v>
      </c>
      <c r="E1218" t="str">
        <f>VLOOKUP(D1218,[1]PRODI_2019!$D$2:$F$71,3,FALSE)</f>
        <v>Kedokteran</v>
      </c>
      <c r="F1218" t="str">
        <f>VLOOKUP(D1218,[1]PRODI_2019!$D$2:$L$71,9,FALSE)</f>
        <v>Kedokteran</v>
      </c>
      <c r="H1218" t="str">
        <f>VLOOKUP(F1218,Sheet1!$H$4:$I$11,2,FALSE)</f>
        <v>8_Kedokteran</v>
      </c>
      <c r="I1218" t="s">
        <v>1306</v>
      </c>
      <c r="J1218" t="s">
        <v>34</v>
      </c>
      <c r="K1218" t="s">
        <v>52</v>
      </c>
      <c r="L1218" t="s">
        <v>1641</v>
      </c>
      <c r="M1218" t="s">
        <v>28</v>
      </c>
      <c r="N1218" t="s">
        <v>40</v>
      </c>
      <c r="O1218" t="s">
        <v>29</v>
      </c>
      <c r="P1218" t="s">
        <v>2239</v>
      </c>
      <c r="Q1218" t="str">
        <f t="shared" si="36"/>
        <v>SMAN</v>
      </c>
      <c r="R1218" t="str">
        <f t="shared" si="37"/>
        <v>Negeri</v>
      </c>
      <c r="S1218" t="s">
        <v>2383</v>
      </c>
      <c r="T1218" t="s">
        <v>40</v>
      </c>
      <c r="U1218" t="s">
        <v>29</v>
      </c>
      <c r="V1218" t="s">
        <v>30</v>
      </c>
      <c r="W1218" t="s">
        <v>2379</v>
      </c>
      <c r="AB1218" t="str">
        <f>VLOOKUP(A1218,[2]registrasi!$B$2:$C$1500,2,FALSE)</f>
        <v>registrasi</v>
      </c>
      <c r="AC1218">
        <f>VLOOKUP(D1218,[3]PENDAFTAR!$C$2:$J$43,8,FALSE)</f>
        <v>718</v>
      </c>
      <c r="AD1218" t="str">
        <f>VLOOKUP(A1218,[2]nim!$A$2:$B$1500,2,FALSE)</f>
        <v>diterima</v>
      </c>
    </row>
    <row r="1219" spans="1:30" x14ac:dyDescent="0.3">
      <c r="A1219">
        <v>4220442069</v>
      </c>
      <c r="B1219">
        <v>1</v>
      </c>
      <c r="D1219" s="3">
        <v>3111223</v>
      </c>
      <c r="E1219" t="str">
        <f>VLOOKUP(D1219,[1]PRODI_2019!$D$2:$F$71,3,FALSE)</f>
        <v>Keperawatan</v>
      </c>
      <c r="F1219" t="str">
        <f>VLOOKUP(D1219,[1]PRODI_2019!$D$2:$L$71,9,FALSE)</f>
        <v>Kedokteran</v>
      </c>
      <c r="H1219" t="str">
        <f>VLOOKUP(F1219,Sheet1!$H$4:$I$11,2,FALSE)</f>
        <v>8_Kedokteran</v>
      </c>
      <c r="I1219" t="s">
        <v>1307</v>
      </c>
      <c r="J1219" t="s">
        <v>34</v>
      </c>
      <c r="K1219" t="s">
        <v>1339</v>
      </c>
      <c r="L1219" t="s">
        <v>1482</v>
      </c>
      <c r="M1219" t="s">
        <v>28</v>
      </c>
      <c r="N1219" t="s">
        <v>2024</v>
      </c>
      <c r="O1219" t="s">
        <v>29</v>
      </c>
      <c r="P1219" t="s">
        <v>2096</v>
      </c>
      <c r="Q1219" t="str">
        <f t="shared" ref="Q1219:Q1243" si="38">TRIM(LEFT(P1219,FIND(" ",P1219,1)))</f>
        <v>SMAN</v>
      </c>
      <c r="R1219" t="str">
        <f t="shared" ref="R1219:R1243" si="39">IF(RIGHT(Q1219,1)="N","Negeri","Swasta")</f>
        <v>Negeri</v>
      </c>
      <c r="S1219" t="s">
        <v>2383</v>
      </c>
      <c r="T1219" t="s">
        <v>2024</v>
      </c>
      <c r="U1219" t="s">
        <v>29</v>
      </c>
      <c r="V1219" t="s">
        <v>35</v>
      </c>
      <c r="W1219" t="s">
        <v>2379</v>
      </c>
      <c r="AB1219" t="str">
        <f>VLOOKUP(A1219,[2]registrasi!$B$2:$C$1500,2,FALSE)</f>
        <v>registrasi</v>
      </c>
      <c r="AC1219">
        <f>VLOOKUP(D1219,[3]PENDAFTAR!$C$2:$J$43,8,FALSE)</f>
        <v>1008</v>
      </c>
      <c r="AD1219" t="str">
        <f>VLOOKUP(A1219,[2]nim!$A$2:$B$1500,2,FALSE)</f>
        <v>diterima</v>
      </c>
    </row>
    <row r="1220" spans="1:30" x14ac:dyDescent="0.3">
      <c r="A1220">
        <v>4220347583</v>
      </c>
      <c r="B1220">
        <v>1</v>
      </c>
      <c r="D1220" s="3">
        <v>3112095</v>
      </c>
      <c r="E1220" t="str">
        <f>VLOOKUP(D1220,[1]PRODI_2019!$D$2:$F$71,3,FALSE)</f>
        <v>Pendidikan Bahasa Inggris</v>
      </c>
      <c r="F1220" t="str">
        <f>VLOOKUP(D1220,[1]PRODI_2019!$D$2:$L$71,9,FALSE)</f>
        <v>FKIP</v>
      </c>
      <c r="H1220" t="str">
        <f>VLOOKUP(F1220,Sheet1!$H$4:$I$11,2,FALSE)</f>
        <v>2_FKIP</v>
      </c>
      <c r="I1220" t="s">
        <v>1308</v>
      </c>
      <c r="J1220" t="s">
        <v>26</v>
      </c>
      <c r="K1220" t="s">
        <v>54</v>
      </c>
      <c r="L1220" t="s">
        <v>1763</v>
      </c>
      <c r="M1220" t="s">
        <v>28</v>
      </c>
      <c r="N1220" t="s">
        <v>2023</v>
      </c>
      <c r="O1220" t="s">
        <v>29</v>
      </c>
      <c r="P1220" t="s">
        <v>2142</v>
      </c>
      <c r="Q1220" t="str">
        <f t="shared" si="38"/>
        <v>SMAN</v>
      </c>
      <c r="R1220" t="str">
        <f t="shared" si="39"/>
        <v>Negeri</v>
      </c>
      <c r="S1220" t="s">
        <v>2383</v>
      </c>
      <c r="T1220" t="s">
        <v>2023</v>
      </c>
      <c r="U1220" t="s">
        <v>29</v>
      </c>
      <c r="V1220" t="s">
        <v>35</v>
      </c>
      <c r="W1220" t="s">
        <v>2379</v>
      </c>
      <c r="AB1220" t="str">
        <f>VLOOKUP(A1220,[2]registrasi!$B$2:$C$1500,2,FALSE)</f>
        <v>registrasi</v>
      </c>
      <c r="AC1220">
        <f>VLOOKUP(D1220,[3]PENDAFTAR!$C$2:$J$43,8,FALSE)</f>
        <v>677</v>
      </c>
      <c r="AD1220" t="str">
        <f>VLOOKUP(A1220,[2]nim!$A$2:$B$1500,2,FALSE)</f>
        <v>diterima</v>
      </c>
    </row>
    <row r="1221" spans="1:30" x14ac:dyDescent="0.3">
      <c r="A1221">
        <v>4220442584</v>
      </c>
      <c r="B1221">
        <v>1</v>
      </c>
      <c r="D1221" s="3">
        <v>3112056</v>
      </c>
      <c r="E1221" t="str">
        <f>VLOOKUP(D1221,[1]PRODI_2019!$D$2:$F$71,3,FALSE)</f>
        <v>Administrasi Publik</v>
      </c>
      <c r="F1221" t="str">
        <f>VLOOKUP(D1221,[1]PRODI_2019!$D$2:$L$71,9,FALSE)</f>
        <v>FISIP</v>
      </c>
      <c r="H1221" t="str">
        <f>VLOOKUP(F1221,Sheet1!$H$4:$I$11,2,FALSE)</f>
        <v>6_FISIP</v>
      </c>
      <c r="I1221" t="s">
        <v>1309</v>
      </c>
      <c r="J1221" t="s">
        <v>34</v>
      </c>
      <c r="K1221" t="s">
        <v>1337</v>
      </c>
      <c r="L1221" t="s">
        <v>1834</v>
      </c>
      <c r="M1221" t="s">
        <v>28</v>
      </c>
      <c r="N1221" t="s">
        <v>2022</v>
      </c>
      <c r="O1221" t="s">
        <v>29</v>
      </c>
      <c r="P1221" t="s">
        <v>2078</v>
      </c>
      <c r="Q1221" t="str">
        <f t="shared" si="38"/>
        <v>SMAN</v>
      </c>
      <c r="R1221" t="str">
        <f t="shared" si="39"/>
        <v>Negeri</v>
      </c>
      <c r="S1221" t="s">
        <v>2383</v>
      </c>
      <c r="T1221" t="s">
        <v>2022</v>
      </c>
      <c r="U1221" t="s">
        <v>29</v>
      </c>
      <c r="V1221" t="s">
        <v>35</v>
      </c>
      <c r="W1221" t="s">
        <v>2379</v>
      </c>
      <c r="AB1221" t="str">
        <f>VLOOKUP(A1221,[2]registrasi!$B$2:$C$1500,2,FALSE)</f>
        <v>registrasi</v>
      </c>
      <c r="AC1221">
        <f>VLOOKUP(D1221,[3]PENDAFTAR!$C$2:$J$43,8,FALSE)</f>
        <v>1118</v>
      </c>
      <c r="AD1221" t="str">
        <f>VLOOKUP(A1221,[2]nim!$A$2:$B$1500,2,FALSE)</f>
        <v>diterima</v>
      </c>
    </row>
    <row r="1222" spans="1:30" x14ac:dyDescent="0.3">
      <c r="A1222">
        <v>4220015417</v>
      </c>
      <c r="B1222">
        <v>1</v>
      </c>
      <c r="D1222" s="3">
        <v>3112192</v>
      </c>
      <c r="E1222" t="str">
        <f>VLOOKUP(D1222,[1]PRODI_2019!$D$2:$F$71,3,FALSE)</f>
        <v>Ilmu Pemerintahan</v>
      </c>
      <c r="F1222" t="str">
        <f>VLOOKUP(D1222,[1]PRODI_2019!$D$2:$L$71,9,FALSE)</f>
        <v>FISIP</v>
      </c>
      <c r="H1222" t="str">
        <f>VLOOKUP(F1222,Sheet1!$H$4:$I$11,2,FALSE)</f>
        <v>6_FISIP</v>
      </c>
      <c r="I1222" t="s">
        <v>1310</v>
      </c>
      <c r="J1222" t="s">
        <v>26</v>
      </c>
      <c r="K1222" t="s">
        <v>1334</v>
      </c>
      <c r="L1222" t="s">
        <v>1515</v>
      </c>
      <c r="M1222" t="s">
        <v>28</v>
      </c>
      <c r="N1222" t="s">
        <v>2024</v>
      </c>
      <c r="O1222" t="s">
        <v>29</v>
      </c>
      <c r="P1222" t="s">
        <v>2063</v>
      </c>
      <c r="Q1222" t="str">
        <f t="shared" si="38"/>
        <v>SMAN</v>
      </c>
      <c r="R1222" t="str">
        <f t="shared" si="39"/>
        <v>Negeri</v>
      </c>
      <c r="S1222" t="s">
        <v>2383</v>
      </c>
      <c r="T1222" t="s">
        <v>2024</v>
      </c>
      <c r="U1222" t="s">
        <v>29</v>
      </c>
      <c r="V1222" t="s">
        <v>35</v>
      </c>
      <c r="W1222" t="s">
        <v>2379</v>
      </c>
      <c r="AB1222" t="str">
        <f>VLOOKUP(A1222,[2]registrasi!$B$2:$C$1500,2,FALSE)</f>
        <v>registrasi</v>
      </c>
      <c r="AC1222">
        <f>VLOOKUP(D1222,[3]PENDAFTAR!$C$2:$J$43,8,FALSE)</f>
        <v>600</v>
      </c>
      <c r="AD1222" t="str">
        <f>VLOOKUP(A1222,[2]nim!$A$2:$B$1500,2,FALSE)</f>
        <v>diterima</v>
      </c>
    </row>
    <row r="1223" spans="1:30" x14ac:dyDescent="0.3">
      <c r="A1223">
        <v>4220342521</v>
      </c>
      <c r="B1223">
        <v>1</v>
      </c>
      <c r="D1223" s="3">
        <v>3112145</v>
      </c>
      <c r="E1223" t="str">
        <f>VLOOKUP(D1223,[1]PRODI_2019!$D$2:$F$71,3,FALSE)</f>
        <v>Pendidikan Sejarah</v>
      </c>
      <c r="F1223" t="str">
        <f>VLOOKUP(D1223,[1]PRODI_2019!$D$2:$L$71,9,FALSE)</f>
        <v>FKIP</v>
      </c>
      <c r="H1223" t="str">
        <f>VLOOKUP(F1223,Sheet1!$H$4:$I$11,2,FALSE)</f>
        <v>2_FKIP</v>
      </c>
      <c r="I1223" t="s">
        <v>1311</v>
      </c>
      <c r="J1223" t="s">
        <v>34</v>
      </c>
      <c r="K1223" t="s">
        <v>55</v>
      </c>
      <c r="L1223" t="s">
        <v>1834</v>
      </c>
      <c r="M1223" t="s">
        <v>28</v>
      </c>
      <c r="N1223" t="s">
        <v>27</v>
      </c>
      <c r="O1223" t="s">
        <v>29</v>
      </c>
      <c r="P1223" t="s">
        <v>2235</v>
      </c>
      <c r="Q1223" t="str">
        <f t="shared" si="38"/>
        <v>SMAN</v>
      </c>
      <c r="R1223" t="str">
        <f t="shared" si="39"/>
        <v>Negeri</v>
      </c>
      <c r="S1223" t="s">
        <v>2383</v>
      </c>
      <c r="T1223" t="s">
        <v>27</v>
      </c>
      <c r="U1223" t="s">
        <v>29</v>
      </c>
      <c r="V1223" t="s">
        <v>35</v>
      </c>
      <c r="W1223" t="s">
        <v>2379</v>
      </c>
      <c r="AB1223" t="str">
        <f>VLOOKUP(A1223,[2]registrasi!$B$2:$C$1500,2,FALSE)</f>
        <v>registrasi</v>
      </c>
      <c r="AC1223">
        <f>VLOOKUP(D1223,[3]PENDAFTAR!$C$2:$J$43,8,FALSE)</f>
        <v>208</v>
      </c>
      <c r="AD1223" t="str">
        <f>VLOOKUP(A1223,[2]nim!$A$2:$B$1500,2,FALSE)</f>
        <v>diterima</v>
      </c>
    </row>
    <row r="1224" spans="1:30" x14ac:dyDescent="0.3">
      <c r="A1224">
        <v>4220451566</v>
      </c>
      <c r="B1224">
        <v>1</v>
      </c>
      <c r="D1224" s="3">
        <v>3111142</v>
      </c>
      <c r="E1224" t="str">
        <f>VLOOKUP(D1224,[1]PRODI_2019!$D$2:$F$71,3,FALSE)</f>
        <v>Pendidikan Fisika</v>
      </c>
      <c r="F1224" t="str">
        <f>VLOOKUP(D1224,[1]PRODI_2019!$D$2:$L$71,9,FALSE)</f>
        <v>FKIP</v>
      </c>
      <c r="H1224" t="str">
        <f>VLOOKUP(F1224,Sheet1!$H$4:$I$11,2,FALSE)</f>
        <v>2_FKIP</v>
      </c>
      <c r="I1224" t="s">
        <v>1312</v>
      </c>
      <c r="J1224" t="s">
        <v>34</v>
      </c>
      <c r="K1224" t="s">
        <v>1348</v>
      </c>
      <c r="L1224" t="s">
        <v>1546</v>
      </c>
      <c r="M1224" t="s">
        <v>28</v>
      </c>
      <c r="N1224" t="s">
        <v>27</v>
      </c>
      <c r="O1224" t="s">
        <v>29</v>
      </c>
      <c r="P1224" t="s">
        <v>2248</v>
      </c>
      <c r="Q1224" t="str">
        <f t="shared" si="38"/>
        <v>SMAN</v>
      </c>
      <c r="R1224" t="str">
        <f t="shared" si="39"/>
        <v>Negeri</v>
      </c>
      <c r="S1224" t="s">
        <v>2383</v>
      </c>
      <c r="T1224" t="s">
        <v>27</v>
      </c>
      <c r="U1224" t="s">
        <v>29</v>
      </c>
      <c r="V1224" t="s">
        <v>35</v>
      </c>
      <c r="W1224" t="s">
        <v>2379</v>
      </c>
      <c r="AB1224" t="str">
        <f>VLOOKUP(A1224,[2]registrasi!$B$2:$C$1500,2,FALSE)</f>
        <v>registrasi</v>
      </c>
      <c r="AC1224">
        <f>VLOOKUP(D1224,[3]PENDAFTAR!$C$2:$J$43,8,FALSE)</f>
        <v>148</v>
      </c>
      <c r="AD1224" t="str">
        <f>VLOOKUP(A1224,[2]nim!$A$2:$B$1500,2,FALSE)</f>
        <v>diterima</v>
      </c>
    </row>
    <row r="1225" spans="1:30" x14ac:dyDescent="0.3">
      <c r="A1225">
        <v>4220453072</v>
      </c>
      <c r="B1225">
        <v>1</v>
      </c>
      <c r="D1225" s="3">
        <v>3112025</v>
      </c>
      <c r="E1225" t="str">
        <f>VLOOKUP(D1225,[1]PRODI_2019!$D$2:$F$71,3,FALSE)</f>
        <v>Manajemen</v>
      </c>
      <c r="F1225" t="str">
        <f>VLOOKUP(D1225,[1]PRODI_2019!$D$2:$L$71,9,FALSE)</f>
        <v>FEB</v>
      </c>
      <c r="H1225" t="str">
        <f>VLOOKUP(F1225,Sheet1!$H$4:$I$11,2,FALSE)</f>
        <v>5_FEB</v>
      </c>
      <c r="I1225" t="s">
        <v>1313</v>
      </c>
      <c r="J1225" t="s">
        <v>26</v>
      </c>
      <c r="K1225" t="s">
        <v>52</v>
      </c>
      <c r="L1225" t="s">
        <v>1456</v>
      </c>
      <c r="M1225" t="s">
        <v>28</v>
      </c>
      <c r="N1225" t="s">
        <v>2024</v>
      </c>
      <c r="O1225" t="s">
        <v>29</v>
      </c>
      <c r="P1225" t="s">
        <v>2228</v>
      </c>
      <c r="Q1225" t="str">
        <f t="shared" si="38"/>
        <v>SMAS</v>
      </c>
      <c r="R1225" t="str">
        <f t="shared" si="39"/>
        <v>Swasta</v>
      </c>
      <c r="S1225" t="s">
        <v>2383</v>
      </c>
      <c r="T1225" t="s">
        <v>2024</v>
      </c>
      <c r="U1225" t="s">
        <v>29</v>
      </c>
      <c r="V1225" t="s">
        <v>30</v>
      </c>
      <c r="W1225" t="s">
        <v>2379</v>
      </c>
      <c r="AB1225" t="str">
        <f>VLOOKUP(A1225,[2]registrasi!$B$2:$C$1500,2,FALSE)</f>
        <v>registrasi</v>
      </c>
      <c r="AC1225">
        <f>VLOOKUP(D1225,[3]PENDAFTAR!$C$2:$J$43,8,FALSE)</f>
        <v>2053</v>
      </c>
      <c r="AD1225" t="str">
        <f>VLOOKUP(A1225,[2]nim!$A$2:$B$1500,2,FALSE)</f>
        <v>diterima</v>
      </c>
    </row>
    <row r="1226" spans="1:30" x14ac:dyDescent="0.3">
      <c r="A1226">
        <v>4220453098</v>
      </c>
      <c r="B1226">
        <v>1</v>
      </c>
      <c r="D1226" s="3">
        <v>3112137</v>
      </c>
      <c r="E1226" t="str">
        <f>VLOOKUP(D1226,[1]PRODI_2019!$D$2:$F$71,3,FALSE)</f>
        <v>Pendidikan Sosiologi</v>
      </c>
      <c r="F1226" t="str">
        <f>VLOOKUP(D1226,[1]PRODI_2019!$D$2:$L$71,9,FALSE)</f>
        <v>FKIP</v>
      </c>
      <c r="H1226" t="str">
        <f>VLOOKUP(F1226,Sheet1!$H$4:$I$11,2,FALSE)</f>
        <v>2_FKIP</v>
      </c>
      <c r="I1226" t="s">
        <v>1314</v>
      </c>
      <c r="J1226" t="s">
        <v>34</v>
      </c>
      <c r="K1226" t="s">
        <v>1338</v>
      </c>
      <c r="L1226" t="s">
        <v>2015</v>
      </c>
      <c r="M1226" t="s">
        <v>28</v>
      </c>
      <c r="N1226" t="s">
        <v>2024</v>
      </c>
      <c r="O1226" t="s">
        <v>29</v>
      </c>
      <c r="P1226" t="s">
        <v>2076</v>
      </c>
      <c r="Q1226" t="str">
        <f t="shared" si="38"/>
        <v>SMAN</v>
      </c>
      <c r="R1226" t="str">
        <f t="shared" si="39"/>
        <v>Negeri</v>
      </c>
      <c r="S1226" t="s">
        <v>2383</v>
      </c>
      <c r="T1226" t="s">
        <v>2024</v>
      </c>
      <c r="U1226" t="s">
        <v>29</v>
      </c>
      <c r="V1226" t="s">
        <v>35</v>
      </c>
      <c r="W1226" t="s">
        <v>2379</v>
      </c>
      <c r="AB1226" t="str">
        <f>VLOOKUP(A1226,[2]registrasi!$B$2:$C$1500,2,FALSE)</f>
        <v>registrasi</v>
      </c>
      <c r="AC1226">
        <f>VLOOKUP(D1226,[3]PENDAFTAR!$C$2:$J$43,8,FALSE)</f>
        <v>394</v>
      </c>
      <c r="AD1226" t="str">
        <f>VLOOKUP(A1226,[2]nim!$A$2:$B$1500,2,FALSE)</f>
        <v>diterima</v>
      </c>
    </row>
    <row r="1227" spans="1:30" x14ac:dyDescent="0.3">
      <c r="A1227">
        <v>4220312051</v>
      </c>
      <c r="B1227">
        <v>1</v>
      </c>
      <c r="D1227" s="3">
        <v>3112106</v>
      </c>
      <c r="E1227" t="str">
        <f>VLOOKUP(D1227,[1]PRODI_2019!$D$2:$F$71,3,FALSE)</f>
        <v>Pendidikan Guru Sekolah Dasar</v>
      </c>
      <c r="F1227" t="str">
        <f>VLOOKUP(D1227,[1]PRODI_2019!$D$2:$L$71,9,FALSE)</f>
        <v>FKIP</v>
      </c>
      <c r="H1227" t="str">
        <f>VLOOKUP(F1227,Sheet1!$H$4:$I$11,2,FALSE)</f>
        <v>2_FKIP</v>
      </c>
      <c r="I1227" t="s">
        <v>1315</v>
      </c>
      <c r="J1227" t="s">
        <v>34</v>
      </c>
      <c r="K1227" t="s">
        <v>1332</v>
      </c>
      <c r="L1227" t="s">
        <v>1617</v>
      </c>
      <c r="M1227" t="s">
        <v>28</v>
      </c>
      <c r="N1227" t="s">
        <v>2022</v>
      </c>
      <c r="O1227" t="s">
        <v>29</v>
      </c>
      <c r="P1227" t="s">
        <v>2036</v>
      </c>
      <c r="Q1227" t="str">
        <f t="shared" si="38"/>
        <v>MAN</v>
      </c>
      <c r="R1227" t="str">
        <f t="shared" si="39"/>
        <v>Negeri</v>
      </c>
      <c r="S1227" t="s">
        <v>2382</v>
      </c>
      <c r="T1227" t="s">
        <v>2022</v>
      </c>
      <c r="U1227" t="s">
        <v>29</v>
      </c>
      <c r="V1227" t="s">
        <v>35</v>
      </c>
      <c r="W1227" t="s">
        <v>2379</v>
      </c>
      <c r="AB1227" t="str">
        <f>VLOOKUP(A1227,[2]registrasi!$B$2:$C$1500,2,FALSE)</f>
        <v>registrasi</v>
      </c>
      <c r="AC1227">
        <f>VLOOKUP(D1227,[3]PENDAFTAR!$C$2:$J$43,8,FALSE)</f>
        <v>828</v>
      </c>
      <c r="AD1227" t="str">
        <f>VLOOKUP(A1227,[2]nim!$A$2:$B$1500,2,FALSE)</f>
        <v>diterima</v>
      </c>
    </row>
    <row r="1228" spans="1:30" x14ac:dyDescent="0.3">
      <c r="A1228">
        <v>4220456861</v>
      </c>
      <c r="B1228">
        <v>1</v>
      </c>
      <c r="D1228" s="3">
        <v>3112056</v>
      </c>
      <c r="E1228" t="str">
        <f>VLOOKUP(D1228,[1]PRODI_2019!$D$2:$F$71,3,FALSE)</f>
        <v>Administrasi Publik</v>
      </c>
      <c r="F1228" t="str">
        <f>VLOOKUP(D1228,[1]PRODI_2019!$D$2:$L$71,9,FALSE)</f>
        <v>FISIP</v>
      </c>
      <c r="H1228" t="str">
        <f>VLOOKUP(F1228,Sheet1!$H$4:$I$11,2,FALSE)</f>
        <v>6_FISIP</v>
      </c>
      <c r="I1228" t="s">
        <v>1316</v>
      </c>
      <c r="J1228" t="s">
        <v>34</v>
      </c>
      <c r="K1228" t="s">
        <v>55</v>
      </c>
      <c r="L1228" t="s">
        <v>1770</v>
      </c>
      <c r="M1228" t="s">
        <v>2019</v>
      </c>
      <c r="N1228" t="s">
        <v>27</v>
      </c>
      <c r="O1228" t="s">
        <v>29</v>
      </c>
      <c r="P1228" t="s">
        <v>2124</v>
      </c>
      <c r="Q1228" t="str">
        <f t="shared" si="38"/>
        <v>SMAN</v>
      </c>
      <c r="R1228" t="str">
        <f t="shared" si="39"/>
        <v>Negeri</v>
      </c>
      <c r="S1228" t="s">
        <v>2383</v>
      </c>
      <c r="T1228" t="s">
        <v>27</v>
      </c>
      <c r="U1228" t="s">
        <v>29</v>
      </c>
      <c r="V1228" t="s">
        <v>35</v>
      </c>
      <c r="W1228" t="s">
        <v>2379</v>
      </c>
      <c r="AB1228" t="str">
        <f>VLOOKUP(A1228,[2]registrasi!$B$2:$C$1500,2,FALSE)</f>
        <v>registrasi</v>
      </c>
      <c r="AC1228">
        <f>VLOOKUP(D1228,[3]PENDAFTAR!$C$2:$J$43,8,FALSE)</f>
        <v>1118</v>
      </c>
      <c r="AD1228" t="str">
        <f>VLOOKUP(A1228,[2]nim!$A$2:$B$1500,2,FALSE)</f>
        <v>diterima</v>
      </c>
    </row>
    <row r="1229" spans="1:30" x14ac:dyDescent="0.3">
      <c r="A1229">
        <v>4220460070</v>
      </c>
      <c r="B1229">
        <v>1</v>
      </c>
      <c r="D1229" s="3">
        <v>3111157</v>
      </c>
      <c r="E1229" t="str">
        <f>VLOOKUP(D1229,[1]PRODI_2019!$D$2:$F$71,3,FALSE)</f>
        <v>Pendidikan Kimia</v>
      </c>
      <c r="F1229" t="str">
        <f>VLOOKUP(D1229,[1]PRODI_2019!$D$2:$L$71,9,FALSE)</f>
        <v>FKIP</v>
      </c>
      <c r="H1229" t="str">
        <f>VLOOKUP(F1229,Sheet1!$H$4:$I$11,2,FALSE)</f>
        <v>2_FKIP</v>
      </c>
      <c r="I1229" t="s">
        <v>1317</v>
      </c>
      <c r="J1229" t="s">
        <v>34</v>
      </c>
      <c r="K1229" t="s">
        <v>1336</v>
      </c>
      <c r="L1229" t="s">
        <v>1519</v>
      </c>
      <c r="M1229" t="s">
        <v>28</v>
      </c>
      <c r="N1229" t="s">
        <v>2023</v>
      </c>
      <c r="O1229" t="s">
        <v>29</v>
      </c>
      <c r="P1229" t="s">
        <v>2329</v>
      </c>
      <c r="Q1229" t="str">
        <f t="shared" si="38"/>
        <v>SMAN</v>
      </c>
      <c r="R1229" t="str">
        <f t="shared" si="39"/>
        <v>Negeri</v>
      </c>
      <c r="S1229" t="s">
        <v>2383</v>
      </c>
      <c r="T1229" t="s">
        <v>2023</v>
      </c>
      <c r="U1229" t="s">
        <v>29</v>
      </c>
      <c r="V1229" t="s">
        <v>35</v>
      </c>
      <c r="W1229" t="s">
        <v>2378</v>
      </c>
      <c r="AB1229" t="str">
        <f>VLOOKUP(A1229,[2]registrasi!$B$2:$C$1500,2,FALSE)</f>
        <v>registrasi</v>
      </c>
      <c r="AC1229">
        <f>VLOOKUP(D1229,[3]PENDAFTAR!$C$2:$J$43,8,FALSE)</f>
        <v>162</v>
      </c>
      <c r="AD1229" t="str">
        <f>VLOOKUP(A1229,[2]nim!$A$2:$B$1500,2,FALSE)</f>
        <v>diterima</v>
      </c>
    </row>
    <row r="1230" spans="1:30" x14ac:dyDescent="0.3">
      <c r="A1230">
        <v>4220462427</v>
      </c>
      <c r="B1230">
        <v>1</v>
      </c>
      <c r="D1230" s="3">
        <v>3111084</v>
      </c>
      <c r="E1230" t="str">
        <f>VLOOKUP(D1230,[1]PRODI_2019!$D$2:$F$71,3,FALSE)</f>
        <v>Agroekoteknologi</v>
      </c>
      <c r="F1230" t="str">
        <f>VLOOKUP(D1230,[1]PRODI_2019!$D$2:$L$71,9,FALSE)</f>
        <v>Pertanian</v>
      </c>
      <c r="H1230" t="str">
        <f>VLOOKUP(F1230,Sheet1!$H$4:$I$11,2,FALSE)</f>
        <v>4_Pertanian</v>
      </c>
      <c r="I1230" t="s">
        <v>1318</v>
      </c>
      <c r="J1230" t="s">
        <v>34</v>
      </c>
      <c r="K1230" t="s">
        <v>1336</v>
      </c>
      <c r="L1230" t="s">
        <v>1997</v>
      </c>
      <c r="M1230" t="s">
        <v>28</v>
      </c>
      <c r="N1230" t="s">
        <v>2023</v>
      </c>
      <c r="O1230" t="s">
        <v>29</v>
      </c>
      <c r="P1230" t="s">
        <v>2329</v>
      </c>
      <c r="Q1230" t="str">
        <f t="shared" si="38"/>
        <v>SMAN</v>
      </c>
      <c r="R1230" t="str">
        <f t="shared" si="39"/>
        <v>Negeri</v>
      </c>
      <c r="S1230" t="s">
        <v>2383</v>
      </c>
      <c r="T1230" t="s">
        <v>2023</v>
      </c>
      <c r="U1230" t="s">
        <v>29</v>
      </c>
      <c r="V1230" t="s">
        <v>35</v>
      </c>
      <c r="W1230" t="s">
        <v>2378</v>
      </c>
      <c r="AB1230" t="str">
        <f>VLOOKUP(A1230,[2]registrasi!$B$2:$C$1500,2,FALSE)</f>
        <v>registrasi</v>
      </c>
      <c r="AC1230">
        <f>VLOOKUP(D1230,[3]PENDAFTAR!$C$2:$J$43,8,FALSE)</f>
        <v>390</v>
      </c>
      <c r="AD1230" t="str">
        <f>VLOOKUP(A1230,[2]nim!$A$2:$B$1500,2,FALSE)</f>
        <v>diterima</v>
      </c>
    </row>
    <row r="1231" spans="1:30" x14ac:dyDescent="0.3">
      <c r="A1231">
        <v>4220359016</v>
      </c>
      <c r="B1231">
        <v>1</v>
      </c>
      <c r="D1231" s="3">
        <v>3112025</v>
      </c>
      <c r="E1231" t="str">
        <f>VLOOKUP(D1231,[1]PRODI_2019!$D$2:$F$71,3,FALSE)</f>
        <v>Manajemen</v>
      </c>
      <c r="F1231" t="str">
        <f>VLOOKUP(D1231,[1]PRODI_2019!$D$2:$L$71,9,FALSE)</f>
        <v>FEB</v>
      </c>
      <c r="H1231" t="str">
        <f>VLOOKUP(F1231,Sheet1!$H$4:$I$11,2,FALSE)</f>
        <v>5_FEB</v>
      </c>
      <c r="I1231" t="s">
        <v>1319</v>
      </c>
      <c r="J1231" t="s">
        <v>34</v>
      </c>
      <c r="K1231" t="s">
        <v>1334</v>
      </c>
      <c r="L1231" t="s">
        <v>1970</v>
      </c>
      <c r="M1231" t="s">
        <v>28</v>
      </c>
      <c r="N1231" t="s">
        <v>2025</v>
      </c>
      <c r="O1231" t="s">
        <v>29</v>
      </c>
      <c r="P1231" t="s">
        <v>2120</v>
      </c>
      <c r="Q1231" t="str">
        <f t="shared" si="38"/>
        <v>MAN</v>
      </c>
      <c r="R1231" t="str">
        <f t="shared" si="39"/>
        <v>Negeri</v>
      </c>
      <c r="S1231" t="s">
        <v>2382</v>
      </c>
      <c r="T1231" t="s">
        <v>2025</v>
      </c>
      <c r="U1231" t="s">
        <v>29</v>
      </c>
      <c r="V1231" t="s">
        <v>30</v>
      </c>
      <c r="W1231" t="s">
        <v>2379</v>
      </c>
      <c r="AB1231" t="str">
        <f>VLOOKUP(A1231,[2]registrasi!$B$2:$C$1500,2,FALSE)</f>
        <v>registrasi</v>
      </c>
      <c r="AC1231">
        <f>VLOOKUP(D1231,[3]PENDAFTAR!$C$2:$J$43,8,FALSE)</f>
        <v>2053</v>
      </c>
      <c r="AD1231" t="str">
        <f>VLOOKUP(A1231,[2]nim!$A$2:$B$1500,2,FALSE)</f>
        <v>diterima</v>
      </c>
    </row>
    <row r="1232" spans="1:30" x14ac:dyDescent="0.3">
      <c r="A1232">
        <v>4220360144</v>
      </c>
      <c r="B1232">
        <v>1</v>
      </c>
      <c r="D1232" s="3">
        <v>3111103</v>
      </c>
      <c r="E1232" t="str">
        <f>VLOOKUP(D1232,[1]PRODI_2019!$D$2:$F$71,3,FALSE)</f>
        <v>Pendidikan Biologi</v>
      </c>
      <c r="F1232" t="str">
        <f>VLOOKUP(D1232,[1]PRODI_2019!$D$2:$L$71,9,FALSE)</f>
        <v>FKIP</v>
      </c>
      <c r="H1232" t="str">
        <f>VLOOKUP(F1232,Sheet1!$H$4:$I$11,2,FALSE)</f>
        <v>2_FKIP</v>
      </c>
      <c r="I1232" t="s">
        <v>1320</v>
      </c>
      <c r="J1232" t="s">
        <v>34</v>
      </c>
      <c r="K1232" t="s">
        <v>1338</v>
      </c>
      <c r="L1232" t="s">
        <v>1896</v>
      </c>
      <c r="M1232" t="s">
        <v>28</v>
      </c>
      <c r="N1232" t="s">
        <v>2024</v>
      </c>
      <c r="O1232" t="s">
        <v>29</v>
      </c>
      <c r="P1232" t="s">
        <v>2160</v>
      </c>
      <c r="Q1232" t="str">
        <f t="shared" si="38"/>
        <v>SMAN</v>
      </c>
      <c r="R1232" t="str">
        <f t="shared" si="39"/>
        <v>Negeri</v>
      </c>
      <c r="S1232" t="s">
        <v>2383</v>
      </c>
      <c r="T1232" t="s">
        <v>2024</v>
      </c>
      <c r="U1232" t="s">
        <v>29</v>
      </c>
      <c r="V1232" t="s">
        <v>35</v>
      </c>
      <c r="W1232" t="s">
        <v>2378</v>
      </c>
      <c r="AB1232" t="str">
        <f>VLOOKUP(A1232,[2]registrasi!$B$2:$C$1500,2,FALSE)</f>
        <v>registrasi</v>
      </c>
      <c r="AC1232">
        <f>VLOOKUP(D1232,[3]PENDAFTAR!$C$2:$J$43,8,FALSE)</f>
        <v>451</v>
      </c>
      <c r="AD1232" t="str">
        <f>VLOOKUP(A1232,[2]nim!$A$2:$B$1500,2,FALSE)</f>
        <v>diterima</v>
      </c>
    </row>
    <row r="1233" spans="1:30" x14ac:dyDescent="0.3">
      <c r="A1233">
        <v>4220370343</v>
      </c>
      <c r="B1233">
        <v>1</v>
      </c>
      <c r="D1233" s="3">
        <v>3112025</v>
      </c>
      <c r="E1233" t="str">
        <f>VLOOKUP(D1233,[1]PRODI_2019!$D$2:$F$71,3,FALSE)</f>
        <v>Manajemen</v>
      </c>
      <c r="F1233" t="str">
        <f>VLOOKUP(D1233,[1]PRODI_2019!$D$2:$L$71,9,FALSE)</f>
        <v>FEB</v>
      </c>
      <c r="H1233" t="str">
        <f>VLOOKUP(F1233,Sheet1!$H$4:$I$11,2,FALSE)</f>
        <v>5_FEB</v>
      </c>
      <c r="I1233" t="s">
        <v>1321</v>
      </c>
      <c r="J1233" t="s">
        <v>34</v>
      </c>
      <c r="K1233" t="s">
        <v>53</v>
      </c>
      <c r="L1233" t="s">
        <v>1763</v>
      </c>
      <c r="M1233" t="s">
        <v>28</v>
      </c>
      <c r="N1233" t="s">
        <v>2024</v>
      </c>
      <c r="O1233" t="s">
        <v>29</v>
      </c>
      <c r="P1233" t="s">
        <v>2150</v>
      </c>
      <c r="Q1233" t="str">
        <f t="shared" si="38"/>
        <v>SMKN</v>
      </c>
      <c r="R1233" t="str">
        <f t="shared" si="39"/>
        <v>Negeri</v>
      </c>
      <c r="S1233" t="s">
        <v>2381</v>
      </c>
      <c r="T1233" t="s">
        <v>2024</v>
      </c>
      <c r="U1233" t="s">
        <v>29</v>
      </c>
      <c r="V1233" t="s">
        <v>30</v>
      </c>
      <c r="W1233" t="s">
        <v>2378</v>
      </c>
      <c r="AB1233" t="str">
        <f>VLOOKUP(A1233,[2]registrasi!$B$2:$C$1500,2,FALSE)</f>
        <v>registrasi</v>
      </c>
      <c r="AC1233">
        <f>VLOOKUP(D1233,[3]PENDAFTAR!$C$2:$J$43,8,FALSE)</f>
        <v>2053</v>
      </c>
      <c r="AD1233" t="str">
        <f>VLOOKUP(A1233,[2]nim!$A$2:$B$1500,2,FALSE)</f>
        <v>diterima</v>
      </c>
    </row>
    <row r="1234" spans="1:30" x14ac:dyDescent="0.3">
      <c r="A1234">
        <v>4220373523</v>
      </c>
      <c r="B1234">
        <v>1</v>
      </c>
      <c r="D1234" s="3">
        <v>3112017</v>
      </c>
      <c r="E1234" t="str">
        <f>VLOOKUP(D1234,[1]PRODI_2019!$D$2:$F$71,3,FALSE)</f>
        <v>Hukum (S1)</v>
      </c>
      <c r="F1234" t="str">
        <f>VLOOKUP(D1234,[1]PRODI_2019!$D$2:$L$71,9,FALSE)</f>
        <v>Hukum</v>
      </c>
      <c r="H1234" t="str">
        <f>VLOOKUP(F1234,Sheet1!$H$4:$I$11,2,FALSE)</f>
        <v>1_Hukum</v>
      </c>
      <c r="I1234" t="s">
        <v>1322</v>
      </c>
      <c r="J1234" t="s">
        <v>34</v>
      </c>
      <c r="K1234" t="s">
        <v>1332</v>
      </c>
      <c r="L1234" t="s">
        <v>1582</v>
      </c>
      <c r="M1234" t="s">
        <v>28</v>
      </c>
      <c r="N1234" t="s">
        <v>2022</v>
      </c>
      <c r="O1234" t="s">
        <v>29</v>
      </c>
      <c r="P1234" t="s">
        <v>2069</v>
      </c>
      <c r="Q1234" t="str">
        <f t="shared" si="38"/>
        <v>SMKN</v>
      </c>
      <c r="R1234" t="str">
        <f t="shared" si="39"/>
        <v>Negeri</v>
      </c>
      <c r="S1234" t="s">
        <v>2381</v>
      </c>
      <c r="T1234" t="s">
        <v>2022</v>
      </c>
      <c r="U1234" t="s">
        <v>29</v>
      </c>
      <c r="V1234" t="s">
        <v>30</v>
      </c>
      <c r="W1234" t="s">
        <v>2379</v>
      </c>
      <c r="AB1234" t="str">
        <f>VLOOKUP(A1234,[2]registrasi!$B$2:$C$1500,2,FALSE)</f>
        <v>registrasi</v>
      </c>
      <c r="AC1234">
        <f>VLOOKUP(D1234,[3]PENDAFTAR!$C$2:$J$43,8,FALSE)</f>
        <v>1259</v>
      </c>
      <c r="AD1234" t="str">
        <f>VLOOKUP(A1234,[2]nim!$A$2:$B$1500,2,FALSE)</f>
        <v>diterima</v>
      </c>
    </row>
    <row r="1235" spans="1:30" x14ac:dyDescent="0.3">
      <c r="A1235">
        <v>4220292243</v>
      </c>
      <c r="B1235">
        <v>1</v>
      </c>
      <c r="D1235" s="3">
        <v>3112017</v>
      </c>
      <c r="E1235" t="str">
        <f>VLOOKUP(D1235,[1]PRODI_2019!$D$2:$F$71,3,FALSE)</f>
        <v>Hukum (S1)</v>
      </c>
      <c r="F1235" t="str">
        <f>VLOOKUP(D1235,[1]PRODI_2019!$D$2:$L$71,9,FALSE)</f>
        <v>Hukum</v>
      </c>
      <c r="H1235" t="str">
        <f>VLOOKUP(F1235,Sheet1!$H$4:$I$11,2,FALSE)</f>
        <v>1_Hukum</v>
      </c>
      <c r="I1235" t="s">
        <v>1323</v>
      </c>
      <c r="J1235" t="s">
        <v>34</v>
      </c>
      <c r="K1235" t="s">
        <v>54</v>
      </c>
      <c r="L1235" t="s">
        <v>1715</v>
      </c>
      <c r="M1235" t="s">
        <v>28</v>
      </c>
      <c r="N1235" t="s">
        <v>27</v>
      </c>
      <c r="O1235" t="s">
        <v>29</v>
      </c>
      <c r="P1235" t="s">
        <v>2169</v>
      </c>
      <c r="Q1235" t="str">
        <f t="shared" si="38"/>
        <v>SMKN</v>
      </c>
      <c r="R1235" t="str">
        <f t="shared" si="39"/>
        <v>Negeri</v>
      </c>
      <c r="S1235" t="s">
        <v>2381</v>
      </c>
      <c r="T1235" t="s">
        <v>27</v>
      </c>
      <c r="U1235" t="s">
        <v>29</v>
      </c>
      <c r="V1235" t="s">
        <v>30</v>
      </c>
      <c r="W1235" t="s">
        <v>2379</v>
      </c>
      <c r="AB1235" t="str">
        <f>VLOOKUP(A1235,[2]registrasi!$B$2:$C$1500,2,FALSE)</f>
        <v>registrasi</v>
      </c>
      <c r="AC1235">
        <f>VLOOKUP(D1235,[3]PENDAFTAR!$C$2:$J$43,8,FALSE)</f>
        <v>1259</v>
      </c>
      <c r="AD1235" t="str">
        <f>VLOOKUP(A1235,[2]nim!$A$2:$B$1500,2,FALSE)</f>
        <v>diterima</v>
      </c>
    </row>
    <row r="1236" spans="1:30" x14ac:dyDescent="0.3">
      <c r="A1236">
        <v>4220386675</v>
      </c>
      <c r="B1236">
        <v>1</v>
      </c>
      <c r="D1236" s="3">
        <v>3112153</v>
      </c>
      <c r="E1236" t="str">
        <f>VLOOKUP(D1236,[1]PRODI_2019!$D$2:$F$71,3,FALSE)</f>
        <v>Pendidikan Pancasila dan Kewarganegaraan</v>
      </c>
      <c r="F1236" t="str">
        <f>VLOOKUP(D1236,[1]PRODI_2019!$D$2:$L$71,9,FALSE)</f>
        <v>FKIP</v>
      </c>
      <c r="H1236" t="str">
        <f>VLOOKUP(F1236,Sheet1!$H$4:$I$11,2,FALSE)</f>
        <v>2_FKIP</v>
      </c>
      <c r="I1236" t="s">
        <v>1324</v>
      </c>
      <c r="J1236" t="s">
        <v>34</v>
      </c>
      <c r="K1236" t="s">
        <v>1338</v>
      </c>
      <c r="L1236" t="s">
        <v>2016</v>
      </c>
      <c r="M1236" t="s">
        <v>28</v>
      </c>
      <c r="N1236" t="s">
        <v>2024</v>
      </c>
      <c r="O1236" t="s">
        <v>29</v>
      </c>
      <c r="P1236" t="s">
        <v>2160</v>
      </c>
      <c r="Q1236" t="str">
        <f t="shared" si="38"/>
        <v>SMAN</v>
      </c>
      <c r="R1236" t="str">
        <f t="shared" si="39"/>
        <v>Negeri</v>
      </c>
      <c r="S1236" t="s">
        <v>2383</v>
      </c>
      <c r="T1236" t="s">
        <v>2024</v>
      </c>
      <c r="U1236" t="s">
        <v>29</v>
      </c>
      <c r="V1236" t="s">
        <v>35</v>
      </c>
      <c r="W1236" t="s">
        <v>2378</v>
      </c>
      <c r="AB1236" t="str">
        <f>VLOOKUP(A1236,[2]registrasi!$B$2:$C$1500,2,FALSE)</f>
        <v>registrasi</v>
      </c>
      <c r="AC1236">
        <f>VLOOKUP(D1236,[3]PENDAFTAR!$C$2:$J$43,8,FALSE)</f>
        <v>200</v>
      </c>
      <c r="AD1236" t="str">
        <f>VLOOKUP(A1236,[2]nim!$A$2:$B$1500,2,FALSE)</f>
        <v>diterima</v>
      </c>
    </row>
    <row r="1237" spans="1:30" x14ac:dyDescent="0.3">
      <c r="A1237">
        <v>4220388210</v>
      </c>
      <c r="B1237">
        <v>1</v>
      </c>
      <c r="D1237" s="3">
        <v>3111134</v>
      </c>
      <c r="E1237" t="str">
        <f>VLOOKUP(D1237,[1]PRODI_2019!$D$2:$F$71,3,FALSE)</f>
        <v>Pendidikan Vokasional Teknik Mesin</v>
      </c>
      <c r="F1237" t="str">
        <f>VLOOKUP(D1237,[1]PRODI_2019!$D$2:$L$71,9,FALSE)</f>
        <v>FKIP</v>
      </c>
      <c r="H1237" t="str">
        <f>VLOOKUP(F1237,Sheet1!$H$4:$I$11,2,FALSE)</f>
        <v>2_FKIP</v>
      </c>
      <c r="I1237" t="s">
        <v>1325</v>
      </c>
      <c r="J1237" t="s">
        <v>26</v>
      </c>
      <c r="K1237" t="s">
        <v>1338</v>
      </c>
      <c r="L1237" t="s">
        <v>1794</v>
      </c>
      <c r="M1237" t="s">
        <v>28</v>
      </c>
      <c r="N1237" t="s">
        <v>2024</v>
      </c>
      <c r="O1237" t="s">
        <v>29</v>
      </c>
      <c r="P1237" t="s">
        <v>2375</v>
      </c>
      <c r="Q1237" t="str">
        <f t="shared" si="38"/>
        <v>SMK</v>
      </c>
      <c r="R1237" t="str">
        <f t="shared" si="39"/>
        <v>Swasta</v>
      </c>
      <c r="S1237" t="s">
        <v>2381</v>
      </c>
      <c r="T1237" t="s">
        <v>2024</v>
      </c>
      <c r="U1237" t="s">
        <v>29</v>
      </c>
      <c r="V1237" t="s">
        <v>30</v>
      </c>
      <c r="W1237" t="s">
        <v>2380</v>
      </c>
      <c r="AB1237" t="str">
        <f>VLOOKUP(A1237,[2]registrasi!$B$2:$C$1500,2,FALSE)</f>
        <v>registrasi</v>
      </c>
      <c r="AC1237">
        <f>VLOOKUP(D1237,[3]PENDAFTAR!$C$2:$J$43,8,FALSE)</f>
        <v>78</v>
      </c>
      <c r="AD1237" t="str">
        <f>VLOOKUP(A1237,[2]nim!$A$2:$B$1500,2,FALSE)</f>
        <v>diterima</v>
      </c>
    </row>
    <row r="1238" spans="1:30" x14ac:dyDescent="0.3">
      <c r="A1238">
        <v>4220432491</v>
      </c>
      <c r="B1238">
        <v>1</v>
      </c>
      <c r="D1238" s="3">
        <v>3112025</v>
      </c>
      <c r="E1238" t="str">
        <f>VLOOKUP(D1238,[1]PRODI_2019!$D$2:$F$71,3,FALSE)</f>
        <v>Manajemen</v>
      </c>
      <c r="F1238" t="str">
        <f>VLOOKUP(D1238,[1]PRODI_2019!$D$2:$L$71,9,FALSE)</f>
        <v>FEB</v>
      </c>
      <c r="H1238" t="str">
        <f>VLOOKUP(F1238,Sheet1!$H$4:$I$11,2,FALSE)</f>
        <v>5_FEB</v>
      </c>
      <c r="I1238" t="s">
        <v>1326</v>
      </c>
      <c r="J1238" t="s">
        <v>26</v>
      </c>
      <c r="K1238" t="s">
        <v>1442</v>
      </c>
      <c r="L1238" t="s">
        <v>1621</v>
      </c>
      <c r="M1238" t="s">
        <v>28</v>
      </c>
      <c r="N1238" t="s">
        <v>37</v>
      </c>
      <c r="O1238" t="s">
        <v>29</v>
      </c>
      <c r="P1238" t="s">
        <v>2328</v>
      </c>
      <c r="Q1238" t="str">
        <f t="shared" si="38"/>
        <v>SMAS</v>
      </c>
      <c r="R1238" t="str">
        <f t="shared" si="39"/>
        <v>Swasta</v>
      </c>
      <c r="S1238" t="s">
        <v>2383</v>
      </c>
      <c r="T1238" t="s">
        <v>37</v>
      </c>
      <c r="U1238" t="s">
        <v>29</v>
      </c>
      <c r="V1238" t="s">
        <v>30</v>
      </c>
      <c r="W1238" t="s">
        <v>2379</v>
      </c>
      <c r="AB1238" t="str">
        <f>VLOOKUP(A1238,[2]registrasi!$B$2:$C$1500,2,FALSE)</f>
        <v>registrasi</v>
      </c>
      <c r="AC1238">
        <f>VLOOKUP(D1238,[3]PENDAFTAR!$C$2:$J$43,8,FALSE)</f>
        <v>2053</v>
      </c>
      <c r="AD1238" t="str">
        <f>VLOOKUP(A1238,[2]nim!$A$2:$B$1500,2,FALSE)</f>
        <v>diterima</v>
      </c>
    </row>
    <row r="1239" spans="1:30" x14ac:dyDescent="0.3">
      <c r="A1239">
        <v>4220437848</v>
      </c>
      <c r="B1239">
        <v>1</v>
      </c>
      <c r="D1239" s="3">
        <v>3111084</v>
      </c>
      <c r="E1239" t="str">
        <f>VLOOKUP(D1239,[1]PRODI_2019!$D$2:$F$71,3,FALSE)</f>
        <v>Agroekoteknologi</v>
      </c>
      <c r="F1239" t="str">
        <f>VLOOKUP(D1239,[1]PRODI_2019!$D$2:$L$71,9,FALSE)</f>
        <v>Pertanian</v>
      </c>
      <c r="H1239" t="str">
        <f>VLOOKUP(F1239,Sheet1!$H$4:$I$11,2,FALSE)</f>
        <v>4_Pertanian</v>
      </c>
      <c r="I1239" t="s">
        <v>1327</v>
      </c>
      <c r="J1239" t="s">
        <v>34</v>
      </c>
      <c r="K1239" t="s">
        <v>1334</v>
      </c>
      <c r="L1239" t="s">
        <v>1671</v>
      </c>
      <c r="M1239" t="s">
        <v>28</v>
      </c>
      <c r="N1239" t="s">
        <v>2024</v>
      </c>
      <c r="O1239" t="s">
        <v>29</v>
      </c>
      <c r="P1239" t="s">
        <v>2282</v>
      </c>
      <c r="Q1239" t="str">
        <f t="shared" si="38"/>
        <v>SMAN</v>
      </c>
      <c r="R1239" t="str">
        <f t="shared" si="39"/>
        <v>Negeri</v>
      </c>
      <c r="S1239" t="s">
        <v>2383</v>
      </c>
      <c r="T1239" t="s">
        <v>2024</v>
      </c>
      <c r="U1239" t="s">
        <v>29</v>
      </c>
      <c r="V1239" t="s">
        <v>35</v>
      </c>
      <c r="W1239" t="s">
        <v>2379</v>
      </c>
      <c r="AB1239" t="str">
        <f>VLOOKUP(A1239,[2]registrasi!$B$2:$C$1500,2,FALSE)</f>
        <v>registrasi</v>
      </c>
      <c r="AC1239">
        <f>VLOOKUP(D1239,[3]PENDAFTAR!$C$2:$J$43,8,FALSE)</f>
        <v>390</v>
      </c>
      <c r="AD1239" t="str">
        <f>VLOOKUP(A1239,[2]nim!$A$2:$B$1500,2,FALSE)</f>
        <v>diterima</v>
      </c>
    </row>
    <row r="1240" spans="1:30" x14ac:dyDescent="0.3">
      <c r="A1240">
        <v>4220444527</v>
      </c>
      <c r="B1240">
        <v>1</v>
      </c>
      <c r="D1240" s="3">
        <v>3112056</v>
      </c>
      <c r="E1240" t="str">
        <f>VLOOKUP(D1240,[1]PRODI_2019!$D$2:$F$71,3,FALSE)</f>
        <v>Administrasi Publik</v>
      </c>
      <c r="F1240" t="str">
        <f>VLOOKUP(D1240,[1]PRODI_2019!$D$2:$L$71,9,FALSE)</f>
        <v>FISIP</v>
      </c>
      <c r="H1240" t="str">
        <f>VLOOKUP(F1240,Sheet1!$H$4:$I$11,2,FALSE)</f>
        <v>6_FISIP</v>
      </c>
      <c r="I1240" t="s">
        <v>1328</v>
      </c>
      <c r="J1240" t="s">
        <v>34</v>
      </c>
      <c r="K1240" t="s">
        <v>1332</v>
      </c>
      <c r="L1240" t="s">
        <v>2017</v>
      </c>
      <c r="M1240" t="s">
        <v>28</v>
      </c>
      <c r="N1240" t="s">
        <v>2022</v>
      </c>
      <c r="O1240" t="s">
        <v>29</v>
      </c>
      <c r="P1240" t="s">
        <v>2041</v>
      </c>
      <c r="Q1240" t="str">
        <f t="shared" si="38"/>
        <v>MAN</v>
      </c>
      <c r="R1240" t="str">
        <f t="shared" si="39"/>
        <v>Negeri</v>
      </c>
      <c r="S1240" t="s">
        <v>2382</v>
      </c>
      <c r="T1240" t="s">
        <v>2022</v>
      </c>
      <c r="U1240" t="s">
        <v>29</v>
      </c>
      <c r="V1240" t="s">
        <v>30</v>
      </c>
      <c r="W1240" t="s">
        <v>2379</v>
      </c>
      <c r="AB1240" t="str">
        <f>VLOOKUP(A1240,[2]registrasi!$B$2:$C$1500,2,FALSE)</f>
        <v>registrasi</v>
      </c>
      <c r="AC1240">
        <f>VLOOKUP(D1240,[3]PENDAFTAR!$C$2:$J$43,8,FALSE)</f>
        <v>1118</v>
      </c>
      <c r="AD1240" t="str">
        <f>VLOOKUP(A1240,[2]nim!$A$2:$B$1500,2,FALSE)</f>
        <v>diterima</v>
      </c>
    </row>
    <row r="1241" spans="1:30" x14ac:dyDescent="0.3">
      <c r="A1241">
        <v>4220457562</v>
      </c>
      <c r="B1241">
        <v>1</v>
      </c>
      <c r="D1241" s="3">
        <v>3111134</v>
      </c>
      <c r="E1241" t="str">
        <f>VLOOKUP(D1241,[1]PRODI_2019!$D$2:$F$71,3,FALSE)</f>
        <v>Pendidikan Vokasional Teknik Mesin</v>
      </c>
      <c r="F1241" t="str">
        <f>VLOOKUP(D1241,[1]PRODI_2019!$D$2:$L$71,9,FALSE)</f>
        <v>FKIP</v>
      </c>
      <c r="H1241" t="str">
        <f>VLOOKUP(F1241,Sheet1!$H$4:$I$11,2,FALSE)</f>
        <v>2_FKIP</v>
      </c>
      <c r="I1241" t="s">
        <v>1329</v>
      </c>
      <c r="J1241" t="s">
        <v>26</v>
      </c>
      <c r="K1241" t="s">
        <v>54</v>
      </c>
      <c r="L1241" t="s">
        <v>1868</v>
      </c>
      <c r="M1241" t="s">
        <v>28</v>
      </c>
      <c r="N1241" t="s">
        <v>37</v>
      </c>
      <c r="O1241" t="s">
        <v>29</v>
      </c>
      <c r="P1241" t="s">
        <v>2376</v>
      </c>
      <c r="Q1241" t="str">
        <f t="shared" si="38"/>
        <v>SMKS</v>
      </c>
      <c r="R1241" t="str">
        <f t="shared" si="39"/>
        <v>Swasta</v>
      </c>
      <c r="S1241" t="s">
        <v>2381</v>
      </c>
      <c r="T1241" t="s">
        <v>37</v>
      </c>
      <c r="U1241" t="s">
        <v>29</v>
      </c>
      <c r="V1241" t="s">
        <v>30</v>
      </c>
      <c r="W1241" t="s">
        <v>2378</v>
      </c>
      <c r="AB1241" t="str">
        <f>VLOOKUP(A1241,[2]registrasi!$B$2:$C$1500,2,FALSE)</f>
        <v>registrasi</v>
      </c>
      <c r="AC1241">
        <f>VLOOKUP(D1241,[3]PENDAFTAR!$C$2:$J$43,8,FALSE)</f>
        <v>78</v>
      </c>
      <c r="AD1241" t="str">
        <f>VLOOKUP(A1241,[2]nim!$A$2:$B$1500,2,FALSE)</f>
        <v>diterima</v>
      </c>
    </row>
    <row r="1242" spans="1:30" x14ac:dyDescent="0.3">
      <c r="A1242">
        <v>4220375429</v>
      </c>
      <c r="B1242">
        <v>1</v>
      </c>
      <c r="D1242" s="3">
        <v>3112041</v>
      </c>
      <c r="E1242" t="str">
        <f>VLOOKUP(D1242,[1]PRODI_2019!$D$2:$F$71,3,FALSE)</f>
        <v>Ilmu Ekonomi Pembangunan</v>
      </c>
      <c r="F1242" t="str">
        <f>VLOOKUP(D1242,[1]PRODI_2019!$D$2:$L$71,9,FALSE)</f>
        <v>FEB</v>
      </c>
      <c r="H1242" t="str">
        <f>VLOOKUP(F1242,Sheet1!$H$4:$I$11,2,FALSE)</f>
        <v>5_FEB</v>
      </c>
      <c r="I1242" t="s">
        <v>1330</v>
      </c>
      <c r="J1242" t="s">
        <v>34</v>
      </c>
      <c r="K1242" t="s">
        <v>1332</v>
      </c>
      <c r="L1242" t="s">
        <v>1671</v>
      </c>
      <c r="M1242" t="s">
        <v>28</v>
      </c>
      <c r="N1242" t="s">
        <v>2022</v>
      </c>
      <c r="O1242" t="s">
        <v>29</v>
      </c>
      <c r="P1242" t="s">
        <v>2104</v>
      </c>
      <c r="Q1242" t="str">
        <f t="shared" si="38"/>
        <v>MAN</v>
      </c>
      <c r="R1242" t="str">
        <f t="shared" si="39"/>
        <v>Negeri</v>
      </c>
      <c r="S1242" t="s">
        <v>2382</v>
      </c>
      <c r="T1242" t="s">
        <v>2022</v>
      </c>
      <c r="U1242" t="s">
        <v>29</v>
      </c>
      <c r="V1242" t="s">
        <v>35</v>
      </c>
      <c r="W1242" t="s">
        <v>2379</v>
      </c>
      <c r="AB1242" t="str">
        <f>VLOOKUP(A1242,[2]registrasi!$B$2:$C$1500,2,FALSE)</f>
        <v>registrasi</v>
      </c>
      <c r="AC1242">
        <f>VLOOKUP(D1242,[3]PENDAFTAR!$C$2:$J$43,8,FALSE)</f>
        <v>316</v>
      </c>
      <c r="AD1242" t="str">
        <f>VLOOKUP(A1242,[2]nim!$A$2:$B$1500,2,FALSE)</f>
        <v>diterima</v>
      </c>
    </row>
    <row r="1243" spans="1:30" x14ac:dyDescent="0.3">
      <c r="A1243">
        <v>4220463185</v>
      </c>
      <c r="B1243">
        <v>1</v>
      </c>
      <c r="D1243" s="3">
        <v>3112064</v>
      </c>
      <c r="E1243" t="str">
        <f>VLOOKUP(D1243,[1]PRODI_2019!$D$2:$F$71,3,FALSE)</f>
        <v>Ilmu Komunikasi</v>
      </c>
      <c r="F1243" t="str">
        <f>VLOOKUP(D1243,[1]PRODI_2019!$D$2:$L$71,9,FALSE)</f>
        <v>FISIP</v>
      </c>
      <c r="H1243" t="str">
        <f>VLOOKUP(F1243,Sheet1!$H$4:$I$11,2,FALSE)</f>
        <v>6_FISIP</v>
      </c>
      <c r="I1243" t="s">
        <v>1331</v>
      </c>
      <c r="J1243" t="s">
        <v>34</v>
      </c>
      <c r="K1243" t="s">
        <v>1338</v>
      </c>
      <c r="L1243" t="s">
        <v>1667</v>
      </c>
      <c r="M1243" t="s">
        <v>28</v>
      </c>
      <c r="N1243" t="s">
        <v>2024</v>
      </c>
      <c r="O1243" t="s">
        <v>29</v>
      </c>
      <c r="P1243" t="s">
        <v>2149</v>
      </c>
      <c r="Q1243" t="str">
        <f t="shared" si="38"/>
        <v>SMAN</v>
      </c>
      <c r="R1243" t="str">
        <f t="shared" si="39"/>
        <v>Negeri</v>
      </c>
      <c r="S1243" t="s">
        <v>2383</v>
      </c>
      <c r="T1243" t="s">
        <v>2024</v>
      </c>
      <c r="U1243" t="s">
        <v>29</v>
      </c>
      <c r="V1243" t="s">
        <v>35</v>
      </c>
      <c r="W1243" t="s">
        <v>2379</v>
      </c>
      <c r="AB1243" t="str">
        <f>VLOOKUP(A1243,[2]registrasi!$B$2:$C$1500,2,FALSE)</f>
        <v>registrasi</v>
      </c>
      <c r="AC1243">
        <f>VLOOKUP(D1243,[3]PENDAFTAR!$C$2:$J$43,8,FALSE)</f>
        <v>2170</v>
      </c>
      <c r="AD1243" t="str">
        <f>VLOOKUP(A1243,[2]nim!$A$2:$B$1500,2,FALSE)</f>
        <v>diterima</v>
      </c>
    </row>
  </sheetData>
  <autoFilter ref="A1:AD1243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2022-04-22T05:46:50Z</dcterms:modified>
</cp:coreProperties>
</file>