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3_SMM\23smm\"/>
    </mc:Choice>
  </mc:AlternateContent>
  <xr:revisionPtr revIDLastSave="0" documentId="13_ncr:1_{7D377818-94A9-4024-9DE5-73D8B1E45F1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nmptn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1" hidden="1">registrasi!$A$1:$C$930</definedName>
    <definedName name="_xlnm._FilterDatabase" localSheetId="0" hidden="1">snmptn!$A$1:$AB$412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2" i="1"/>
  <c r="AA12" i="1"/>
  <c r="AA11" i="1"/>
  <c r="AA10" i="1"/>
  <c r="AA9" i="1"/>
  <c r="AA8" i="1"/>
  <c r="AA7" i="1"/>
  <c r="AA6" i="1"/>
  <c r="AA5" i="1"/>
  <c r="AA4" i="1"/>
  <c r="AA3" i="1"/>
  <c r="E3" i="1"/>
  <c r="E4" i="1"/>
  <c r="E5" i="1"/>
  <c r="E6" i="1"/>
  <c r="F6" i="1" s="1"/>
  <c r="G6" i="1" s="1"/>
  <c r="E7" i="1"/>
  <c r="E8" i="1"/>
  <c r="E9" i="1"/>
  <c r="E10" i="1"/>
  <c r="E11" i="1"/>
  <c r="F11" i="1" s="1"/>
  <c r="G11" i="1" s="1"/>
  <c r="E12" i="1"/>
  <c r="F12" i="1" s="1"/>
  <c r="G12" i="1" s="1"/>
  <c r="E13" i="1"/>
  <c r="F13" i="1" s="1"/>
  <c r="G13" i="1" s="1"/>
  <c r="E14" i="1"/>
  <c r="E15" i="1"/>
  <c r="E16" i="1"/>
  <c r="F16" i="1" s="1"/>
  <c r="G16" i="1" s="1"/>
  <c r="E17" i="1"/>
  <c r="E18" i="1"/>
  <c r="F18" i="1" s="1"/>
  <c r="G18" i="1" s="1"/>
  <c r="E19" i="1"/>
  <c r="E20" i="1"/>
  <c r="E21" i="1"/>
  <c r="E22" i="1"/>
  <c r="E23" i="1"/>
  <c r="F23" i="1" s="1"/>
  <c r="G23" i="1" s="1"/>
  <c r="E24" i="1"/>
  <c r="F24" i="1" s="1"/>
  <c r="G24" i="1" s="1"/>
  <c r="E25" i="1"/>
  <c r="F25" i="1" s="1"/>
  <c r="G25" i="1" s="1"/>
  <c r="E26" i="1"/>
  <c r="E27" i="1"/>
  <c r="E28" i="1"/>
  <c r="F28" i="1" s="1"/>
  <c r="G28" i="1" s="1"/>
  <c r="E29" i="1"/>
  <c r="E30" i="1"/>
  <c r="F30" i="1" s="1"/>
  <c r="G30" i="1" s="1"/>
  <c r="E31" i="1"/>
  <c r="E32" i="1"/>
  <c r="E33" i="1"/>
  <c r="E34" i="1"/>
  <c r="E35" i="1"/>
  <c r="F35" i="1" s="1"/>
  <c r="G35" i="1" s="1"/>
  <c r="E36" i="1"/>
  <c r="E37" i="1"/>
  <c r="F37" i="1" s="1"/>
  <c r="G37" i="1" s="1"/>
  <c r="E38" i="1"/>
  <c r="E39" i="1"/>
  <c r="E40" i="1"/>
  <c r="F40" i="1" s="1"/>
  <c r="G40" i="1" s="1"/>
  <c r="E41" i="1"/>
  <c r="E42" i="1"/>
  <c r="F42" i="1" s="1"/>
  <c r="G42" i="1" s="1"/>
  <c r="E43" i="1"/>
  <c r="E44" i="1"/>
  <c r="E45" i="1"/>
  <c r="E46" i="1"/>
  <c r="E47" i="1"/>
  <c r="F47" i="1" s="1"/>
  <c r="G47" i="1" s="1"/>
  <c r="E48" i="1"/>
  <c r="F48" i="1" s="1"/>
  <c r="G48" i="1" s="1"/>
  <c r="E49" i="1"/>
  <c r="E50" i="1"/>
  <c r="E51" i="1"/>
  <c r="E52" i="1"/>
  <c r="F52" i="1" s="1"/>
  <c r="G52" i="1" s="1"/>
  <c r="E53" i="1"/>
  <c r="E54" i="1"/>
  <c r="F54" i="1" s="1"/>
  <c r="G54" i="1" s="1"/>
  <c r="E55" i="1"/>
  <c r="E56" i="1"/>
  <c r="E57" i="1"/>
  <c r="E58" i="1"/>
  <c r="E59" i="1"/>
  <c r="F59" i="1" s="1"/>
  <c r="G59" i="1" s="1"/>
  <c r="E60" i="1"/>
  <c r="F60" i="1" s="1"/>
  <c r="G60" i="1" s="1"/>
  <c r="E61" i="1"/>
  <c r="F61" i="1" s="1"/>
  <c r="G61" i="1" s="1"/>
  <c r="E62" i="1"/>
  <c r="E63" i="1"/>
  <c r="E64" i="1"/>
  <c r="F64" i="1" s="1"/>
  <c r="G64" i="1" s="1"/>
  <c r="E65" i="1"/>
  <c r="E66" i="1"/>
  <c r="F66" i="1" s="1"/>
  <c r="G66" i="1" s="1"/>
  <c r="E67" i="1"/>
  <c r="E68" i="1"/>
  <c r="E69" i="1"/>
  <c r="E70" i="1"/>
  <c r="E71" i="1"/>
  <c r="F71" i="1" s="1"/>
  <c r="G71" i="1" s="1"/>
  <c r="E72" i="1"/>
  <c r="F72" i="1" s="1"/>
  <c r="G72" i="1" s="1"/>
  <c r="E73" i="1"/>
  <c r="E74" i="1"/>
  <c r="E75" i="1"/>
  <c r="E76" i="1"/>
  <c r="F76" i="1" s="1"/>
  <c r="G76" i="1" s="1"/>
  <c r="E77" i="1"/>
  <c r="E78" i="1"/>
  <c r="F78" i="1" s="1"/>
  <c r="G78" i="1" s="1"/>
  <c r="E79" i="1"/>
  <c r="E80" i="1"/>
  <c r="E81" i="1"/>
  <c r="E82" i="1"/>
  <c r="E83" i="1"/>
  <c r="F83" i="1" s="1"/>
  <c r="G83" i="1" s="1"/>
  <c r="E84" i="1"/>
  <c r="F84" i="1" s="1"/>
  <c r="G84" i="1" s="1"/>
  <c r="E85" i="1"/>
  <c r="E86" i="1"/>
  <c r="E87" i="1"/>
  <c r="E88" i="1"/>
  <c r="F88" i="1" s="1"/>
  <c r="G88" i="1" s="1"/>
  <c r="E89" i="1"/>
  <c r="E90" i="1"/>
  <c r="F90" i="1" s="1"/>
  <c r="G90" i="1" s="1"/>
  <c r="E91" i="1"/>
  <c r="E92" i="1"/>
  <c r="E93" i="1"/>
  <c r="E94" i="1"/>
  <c r="E95" i="1"/>
  <c r="F95" i="1" s="1"/>
  <c r="G95" i="1" s="1"/>
  <c r="E96" i="1"/>
  <c r="F96" i="1" s="1"/>
  <c r="G96" i="1" s="1"/>
  <c r="E97" i="1"/>
  <c r="E98" i="1"/>
  <c r="E99" i="1"/>
  <c r="E100" i="1"/>
  <c r="F100" i="1" s="1"/>
  <c r="G100" i="1" s="1"/>
  <c r="E101" i="1"/>
  <c r="E102" i="1"/>
  <c r="F102" i="1" s="1"/>
  <c r="G102" i="1" s="1"/>
  <c r="E103" i="1"/>
  <c r="E104" i="1"/>
  <c r="E105" i="1"/>
  <c r="E106" i="1"/>
  <c r="E107" i="1"/>
  <c r="F107" i="1" s="1"/>
  <c r="G107" i="1" s="1"/>
  <c r="E108" i="1"/>
  <c r="F108" i="1" s="1"/>
  <c r="G108" i="1" s="1"/>
  <c r="E109" i="1"/>
  <c r="E110" i="1"/>
  <c r="E111" i="1"/>
  <c r="E112" i="1"/>
  <c r="F112" i="1" s="1"/>
  <c r="G112" i="1" s="1"/>
  <c r="E113" i="1"/>
  <c r="E114" i="1"/>
  <c r="F114" i="1" s="1"/>
  <c r="G114" i="1" s="1"/>
  <c r="E115" i="1"/>
  <c r="E116" i="1"/>
  <c r="E117" i="1"/>
  <c r="E118" i="1"/>
  <c r="E119" i="1"/>
  <c r="F119" i="1" s="1"/>
  <c r="G119" i="1" s="1"/>
  <c r="E120" i="1"/>
  <c r="F120" i="1" s="1"/>
  <c r="G120" i="1" s="1"/>
  <c r="E121" i="1"/>
  <c r="E122" i="1"/>
  <c r="E123" i="1"/>
  <c r="E124" i="1"/>
  <c r="F124" i="1" s="1"/>
  <c r="G124" i="1" s="1"/>
  <c r="E125" i="1"/>
  <c r="E126" i="1"/>
  <c r="F126" i="1" s="1"/>
  <c r="G126" i="1" s="1"/>
  <c r="E127" i="1"/>
  <c r="E128" i="1"/>
  <c r="E129" i="1"/>
  <c r="E130" i="1"/>
  <c r="E131" i="1"/>
  <c r="F131" i="1" s="1"/>
  <c r="G131" i="1" s="1"/>
  <c r="E132" i="1"/>
  <c r="F132" i="1" s="1"/>
  <c r="G132" i="1" s="1"/>
  <c r="E133" i="1"/>
  <c r="E134" i="1"/>
  <c r="E135" i="1"/>
  <c r="E136" i="1"/>
  <c r="F136" i="1" s="1"/>
  <c r="G136" i="1" s="1"/>
  <c r="E137" i="1"/>
  <c r="E138" i="1"/>
  <c r="F138" i="1" s="1"/>
  <c r="G138" i="1" s="1"/>
  <c r="E139" i="1"/>
  <c r="E140" i="1"/>
  <c r="E141" i="1"/>
  <c r="E142" i="1"/>
  <c r="E143" i="1"/>
  <c r="F143" i="1" s="1"/>
  <c r="G143" i="1" s="1"/>
  <c r="E144" i="1"/>
  <c r="F144" i="1" s="1"/>
  <c r="G144" i="1" s="1"/>
  <c r="E145" i="1"/>
  <c r="E146" i="1"/>
  <c r="E147" i="1"/>
  <c r="E148" i="1"/>
  <c r="F148" i="1" s="1"/>
  <c r="G148" i="1" s="1"/>
  <c r="E149" i="1"/>
  <c r="E150" i="1"/>
  <c r="F150" i="1" s="1"/>
  <c r="G150" i="1" s="1"/>
  <c r="E151" i="1"/>
  <c r="E152" i="1"/>
  <c r="E153" i="1"/>
  <c r="E154" i="1"/>
  <c r="E155" i="1"/>
  <c r="F155" i="1" s="1"/>
  <c r="G155" i="1" s="1"/>
  <c r="E156" i="1"/>
  <c r="F156" i="1" s="1"/>
  <c r="G156" i="1" s="1"/>
  <c r="E157" i="1"/>
  <c r="E158" i="1"/>
  <c r="E159" i="1"/>
  <c r="E160" i="1"/>
  <c r="F160" i="1" s="1"/>
  <c r="G160" i="1" s="1"/>
  <c r="E161" i="1"/>
  <c r="E162" i="1"/>
  <c r="F162" i="1" s="1"/>
  <c r="G162" i="1" s="1"/>
  <c r="E163" i="1"/>
  <c r="E164" i="1"/>
  <c r="E165" i="1"/>
  <c r="E166" i="1"/>
  <c r="E167" i="1"/>
  <c r="F167" i="1" s="1"/>
  <c r="G167" i="1" s="1"/>
  <c r="E168" i="1"/>
  <c r="F168" i="1" s="1"/>
  <c r="G168" i="1" s="1"/>
  <c r="E169" i="1"/>
  <c r="E170" i="1"/>
  <c r="E171" i="1"/>
  <c r="E172" i="1"/>
  <c r="F172" i="1" s="1"/>
  <c r="G172" i="1" s="1"/>
  <c r="E173" i="1"/>
  <c r="E174" i="1"/>
  <c r="F174" i="1" s="1"/>
  <c r="G174" i="1" s="1"/>
  <c r="E175" i="1"/>
  <c r="E176" i="1"/>
  <c r="E177" i="1"/>
  <c r="E178" i="1"/>
  <c r="E179" i="1"/>
  <c r="F179" i="1" s="1"/>
  <c r="G179" i="1" s="1"/>
  <c r="E180" i="1"/>
  <c r="E181" i="1"/>
  <c r="E182" i="1"/>
  <c r="E183" i="1"/>
  <c r="E184" i="1"/>
  <c r="F184" i="1" s="1"/>
  <c r="G184" i="1" s="1"/>
  <c r="E185" i="1"/>
  <c r="E186" i="1"/>
  <c r="F186" i="1" s="1"/>
  <c r="G186" i="1" s="1"/>
  <c r="E187" i="1"/>
  <c r="E188" i="1"/>
  <c r="E189" i="1"/>
  <c r="E190" i="1"/>
  <c r="E191" i="1"/>
  <c r="F191" i="1" s="1"/>
  <c r="G191" i="1" s="1"/>
  <c r="E192" i="1"/>
  <c r="F192" i="1" s="1"/>
  <c r="G192" i="1" s="1"/>
  <c r="E193" i="1"/>
  <c r="E194" i="1"/>
  <c r="E195" i="1"/>
  <c r="E196" i="1"/>
  <c r="F196" i="1" s="1"/>
  <c r="G196" i="1" s="1"/>
  <c r="E197" i="1"/>
  <c r="E198" i="1"/>
  <c r="F198" i="1" s="1"/>
  <c r="G198" i="1" s="1"/>
  <c r="E199" i="1"/>
  <c r="E200" i="1"/>
  <c r="E201" i="1"/>
  <c r="E202" i="1"/>
  <c r="E203" i="1"/>
  <c r="F203" i="1" s="1"/>
  <c r="G203" i="1" s="1"/>
  <c r="E204" i="1"/>
  <c r="F204" i="1" s="1"/>
  <c r="G204" i="1" s="1"/>
  <c r="E205" i="1"/>
  <c r="E206" i="1"/>
  <c r="E207" i="1"/>
  <c r="E208" i="1"/>
  <c r="F208" i="1" s="1"/>
  <c r="G208" i="1" s="1"/>
  <c r="E209" i="1"/>
  <c r="E210" i="1"/>
  <c r="F210" i="1" s="1"/>
  <c r="G210" i="1" s="1"/>
  <c r="E211" i="1"/>
  <c r="E212" i="1"/>
  <c r="E213" i="1"/>
  <c r="E214" i="1"/>
  <c r="E215" i="1"/>
  <c r="F215" i="1" s="1"/>
  <c r="G215" i="1" s="1"/>
  <c r="E216" i="1"/>
  <c r="F216" i="1" s="1"/>
  <c r="G216" i="1" s="1"/>
  <c r="E217" i="1"/>
  <c r="E218" i="1"/>
  <c r="E219" i="1"/>
  <c r="E220" i="1"/>
  <c r="F220" i="1" s="1"/>
  <c r="G220" i="1" s="1"/>
  <c r="E221" i="1"/>
  <c r="E222" i="1"/>
  <c r="F222" i="1" s="1"/>
  <c r="G222" i="1" s="1"/>
  <c r="E223" i="1"/>
  <c r="E224" i="1"/>
  <c r="E225" i="1"/>
  <c r="E226" i="1"/>
  <c r="E227" i="1"/>
  <c r="F227" i="1" s="1"/>
  <c r="G227" i="1" s="1"/>
  <c r="E228" i="1"/>
  <c r="E229" i="1"/>
  <c r="E230" i="1"/>
  <c r="E231" i="1"/>
  <c r="E232" i="1"/>
  <c r="F232" i="1" s="1"/>
  <c r="G232" i="1" s="1"/>
  <c r="E233" i="1"/>
  <c r="E234" i="1"/>
  <c r="F234" i="1" s="1"/>
  <c r="G234" i="1" s="1"/>
  <c r="E235" i="1"/>
  <c r="E236" i="1"/>
  <c r="E237" i="1"/>
  <c r="E238" i="1"/>
  <c r="E239" i="1"/>
  <c r="F239" i="1" s="1"/>
  <c r="G239" i="1" s="1"/>
  <c r="E240" i="1"/>
  <c r="F240" i="1" s="1"/>
  <c r="G240" i="1" s="1"/>
  <c r="E241" i="1"/>
  <c r="E242" i="1"/>
  <c r="E243" i="1"/>
  <c r="E244" i="1"/>
  <c r="F244" i="1" s="1"/>
  <c r="G244" i="1" s="1"/>
  <c r="E245" i="1"/>
  <c r="E246" i="1"/>
  <c r="F246" i="1" s="1"/>
  <c r="G246" i="1" s="1"/>
  <c r="E247" i="1"/>
  <c r="E248" i="1"/>
  <c r="E249" i="1"/>
  <c r="E250" i="1"/>
  <c r="E251" i="1"/>
  <c r="F251" i="1" s="1"/>
  <c r="G251" i="1" s="1"/>
  <c r="E252" i="1"/>
  <c r="F252" i="1" s="1"/>
  <c r="G252" i="1" s="1"/>
  <c r="E253" i="1"/>
  <c r="E254" i="1"/>
  <c r="E255" i="1"/>
  <c r="E256" i="1"/>
  <c r="F256" i="1" s="1"/>
  <c r="G256" i="1" s="1"/>
  <c r="E257" i="1"/>
  <c r="E258" i="1"/>
  <c r="F258" i="1" s="1"/>
  <c r="G258" i="1" s="1"/>
  <c r="E259" i="1"/>
  <c r="E260" i="1"/>
  <c r="E261" i="1"/>
  <c r="E262" i="1"/>
  <c r="E263" i="1"/>
  <c r="F263" i="1" s="1"/>
  <c r="G263" i="1" s="1"/>
  <c r="E264" i="1"/>
  <c r="F264" i="1" s="1"/>
  <c r="G264" i="1" s="1"/>
  <c r="E265" i="1"/>
  <c r="E266" i="1"/>
  <c r="E267" i="1"/>
  <c r="E268" i="1"/>
  <c r="F268" i="1" s="1"/>
  <c r="G268" i="1" s="1"/>
  <c r="E269" i="1"/>
  <c r="E270" i="1"/>
  <c r="F270" i="1" s="1"/>
  <c r="G270" i="1" s="1"/>
  <c r="E271" i="1"/>
  <c r="E272" i="1"/>
  <c r="E273" i="1"/>
  <c r="E274" i="1"/>
  <c r="E275" i="1"/>
  <c r="F275" i="1" s="1"/>
  <c r="G275" i="1" s="1"/>
  <c r="E276" i="1"/>
  <c r="E277" i="1"/>
  <c r="E278" i="1"/>
  <c r="E279" i="1"/>
  <c r="E280" i="1"/>
  <c r="F280" i="1" s="1"/>
  <c r="G280" i="1" s="1"/>
  <c r="E281" i="1"/>
  <c r="E282" i="1"/>
  <c r="F282" i="1" s="1"/>
  <c r="G282" i="1" s="1"/>
  <c r="E283" i="1"/>
  <c r="E284" i="1"/>
  <c r="E285" i="1"/>
  <c r="E286" i="1"/>
  <c r="E287" i="1"/>
  <c r="F287" i="1" s="1"/>
  <c r="G287" i="1" s="1"/>
  <c r="E288" i="1"/>
  <c r="F288" i="1" s="1"/>
  <c r="G288" i="1" s="1"/>
  <c r="E289" i="1"/>
  <c r="E290" i="1"/>
  <c r="E291" i="1"/>
  <c r="E292" i="1"/>
  <c r="F292" i="1" s="1"/>
  <c r="G292" i="1" s="1"/>
  <c r="E293" i="1"/>
  <c r="E294" i="1"/>
  <c r="F294" i="1" s="1"/>
  <c r="G294" i="1" s="1"/>
  <c r="E295" i="1"/>
  <c r="E296" i="1"/>
  <c r="E297" i="1"/>
  <c r="E298" i="1"/>
  <c r="E299" i="1"/>
  <c r="F299" i="1" s="1"/>
  <c r="G299" i="1" s="1"/>
  <c r="E300" i="1"/>
  <c r="F300" i="1" s="1"/>
  <c r="G300" i="1" s="1"/>
  <c r="E301" i="1"/>
  <c r="E302" i="1"/>
  <c r="E303" i="1"/>
  <c r="E304" i="1"/>
  <c r="F304" i="1" s="1"/>
  <c r="G304" i="1" s="1"/>
  <c r="E305" i="1"/>
  <c r="E306" i="1"/>
  <c r="F306" i="1" s="1"/>
  <c r="G306" i="1" s="1"/>
  <c r="E307" i="1"/>
  <c r="E308" i="1"/>
  <c r="E309" i="1"/>
  <c r="E310" i="1"/>
  <c r="E311" i="1"/>
  <c r="F311" i="1" s="1"/>
  <c r="G311" i="1" s="1"/>
  <c r="E312" i="1"/>
  <c r="F312" i="1" s="1"/>
  <c r="G312" i="1" s="1"/>
  <c r="E313" i="1"/>
  <c r="E314" i="1"/>
  <c r="E315" i="1"/>
  <c r="E316" i="1"/>
  <c r="F316" i="1" s="1"/>
  <c r="G316" i="1" s="1"/>
  <c r="E317" i="1"/>
  <c r="E318" i="1"/>
  <c r="F318" i="1" s="1"/>
  <c r="G318" i="1" s="1"/>
  <c r="E319" i="1"/>
  <c r="E320" i="1"/>
  <c r="E321" i="1"/>
  <c r="E322" i="1"/>
  <c r="E323" i="1"/>
  <c r="F323" i="1" s="1"/>
  <c r="G323" i="1" s="1"/>
  <c r="E324" i="1"/>
  <c r="E325" i="1"/>
  <c r="E326" i="1"/>
  <c r="E327" i="1"/>
  <c r="E328" i="1"/>
  <c r="F328" i="1" s="1"/>
  <c r="G328" i="1" s="1"/>
  <c r="E329" i="1"/>
  <c r="E330" i="1"/>
  <c r="F330" i="1" s="1"/>
  <c r="G330" i="1" s="1"/>
  <c r="E331" i="1"/>
  <c r="E332" i="1"/>
  <c r="E333" i="1"/>
  <c r="E334" i="1"/>
  <c r="E335" i="1"/>
  <c r="F335" i="1" s="1"/>
  <c r="G335" i="1" s="1"/>
  <c r="E336" i="1"/>
  <c r="F336" i="1" s="1"/>
  <c r="G336" i="1" s="1"/>
  <c r="E337" i="1"/>
  <c r="E338" i="1"/>
  <c r="E339" i="1"/>
  <c r="E340" i="1"/>
  <c r="F340" i="1" s="1"/>
  <c r="G340" i="1" s="1"/>
  <c r="E341" i="1"/>
  <c r="E342" i="1"/>
  <c r="F342" i="1" s="1"/>
  <c r="G342" i="1" s="1"/>
  <c r="E343" i="1"/>
  <c r="E344" i="1"/>
  <c r="E345" i="1"/>
  <c r="E346" i="1"/>
  <c r="E347" i="1"/>
  <c r="F347" i="1" s="1"/>
  <c r="G347" i="1" s="1"/>
  <c r="E348" i="1"/>
  <c r="F348" i="1" s="1"/>
  <c r="G348" i="1" s="1"/>
  <c r="E349" i="1"/>
  <c r="E350" i="1"/>
  <c r="E351" i="1"/>
  <c r="E352" i="1"/>
  <c r="F352" i="1" s="1"/>
  <c r="G352" i="1" s="1"/>
  <c r="E353" i="1"/>
  <c r="E354" i="1"/>
  <c r="F354" i="1" s="1"/>
  <c r="G354" i="1" s="1"/>
  <c r="E355" i="1"/>
  <c r="E356" i="1"/>
  <c r="E357" i="1"/>
  <c r="E358" i="1"/>
  <c r="E359" i="1"/>
  <c r="F359" i="1" s="1"/>
  <c r="G359" i="1" s="1"/>
  <c r="E360" i="1"/>
  <c r="F360" i="1" s="1"/>
  <c r="G360" i="1" s="1"/>
  <c r="E361" i="1"/>
  <c r="E362" i="1"/>
  <c r="E363" i="1"/>
  <c r="E364" i="1"/>
  <c r="F364" i="1" s="1"/>
  <c r="G364" i="1" s="1"/>
  <c r="E365" i="1"/>
  <c r="E366" i="1"/>
  <c r="F366" i="1" s="1"/>
  <c r="G366" i="1" s="1"/>
  <c r="E367" i="1"/>
  <c r="E368" i="1"/>
  <c r="E369" i="1"/>
  <c r="E370" i="1"/>
  <c r="E371" i="1"/>
  <c r="F371" i="1" s="1"/>
  <c r="G371" i="1" s="1"/>
  <c r="E372" i="1"/>
  <c r="E373" i="1"/>
  <c r="E374" i="1"/>
  <c r="E375" i="1"/>
  <c r="E376" i="1"/>
  <c r="F376" i="1" s="1"/>
  <c r="G376" i="1" s="1"/>
  <c r="E377" i="1"/>
  <c r="E378" i="1"/>
  <c r="F378" i="1" s="1"/>
  <c r="G378" i="1" s="1"/>
  <c r="E379" i="1"/>
  <c r="E380" i="1"/>
  <c r="E381" i="1"/>
  <c r="E382" i="1"/>
  <c r="E383" i="1"/>
  <c r="F383" i="1" s="1"/>
  <c r="G383" i="1" s="1"/>
  <c r="E384" i="1"/>
  <c r="F384" i="1" s="1"/>
  <c r="G384" i="1" s="1"/>
  <c r="E385" i="1"/>
  <c r="E386" i="1"/>
  <c r="E387" i="1"/>
  <c r="E388" i="1"/>
  <c r="F388" i="1" s="1"/>
  <c r="G388" i="1" s="1"/>
  <c r="E389" i="1"/>
  <c r="E390" i="1"/>
  <c r="F390" i="1" s="1"/>
  <c r="G390" i="1" s="1"/>
  <c r="E391" i="1"/>
  <c r="E392" i="1"/>
  <c r="E393" i="1"/>
  <c r="E394" i="1"/>
  <c r="E395" i="1"/>
  <c r="F395" i="1" s="1"/>
  <c r="G395" i="1" s="1"/>
  <c r="E396" i="1"/>
  <c r="F396" i="1" s="1"/>
  <c r="G396" i="1" s="1"/>
  <c r="E397" i="1"/>
  <c r="E398" i="1"/>
  <c r="E399" i="1"/>
  <c r="E400" i="1"/>
  <c r="F400" i="1" s="1"/>
  <c r="G400" i="1" s="1"/>
  <c r="E401" i="1"/>
  <c r="E402" i="1"/>
  <c r="F402" i="1" s="1"/>
  <c r="G402" i="1" s="1"/>
  <c r="E403" i="1"/>
  <c r="E404" i="1"/>
  <c r="E405" i="1"/>
  <c r="E406" i="1"/>
  <c r="E407" i="1"/>
  <c r="F407" i="1" s="1"/>
  <c r="G407" i="1" s="1"/>
  <c r="E408" i="1"/>
  <c r="F408" i="1" s="1"/>
  <c r="G408" i="1" s="1"/>
  <c r="E409" i="1"/>
  <c r="E410" i="1"/>
  <c r="E411" i="1"/>
  <c r="E412" i="1"/>
  <c r="F412" i="1" s="1"/>
  <c r="G412" i="1" s="1"/>
  <c r="E2" i="1"/>
  <c r="Q18" i="1"/>
  <c r="R18" i="1"/>
  <c r="Q54" i="1"/>
  <c r="R54" i="1"/>
  <c r="Q79" i="1"/>
  <c r="R79" i="1"/>
  <c r="Q114" i="1"/>
  <c r="R114" i="1"/>
  <c r="Q126" i="1"/>
  <c r="R126" i="1"/>
  <c r="Q150" i="1"/>
  <c r="R150" i="1"/>
  <c r="Q151" i="1"/>
  <c r="R151" i="1"/>
  <c r="Q162" i="1"/>
  <c r="R162" i="1"/>
  <c r="Q186" i="1"/>
  <c r="R186" i="1"/>
  <c r="Q198" i="1"/>
  <c r="R198" i="1"/>
  <c r="Q222" i="1"/>
  <c r="R222" i="1"/>
  <c r="Q234" i="1"/>
  <c r="R234" i="1"/>
  <c r="Q258" i="1"/>
  <c r="R258" i="1"/>
  <c r="Q270" i="1"/>
  <c r="R270" i="1"/>
  <c r="Q330" i="1"/>
  <c r="R330" i="1"/>
  <c r="Q366" i="1"/>
  <c r="R366" i="1"/>
  <c r="Q367" i="1"/>
  <c r="R367" i="1"/>
  <c r="Q378" i="1"/>
  <c r="R378" i="1"/>
  <c r="Q402" i="1"/>
  <c r="R402" i="1"/>
  <c r="P13" i="1"/>
  <c r="Q13" i="1"/>
  <c r="R13" i="1"/>
  <c r="P14" i="1"/>
  <c r="Q14" i="1"/>
  <c r="R14" i="1"/>
  <c r="P15" i="1"/>
  <c r="Q15" i="1"/>
  <c r="R15" i="1"/>
  <c r="P16" i="1"/>
  <c r="Q16" i="1"/>
  <c r="R16" i="1"/>
  <c r="P17" i="1"/>
  <c r="Q17" i="1"/>
  <c r="R17" i="1"/>
  <c r="P18" i="1"/>
  <c r="P19" i="1"/>
  <c r="Q19" i="1"/>
  <c r="R19" i="1"/>
  <c r="P20" i="1"/>
  <c r="Q20" i="1"/>
  <c r="R20" i="1"/>
  <c r="P21" i="1"/>
  <c r="Q21" i="1"/>
  <c r="R21" i="1"/>
  <c r="P22" i="1"/>
  <c r="Q22" i="1"/>
  <c r="R22" i="1"/>
  <c r="P23" i="1"/>
  <c r="Q23" i="1"/>
  <c r="R23" i="1"/>
  <c r="P24" i="1"/>
  <c r="Q24" i="1"/>
  <c r="P25" i="1"/>
  <c r="Q25" i="1"/>
  <c r="R25" i="1"/>
  <c r="P26" i="1"/>
  <c r="Q26" i="1"/>
  <c r="R26" i="1"/>
  <c r="P27" i="1"/>
  <c r="Q27" i="1"/>
  <c r="R27" i="1"/>
  <c r="P28" i="1"/>
  <c r="Q28" i="1"/>
  <c r="R28" i="1"/>
  <c r="P29" i="1"/>
  <c r="Q29" i="1"/>
  <c r="R29" i="1"/>
  <c r="P30" i="1"/>
  <c r="Q30" i="1"/>
  <c r="R30" i="1"/>
  <c r="P31" i="1"/>
  <c r="Q31" i="1"/>
  <c r="R31" i="1"/>
  <c r="P32" i="1"/>
  <c r="Q32" i="1"/>
  <c r="R32" i="1"/>
  <c r="P33" i="1"/>
  <c r="Q33" i="1"/>
  <c r="R33" i="1"/>
  <c r="P34" i="1"/>
  <c r="Q34" i="1"/>
  <c r="P35" i="1"/>
  <c r="Q35" i="1"/>
  <c r="R35" i="1"/>
  <c r="P36" i="1"/>
  <c r="Q36" i="1"/>
  <c r="R36" i="1"/>
  <c r="P37" i="1"/>
  <c r="Q37" i="1"/>
  <c r="R37" i="1"/>
  <c r="P38" i="1"/>
  <c r="Q38" i="1"/>
  <c r="R38" i="1"/>
  <c r="P39" i="1"/>
  <c r="Q39" i="1"/>
  <c r="R39" i="1"/>
  <c r="P40" i="1"/>
  <c r="Q40" i="1"/>
  <c r="R40" i="1"/>
  <c r="P41" i="1"/>
  <c r="Q41" i="1"/>
  <c r="R41" i="1"/>
  <c r="P42" i="1"/>
  <c r="Q42" i="1"/>
  <c r="R42" i="1"/>
  <c r="P43" i="1"/>
  <c r="Q43" i="1"/>
  <c r="R43" i="1"/>
  <c r="P44" i="1"/>
  <c r="Q44" i="1"/>
  <c r="P45" i="1"/>
  <c r="Q45" i="1"/>
  <c r="R45" i="1"/>
  <c r="P46" i="1"/>
  <c r="Q46" i="1"/>
  <c r="R46" i="1"/>
  <c r="P47" i="1"/>
  <c r="Q47" i="1"/>
  <c r="R47" i="1"/>
  <c r="P48" i="1"/>
  <c r="Q48" i="1"/>
  <c r="R48" i="1"/>
  <c r="P49" i="1"/>
  <c r="Q49" i="1"/>
  <c r="R49" i="1"/>
  <c r="P50" i="1"/>
  <c r="Q50" i="1"/>
  <c r="R50" i="1"/>
  <c r="P51" i="1"/>
  <c r="Q51" i="1"/>
  <c r="R51" i="1"/>
  <c r="P52" i="1"/>
  <c r="Q52" i="1"/>
  <c r="R52" i="1"/>
  <c r="P53" i="1"/>
  <c r="Q53" i="1"/>
  <c r="R53" i="1"/>
  <c r="P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P80" i="1"/>
  <c r="Q80" i="1"/>
  <c r="R80" i="1"/>
  <c r="P81" i="1"/>
  <c r="Q81" i="1"/>
  <c r="R81" i="1"/>
  <c r="P82" i="1"/>
  <c r="Q82" i="1"/>
  <c r="P83" i="1"/>
  <c r="Q83" i="1"/>
  <c r="P84" i="1"/>
  <c r="Q84" i="1"/>
  <c r="R84" i="1"/>
  <c r="P85" i="1"/>
  <c r="Q85" i="1"/>
  <c r="R85" i="1"/>
  <c r="P86" i="1"/>
  <c r="Q86" i="1"/>
  <c r="P87" i="1"/>
  <c r="Q87" i="1"/>
  <c r="R87" i="1"/>
  <c r="P88" i="1"/>
  <c r="Q88" i="1"/>
  <c r="R88" i="1"/>
  <c r="P89" i="1"/>
  <c r="Q89" i="1"/>
  <c r="R89" i="1"/>
  <c r="P90" i="1"/>
  <c r="Q90" i="1"/>
  <c r="R90" i="1"/>
  <c r="P91" i="1"/>
  <c r="Q91" i="1"/>
  <c r="R91" i="1"/>
  <c r="P92" i="1"/>
  <c r="Q92" i="1"/>
  <c r="R92" i="1"/>
  <c r="P93" i="1"/>
  <c r="Q93" i="1"/>
  <c r="R93" i="1"/>
  <c r="P94" i="1"/>
  <c r="Q94" i="1"/>
  <c r="R94" i="1"/>
  <c r="P95" i="1"/>
  <c r="Q95" i="1"/>
  <c r="R95" i="1"/>
  <c r="P96" i="1"/>
  <c r="Q96" i="1"/>
  <c r="R96" i="1"/>
  <c r="P97" i="1"/>
  <c r="Q97" i="1"/>
  <c r="R97" i="1"/>
  <c r="P98" i="1"/>
  <c r="Q98" i="1"/>
  <c r="R98" i="1"/>
  <c r="P99" i="1"/>
  <c r="Q99" i="1"/>
  <c r="R99" i="1"/>
  <c r="P100" i="1"/>
  <c r="Q100" i="1"/>
  <c r="R100" i="1"/>
  <c r="P101" i="1"/>
  <c r="Q101" i="1"/>
  <c r="R101" i="1"/>
  <c r="P102" i="1"/>
  <c r="Q102" i="1"/>
  <c r="R102" i="1"/>
  <c r="P103" i="1"/>
  <c r="Q103" i="1"/>
  <c r="R103" i="1"/>
  <c r="P104" i="1"/>
  <c r="Q104" i="1"/>
  <c r="R104" i="1"/>
  <c r="P105" i="1"/>
  <c r="Q105" i="1"/>
  <c r="R105" i="1"/>
  <c r="P106" i="1"/>
  <c r="Q106" i="1"/>
  <c r="R106" i="1"/>
  <c r="P107" i="1"/>
  <c r="Q107" i="1"/>
  <c r="R107" i="1"/>
  <c r="P108" i="1"/>
  <c r="Q108" i="1"/>
  <c r="R108" i="1"/>
  <c r="P109" i="1"/>
  <c r="Q109" i="1"/>
  <c r="R109" i="1"/>
  <c r="P110" i="1"/>
  <c r="Q110" i="1"/>
  <c r="R110" i="1"/>
  <c r="P111" i="1"/>
  <c r="Q111" i="1"/>
  <c r="R111" i="1"/>
  <c r="P112" i="1"/>
  <c r="Q112" i="1"/>
  <c r="R112" i="1"/>
  <c r="P113" i="1"/>
  <c r="Q113" i="1"/>
  <c r="R113" i="1"/>
  <c r="P114" i="1"/>
  <c r="P115" i="1"/>
  <c r="Q115" i="1"/>
  <c r="R115" i="1"/>
  <c r="P116" i="1"/>
  <c r="Q116" i="1"/>
  <c r="R116" i="1"/>
  <c r="P117" i="1"/>
  <c r="Q117" i="1"/>
  <c r="R117" i="1"/>
  <c r="P118" i="1"/>
  <c r="Q118" i="1"/>
  <c r="P119" i="1"/>
  <c r="Q119" i="1"/>
  <c r="R119" i="1"/>
  <c r="P120" i="1"/>
  <c r="Q120" i="1"/>
  <c r="R120" i="1"/>
  <c r="P121" i="1"/>
  <c r="Q121" i="1"/>
  <c r="R121" i="1"/>
  <c r="P122" i="1"/>
  <c r="Q122" i="1"/>
  <c r="R122" i="1"/>
  <c r="P123" i="1"/>
  <c r="Q123" i="1"/>
  <c r="R123" i="1"/>
  <c r="P124" i="1"/>
  <c r="Q124" i="1"/>
  <c r="R124" i="1"/>
  <c r="P125" i="1"/>
  <c r="Q125" i="1"/>
  <c r="R125" i="1"/>
  <c r="P126" i="1"/>
  <c r="P127" i="1"/>
  <c r="Q127" i="1"/>
  <c r="R127" i="1"/>
  <c r="P128" i="1"/>
  <c r="Q128" i="1"/>
  <c r="R128" i="1"/>
  <c r="P129" i="1"/>
  <c r="Q129" i="1"/>
  <c r="R129" i="1"/>
  <c r="P130" i="1"/>
  <c r="Q130" i="1"/>
  <c r="R130" i="1"/>
  <c r="P131" i="1"/>
  <c r="Q131" i="1"/>
  <c r="R131" i="1"/>
  <c r="P132" i="1"/>
  <c r="Q132" i="1"/>
  <c r="R132" i="1"/>
  <c r="P133" i="1"/>
  <c r="Q133" i="1"/>
  <c r="R133" i="1"/>
  <c r="P134" i="1"/>
  <c r="Q134" i="1"/>
  <c r="P135" i="1"/>
  <c r="Q135" i="1"/>
  <c r="R135" i="1"/>
  <c r="P136" i="1"/>
  <c r="Q136" i="1"/>
  <c r="R136" i="1"/>
  <c r="P137" i="1"/>
  <c r="Q137" i="1"/>
  <c r="R137" i="1"/>
  <c r="P138" i="1"/>
  <c r="Q138" i="1"/>
  <c r="R138" i="1"/>
  <c r="P139" i="1"/>
  <c r="Q139" i="1"/>
  <c r="R139" i="1"/>
  <c r="P140" i="1"/>
  <c r="Q140" i="1"/>
  <c r="R140" i="1"/>
  <c r="P141" i="1"/>
  <c r="Q141" i="1"/>
  <c r="R141" i="1"/>
  <c r="P142" i="1"/>
  <c r="Q142" i="1"/>
  <c r="R142" i="1"/>
  <c r="P143" i="1"/>
  <c r="Q143" i="1"/>
  <c r="R143" i="1"/>
  <c r="P144" i="1"/>
  <c r="Q144" i="1"/>
  <c r="R144" i="1"/>
  <c r="P145" i="1"/>
  <c r="Q145" i="1"/>
  <c r="R145" i="1"/>
  <c r="P146" i="1"/>
  <c r="Q146" i="1"/>
  <c r="P147" i="1"/>
  <c r="Q147" i="1"/>
  <c r="R147" i="1"/>
  <c r="P148" i="1"/>
  <c r="Q148" i="1"/>
  <c r="R148" i="1"/>
  <c r="P149" i="1"/>
  <c r="Q149" i="1"/>
  <c r="R149" i="1"/>
  <c r="P150" i="1"/>
  <c r="P151" i="1"/>
  <c r="P152" i="1"/>
  <c r="Q152" i="1"/>
  <c r="R152" i="1"/>
  <c r="P153" i="1"/>
  <c r="Q153" i="1"/>
  <c r="R153" i="1"/>
  <c r="P154" i="1"/>
  <c r="Q154" i="1"/>
  <c r="R154" i="1"/>
  <c r="P155" i="1"/>
  <c r="Q155" i="1"/>
  <c r="R155" i="1"/>
  <c r="P156" i="1"/>
  <c r="Q156" i="1"/>
  <c r="R156" i="1"/>
  <c r="P157" i="1"/>
  <c r="Q157" i="1"/>
  <c r="R157" i="1"/>
  <c r="P158" i="1"/>
  <c r="Q158" i="1"/>
  <c r="R158" i="1"/>
  <c r="P159" i="1"/>
  <c r="Q159" i="1"/>
  <c r="R159" i="1"/>
  <c r="P160" i="1"/>
  <c r="Q160" i="1"/>
  <c r="R160" i="1"/>
  <c r="P161" i="1"/>
  <c r="Q161" i="1"/>
  <c r="R161" i="1"/>
  <c r="P162" i="1"/>
  <c r="P163" i="1"/>
  <c r="Q163" i="1"/>
  <c r="R163" i="1"/>
  <c r="P164" i="1"/>
  <c r="Q164" i="1"/>
  <c r="R164" i="1"/>
  <c r="P165" i="1"/>
  <c r="Q165" i="1"/>
  <c r="P166" i="1"/>
  <c r="Q166" i="1"/>
  <c r="R166" i="1"/>
  <c r="P167" i="1"/>
  <c r="Q167" i="1"/>
  <c r="R167" i="1"/>
  <c r="P168" i="1"/>
  <c r="Q168" i="1"/>
  <c r="R168" i="1"/>
  <c r="P169" i="1"/>
  <c r="Q169" i="1"/>
  <c r="R169" i="1"/>
  <c r="P170" i="1"/>
  <c r="Q170" i="1"/>
  <c r="P171" i="1"/>
  <c r="Q171" i="1"/>
  <c r="R171" i="1"/>
  <c r="P172" i="1"/>
  <c r="Q172" i="1"/>
  <c r="R172" i="1"/>
  <c r="P173" i="1"/>
  <c r="Q173" i="1"/>
  <c r="R173" i="1"/>
  <c r="P174" i="1"/>
  <c r="Q174" i="1"/>
  <c r="R174" i="1"/>
  <c r="P175" i="1"/>
  <c r="Q175" i="1"/>
  <c r="R175" i="1"/>
  <c r="P176" i="1"/>
  <c r="Q176" i="1"/>
  <c r="R176" i="1"/>
  <c r="P177" i="1"/>
  <c r="Q177" i="1"/>
  <c r="R177" i="1"/>
  <c r="P178" i="1"/>
  <c r="Q178" i="1"/>
  <c r="R178" i="1"/>
  <c r="P179" i="1"/>
  <c r="Q179" i="1"/>
  <c r="R179" i="1"/>
  <c r="P180" i="1"/>
  <c r="Q180" i="1"/>
  <c r="R180" i="1"/>
  <c r="P181" i="1"/>
  <c r="Q181" i="1"/>
  <c r="R181" i="1"/>
  <c r="P182" i="1"/>
  <c r="Q182" i="1"/>
  <c r="R182" i="1"/>
  <c r="P183" i="1"/>
  <c r="Q183" i="1"/>
  <c r="R183" i="1"/>
  <c r="P184" i="1"/>
  <c r="Q184" i="1"/>
  <c r="R184" i="1"/>
  <c r="P185" i="1"/>
  <c r="Q185" i="1"/>
  <c r="R185" i="1"/>
  <c r="P186" i="1"/>
  <c r="P187" i="1"/>
  <c r="Q187" i="1"/>
  <c r="R187" i="1"/>
  <c r="P188" i="1"/>
  <c r="Q188" i="1"/>
  <c r="R188" i="1"/>
  <c r="P189" i="1"/>
  <c r="Q189" i="1"/>
  <c r="R189" i="1"/>
  <c r="P190" i="1"/>
  <c r="Q190" i="1"/>
  <c r="R190" i="1"/>
  <c r="P191" i="1"/>
  <c r="Q191" i="1"/>
  <c r="R191" i="1"/>
  <c r="P192" i="1"/>
  <c r="Q192" i="1"/>
  <c r="R192" i="1"/>
  <c r="P193" i="1"/>
  <c r="Q193" i="1"/>
  <c r="R193" i="1"/>
  <c r="P194" i="1"/>
  <c r="Q194" i="1"/>
  <c r="R194" i="1"/>
  <c r="P195" i="1"/>
  <c r="Q195" i="1"/>
  <c r="R195" i="1"/>
  <c r="P196" i="1"/>
  <c r="Q196" i="1"/>
  <c r="R196" i="1"/>
  <c r="P197" i="1"/>
  <c r="Q197" i="1"/>
  <c r="R197" i="1"/>
  <c r="P198" i="1"/>
  <c r="P199" i="1"/>
  <c r="Q199" i="1"/>
  <c r="R199" i="1"/>
  <c r="P200" i="1"/>
  <c r="Q200" i="1"/>
  <c r="R200" i="1"/>
  <c r="P201" i="1"/>
  <c r="Q201" i="1"/>
  <c r="R201" i="1"/>
  <c r="P202" i="1"/>
  <c r="Q202" i="1"/>
  <c r="R202" i="1"/>
  <c r="P203" i="1"/>
  <c r="Q203" i="1"/>
  <c r="R203" i="1"/>
  <c r="P204" i="1"/>
  <c r="Q204" i="1"/>
  <c r="R204" i="1"/>
  <c r="P205" i="1"/>
  <c r="Q205" i="1"/>
  <c r="R205" i="1"/>
  <c r="P206" i="1"/>
  <c r="Q206" i="1"/>
  <c r="R206" i="1"/>
  <c r="P207" i="1"/>
  <c r="Q207" i="1"/>
  <c r="R207" i="1"/>
  <c r="P208" i="1"/>
  <c r="Q208" i="1"/>
  <c r="R208" i="1"/>
  <c r="P209" i="1"/>
  <c r="Q209" i="1"/>
  <c r="R209" i="1"/>
  <c r="P210" i="1"/>
  <c r="Q210" i="1"/>
  <c r="R210" i="1"/>
  <c r="P211" i="1"/>
  <c r="Q211" i="1"/>
  <c r="R211" i="1"/>
  <c r="P212" i="1"/>
  <c r="Q212" i="1"/>
  <c r="R212" i="1"/>
  <c r="P213" i="1"/>
  <c r="Q213" i="1"/>
  <c r="R213" i="1"/>
  <c r="P214" i="1"/>
  <c r="Q214" i="1"/>
  <c r="R214" i="1"/>
  <c r="P215" i="1"/>
  <c r="Q215" i="1"/>
  <c r="R215" i="1"/>
  <c r="P216" i="1"/>
  <c r="Q216" i="1"/>
  <c r="R216" i="1"/>
  <c r="P217" i="1"/>
  <c r="Q217" i="1"/>
  <c r="R217" i="1"/>
  <c r="P218" i="1"/>
  <c r="Q218" i="1"/>
  <c r="R218" i="1"/>
  <c r="P219" i="1"/>
  <c r="Q219" i="1"/>
  <c r="R219" i="1"/>
  <c r="P220" i="1"/>
  <c r="Q220" i="1"/>
  <c r="R220" i="1"/>
  <c r="P221" i="1"/>
  <c r="Q221" i="1"/>
  <c r="R221" i="1"/>
  <c r="P222" i="1"/>
  <c r="P223" i="1"/>
  <c r="Q223" i="1"/>
  <c r="R223" i="1"/>
  <c r="P224" i="1"/>
  <c r="Q224" i="1"/>
  <c r="R224" i="1"/>
  <c r="P225" i="1"/>
  <c r="Q225" i="1"/>
  <c r="R225" i="1"/>
  <c r="P226" i="1"/>
  <c r="Q226" i="1"/>
  <c r="R226" i="1"/>
  <c r="P227" i="1"/>
  <c r="Q227" i="1"/>
  <c r="R227" i="1"/>
  <c r="P228" i="1"/>
  <c r="Q228" i="1"/>
  <c r="R228" i="1"/>
  <c r="P229" i="1"/>
  <c r="Q229" i="1"/>
  <c r="R229" i="1"/>
  <c r="P230" i="1"/>
  <c r="Q230" i="1"/>
  <c r="R230" i="1"/>
  <c r="P231" i="1"/>
  <c r="Q231" i="1"/>
  <c r="R231" i="1"/>
  <c r="P232" i="1"/>
  <c r="Q232" i="1"/>
  <c r="R232" i="1"/>
  <c r="P233" i="1"/>
  <c r="Q233" i="1"/>
  <c r="R233" i="1"/>
  <c r="P234" i="1"/>
  <c r="P235" i="1"/>
  <c r="Q235" i="1"/>
  <c r="R235" i="1"/>
  <c r="P236" i="1"/>
  <c r="Q236" i="1"/>
  <c r="R236" i="1"/>
  <c r="P237" i="1"/>
  <c r="Q237" i="1"/>
  <c r="R237" i="1"/>
  <c r="P238" i="1"/>
  <c r="Q238" i="1"/>
  <c r="R238" i="1"/>
  <c r="P239" i="1"/>
  <c r="Q239" i="1"/>
  <c r="R239" i="1"/>
  <c r="P240" i="1"/>
  <c r="Q240" i="1"/>
  <c r="R240" i="1"/>
  <c r="P241" i="1"/>
  <c r="Q241" i="1"/>
  <c r="R241" i="1"/>
  <c r="P242" i="1"/>
  <c r="Q242" i="1"/>
  <c r="R242" i="1"/>
  <c r="P243" i="1"/>
  <c r="Q243" i="1"/>
  <c r="R243" i="1"/>
  <c r="P244" i="1"/>
  <c r="Q244" i="1"/>
  <c r="R244" i="1"/>
  <c r="P245" i="1"/>
  <c r="Q245" i="1"/>
  <c r="R245" i="1"/>
  <c r="P246" i="1"/>
  <c r="Q246" i="1"/>
  <c r="R246" i="1"/>
  <c r="P247" i="1"/>
  <c r="Q247" i="1"/>
  <c r="R247" i="1"/>
  <c r="P248" i="1"/>
  <c r="Q248" i="1"/>
  <c r="R248" i="1"/>
  <c r="P249" i="1"/>
  <c r="Q249" i="1"/>
  <c r="R249" i="1"/>
  <c r="P250" i="1"/>
  <c r="Q250" i="1"/>
  <c r="R250" i="1"/>
  <c r="P251" i="1"/>
  <c r="Q251" i="1"/>
  <c r="R251" i="1"/>
  <c r="P252" i="1"/>
  <c r="Q252" i="1"/>
  <c r="R252" i="1"/>
  <c r="P253" i="1"/>
  <c r="Q253" i="1"/>
  <c r="R253" i="1"/>
  <c r="P254" i="1"/>
  <c r="Q254" i="1"/>
  <c r="P255" i="1"/>
  <c r="Q255" i="1"/>
  <c r="R255" i="1"/>
  <c r="P256" i="1"/>
  <c r="Q256" i="1"/>
  <c r="R256" i="1"/>
  <c r="P257" i="1"/>
  <c r="Q257" i="1"/>
  <c r="R257" i="1"/>
  <c r="P258" i="1"/>
  <c r="P259" i="1"/>
  <c r="Q259" i="1"/>
  <c r="R259" i="1"/>
  <c r="P260" i="1"/>
  <c r="Q260" i="1"/>
  <c r="R260" i="1"/>
  <c r="P261" i="1"/>
  <c r="Q261" i="1"/>
  <c r="R261" i="1"/>
  <c r="P262" i="1"/>
  <c r="Q262" i="1"/>
  <c r="R262" i="1"/>
  <c r="P263" i="1"/>
  <c r="Q263" i="1"/>
  <c r="R263" i="1"/>
  <c r="P264" i="1"/>
  <c r="Q264" i="1"/>
  <c r="R264" i="1"/>
  <c r="P265" i="1"/>
  <c r="Q265" i="1"/>
  <c r="R265" i="1"/>
  <c r="P266" i="1"/>
  <c r="Q266" i="1"/>
  <c r="R266" i="1"/>
  <c r="P267" i="1"/>
  <c r="Q267" i="1"/>
  <c r="R267" i="1"/>
  <c r="P268" i="1"/>
  <c r="Q268" i="1"/>
  <c r="R268" i="1"/>
  <c r="P269" i="1"/>
  <c r="Q269" i="1"/>
  <c r="R269" i="1"/>
  <c r="P270" i="1"/>
  <c r="P271" i="1"/>
  <c r="Q271" i="1"/>
  <c r="R271" i="1"/>
  <c r="P272" i="1"/>
  <c r="Q272" i="1"/>
  <c r="R272" i="1"/>
  <c r="P273" i="1"/>
  <c r="Q273" i="1"/>
  <c r="R273" i="1"/>
  <c r="P274" i="1"/>
  <c r="Q274" i="1"/>
  <c r="R274" i="1"/>
  <c r="P275" i="1"/>
  <c r="Q275" i="1"/>
  <c r="R275" i="1"/>
  <c r="P276" i="1"/>
  <c r="Q276" i="1"/>
  <c r="R276" i="1"/>
  <c r="P277" i="1"/>
  <c r="Q277" i="1"/>
  <c r="R277" i="1"/>
  <c r="P278" i="1"/>
  <c r="Q278" i="1"/>
  <c r="R278" i="1"/>
  <c r="P279" i="1"/>
  <c r="Q279" i="1"/>
  <c r="R279" i="1"/>
  <c r="P280" i="1"/>
  <c r="Q280" i="1"/>
  <c r="R280" i="1"/>
  <c r="P281" i="1"/>
  <c r="Q281" i="1"/>
  <c r="R281" i="1"/>
  <c r="P282" i="1"/>
  <c r="Q282" i="1"/>
  <c r="R282" i="1"/>
  <c r="P283" i="1"/>
  <c r="Q283" i="1"/>
  <c r="R283" i="1"/>
  <c r="P284" i="1"/>
  <c r="Q284" i="1"/>
  <c r="R284" i="1"/>
  <c r="P285" i="1"/>
  <c r="Q285" i="1"/>
  <c r="R285" i="1"/>
  <c r="P286" i="1"/>
  <c r="Q286" i="1"/>
  <c r="R286" i="1"/>
  <c r="P287" i="1"/>
  <c r="Q287" i="1"/>
  <c r="R287" i="1"/>
  <c r="P288" i="1"/>
  <c r="Q288" i="1"/>
  <c r="R288" i="1"/>
  <c r="P289" i="1"/>
  <c r="Q289" i="1"/>
  <c r="R289" i="1"/>
  <c r="P290" i="1"/>
  <c r="Q290" i="1"/>
  <c r="R290" i="1"/>
  <c r="P291" i="1"/>
  <c r="Q291" i="1"/>
  <c r="R291" i="1"/>
  <c r="P292" i="1"/>
  <c r="Q292" i="1"/>
  <c r="R292" i="1"/>
  <c r="P293" i="1"/>
  <c r="Q293" i="1"/>
  <c r="R293" i="1"/>
  <c r="P294" i="1"/>
  <c r="Q294" i="1"/>
  <c r="R294" i="1"/>
  <c r="P295" i="1"/>
  <c r="Q295" i="1"/>
  <c r="R295" i="1"/>
  <c r="P296" i="1"/>
  <c r="Q296" i="1"/>
  <c r="R296" i="1"/>
  <c r="P297" i="1"/>
  <c r="Q297" i="1"/>
  <c r="R297" i="1"/>
  <c r="P298" i="1"/>
  <c r="Q298" i="1"/>
  <c r="R298" i="1"/>
  <c r="P299" i="1"/>
  <c r="Q299" i="1"/>
  <c r="R299" i="1"/>
  <c r="P300" i="1"/>
  <c r="Q300" i="1"/>
  <c r="R300" i="1"/>
  <c r="P301" i="1"/>
  <c r="Q301" i="1"/>
  <c r="R301" i="1"/>
  <c r="P302" i="1"/>
  <c r="Q302" i="1"/>
  <c r="R302" i="1"/>
  <c r="P303" i="1"/>
  <c r="Q303" i="1"/>
  <c r="R303" i="1"/>
  <c r="P304" i="1"/>
  <c r="Q304" i="1"/>
  <c r="R304" i="1"/>
  <c r="P305" i="1"/>
  <c r="Q305" i="1"/>
  <c r="R305" i="1"/>
  <c r="P306" i="1"/>
  <c r="Q306" i="1"/>
  <c r="R306" i="1"/>
  <c r="P307" i="1"/>
  <c r="Q307" i="1"/>
  <c r="R307" i="1"/>
  <c r="P308" i="1"/>
  <c r="Q308" i="1"/>
  <c r="R308" i="1"/>
  <c r="P309" i="1"/>
  <c r="Q309" i="1"/>
  <c r="R309" i="1"/>
  <c r="P310" i="1"/>
  <c r="Q310" i="1"/>
  <c r="R310" i="1"/>
  <c r="P311" i="1"/>
  <c r="Q311" i="1"/>
  <c r="R311" i="1"/>
  <c r="P312" i="1"/>
  <c r="Q312" i="1"/>
  <c r="R312" i="1"/>
  <c r="P313" i="1"/>
  <c r="Q313" i="1"/>
  <c r="R313" i="1"/>
  <c r="P314" i="1"/>
  <c r="Q314" i="1"/>
  <c r="R314" i="1"/>
  <c r="P315" i="1"/>
  <c r="Q315" i="1"/>
  <c r="R315" i="1"/>
  <c r="P316" i="1"/>
  <c r="Q316" i="1"/>
  <c r="R316" i="1"/>
  <c r="P317" i="1"/>
  <c r="Q317" i="1"/>
  <c r="P318" i="1"/>
  <c r="Q318" i="1"/>
  <c r="R318" i="1"/>
  <c r="P319" i="1"/>
  <c r="Q319" i="1"/>
  <c r="R319" i="1"/>
  <c r="P320" i="1"/>
  <c r="Q320" i="1"/>
  <c r="R320" i="1"/>
  <c r="P321" i="1"/>
  <c r="Q321" i="1"/>
  <c r="R321" i="1"/>
  <c r="P322" i="1"/>
  <c r="Q322" i="1"/>
  <c r="R322" i="1"/>
  <c r="P323" i="1"/>
  <c r="Q323" i="1"/>
  <c r="R323" i="1"/>
  <c r="P324" i="1"/>
  <c r="Q324" i="1"/>
  <c r="R324" i="1"/>
  <c r="P325" i="1"/>
  <c r="Q325" i="1"/>
  <c r="R325" i="1"/>
  <c r="P326" i="1"/>
  <c r="Q326" i="1"/>
  <c r="R326" i="1"/>
  <c r="P327" i="1"/>
  <c r="Q327" i="1"/>
  <c r="R327" i="1"/>
  <c r="P328" i="1"/>
  <c r="Q328" i="1"/>
  <c r="R328" i="1"/>
  <c r="P329" i="1"/>
  <c r="Q329" i="1"/>
  <c r="R329" i="1"/>
  <c r="P330" i="1"/>
  <c r="P331" i="1"/>
  <c r="Q331" i="1"/>
  <c r="R331" i="1"/>
  <c r="P332" i="1"/>
  <c r="Q332" i="1"/>
  <c r="R332" i="1"/>
  <c r="P333" i="1"/>
  <c r="Q333" i="1"/>
  <c r="R333" i="1"/>
  <c r="P334" i="1"/>
  <c r="Q334" i="1"/>
  <c r="R334" i="1"/>
  <c r="P335" i="1"/>
  <c r="Q335" i="1"/>
  <c r="R335" i="1"/>
  <c r="P336" i="1"/>
  <c r="Q336" i="1"/>
  <c r="P337" i="1"/>
  <c r="Q337" i="1"/>
  <c r="R337" i="1"/>
  <c r="P338" i="1"/>
  <c r="Q338" i="1"/>
  <c r="R338" i="1"/>
  <c r="P339" i="1"/>
  <c r="Q339" i="1"/>
  <c r="R339" i="1"/>
  <c r="P340" i="1"/>
  <c r="Q340" i="1"/>
  <c r="R340" i="1"/>
  <c r="P341" i="1"/>
  <c r="Q341" i="1"/>
  <c r="R341" i="1"/>
  <c r="P342" i="1"/>
  <c r="Q342" i="1"/>
  <c r="R342" i="1"/>
  <c r="P343" i="1"/>
  <c r="Q343" i="1"/>
  <c r="R343" i="1"/>
  <c r="P344" i="1"/>
  <c r="Q344" i="1"/>
  <c r="R344" i="1"/>
  <c r="P345" i="1"/>
  <c r="Q345" i="1"/>
  <c r="R345" i="1"/>
  <c r="P346" i="1"/>
  <c r="Q346" i="1"/>
  <c r="R346" i="1"/>
  <c r="P347" i="1"/>
  <c r="Q347" i="1"/>
  <c r="R347" i="1"/>
  <c r="P348" i="1"/>
  <c r="Q348" i="1"/>
  <c r="R348" i="1"/>
  <c r="P349" i="1"/>
  <c r="Q349" i="1"/>
  <c r="R349" i="1"/>
  <c r="P350" i="1"/>
  <c r="Q350" i="1"/>
  <c r="R350" i="1"/>
  <c r="P351" i="1"/>
  <c r="Q351" i="1"/>
  <c r="R351" i="1"/>
  <c r="P352" i="1"/>
  <c r="Q352" i="1"/>
  <c r="R352" i="1"/>
  <c r="P353" i="1"/>
  <c r="Q353" i="1"/>
  <c r="R353" i="1"/>
  <c r="P354" i="1"/>
  <c r="Q354" i="1"/>
  <c r="R354" i="1"/>
  <c r="P355" i="1"/>
  <c r="Q355" i="1"/>
  <c r="R355" i="1"/>
  <c r="P356" i="1"/>
  <c r="Q356" i="1"/>
  <c r="R356" i="1"/>
  <c r="P357" i="1"/>
  <c r="Q357" i="1"/>
  <c r="R357" i="1"/>
  <c r="P358" i="1"/>
  <c r="Q358" i="1"/>
  <c r="P359" i="1"/>
  <c r="Q359" i="1"/>
  <c r="R359" i="1"/>
  <c r="P360" i="1"/>
  <c r="Q360" i="1"/>
  <c r="R360" i="1"/>
  <c r="P361" i="1"/>
  <c r="Q361" i="1"/>
  <c r="R361" i="1"/>
  <c r="P362" i="1"/>
  <c r="Q362" i="1"/>
  <c r="R362" i="1"/>
  <c r="P363" i="1"/>
  <c r="Q363" i="1"/>
  <c r="R363" i="1"/>
  <c r="P364" i="1"/>
  <c r="Q364" i="1"/>
  <c r="R364" i="1"/>
  <c r="P365" i="1"/>
  <c r="Q365" i="1"/>
  <c r="R365" i="1"/>
  <c r="P366" i="1"/>
  <c r="P367" i="1"/>
  <c r="P368" i="1"/>
  <c r="Q368" i="1"/>
  <c r="R368" i="1"/>
  <c r="P369" i="1"/>
  <c r="Q369" i="1"/>
  <c r="R369" i="1"/>
  <c r="P370" i="1"/>
  <c r="Q370" i="1"/>
  <c r="R370" i="1"/>
  <c r="P371" i="1"/>
  <c r="Q371" i="1"/>
  <c r="R371" i="1"/>
  <c r="P372" i="1"/>
  <c r="Q372" i="1"/>
  <c r="R372" i="1"/>
  <c r="P373" i="1"/>
  <c r="Q373" i="1"/>
  <c r="R373" i="1"/>
  <c r="P374" i="1"/>
  <c r="Q374" i="1"/>
  <c r="R374" i="1"/>
  <c r="P375" i="1"/>
  <c r="Q375" i="1"/>
  <c r="R375" i="1"/>
  <c r="P376" i="1"/>
  <c r="Q376" i="1"/>
  <c r="R376" i="1"/>
  <c r="P377" i="1"/>
  <c r="Q377" i="1"/>
  <c r="R377" i="1"/>
  <c r="P378" i="1"/>
  <c r="P379" i="1"/>
  <c r="Q379" i="1"/>
  <c r="R379" i="1"/>
  <c r="P380" i="1"/>
  <c r="Q380" i="1"/>
  <c r="P381" i="1"/>
  <c r="Q381" i="1"/>
  <c r="R381" i="1"/>
  <c r="P382" i="1"/>
  <c r="Q382" i="1"/>
  <c r="P383" i="1"/>
  <c r="Q383" i="1"/>
  <c r="R383" i="1"/>
  <c r="P384" i="1"/>
  <c r="Q384" i="1"/>
  <c r="R384" i="1"/>
  <c r="P385" i="1"/>
  <c r="Q385" i="1"/>
  <c r="R385" i="1"/>
  <c r="P386" i="1"/>
  <c r="Q386" i="1"/>
  <c r="R386" i="1"/>
  <c r="P387" i="1"/>
  <c r="Q387" i="1"/>
  <c r="R387" i="1"/>
  <c r="P388" i="1"/>
  <c r="Q388" i="1"/>
  <c r="R388" i="1"/>
  <c r="P389" i="1"/>
  <c r="Q389" i="1"/>
  <c r="R389" i="1"/>
  <c r="P390" i="1"/>
  <c r="Q390" i="1"/>
  <c r="R390" i="1"/>
  <c r="P391" i="1"/>
  <c r="Q391" i="1"/>
  <c r="R391" i="1"/>
  <c r="P392" i="1"/>
  <c r="Q392" i="1"/>
  <c r="R392" i="1"/>
  <c r="P393" i="1"/>
  <c r="Q393" i="1"/>
  <c r="R393" i="1"/>
  <c r="P394" i="1"/>
  <c r="Q394" i="1"/>
  <c r="R394" i="1"/>
  <c r="P395" i="1"/>
  <c r="Q395" i="1"/>
  <c r="R395" i="1"/>
  <c r="P396" i="1"/>
  <c r="Q396" i="1"/>
  <c r="P397" i="1"/>
  <c r="Q397" i="1"/>
  <c r="R397" i="1"/>
  <c r="P398" i="1"/>
  <c r="Q398" i="1"/>
  <c r="R398" i="1"/>
  <c r="P399" i="1"/>
  <c r="Q399" i="1"/>
  <c r="R399" i="1"/>
  <c r="P400" i="1"/>
  <c r="Q400" i="1"/>
  <c r="R400" i="1"/>
  <c r="P401" i="1"/>
  <c r="Q401" i="1"/>
  <c r="R401" i="1"/>
  <c r="P402" i="1"/>
  <c r="P403" i="1"/>
  <c r="Q403" i="1"/>
  <c r="R403" i="1"/>
  <c r="P404" i="1"/>
  <c r="Q404" i="1"/>
  <c r="R404" i="1"/>
  <c r="P405" i="1"/>
  <c r="Q405" i="1"/>
  <c r="R405" i="1"/>
  <c r="P406" i="1"/>
  <c r="Q406" i="1"/>
  <c r="R406" i="1"/>
  <c r="P407" i="1"/>
  <c r="Q407" i="1"/>
  <c r="R407" i="1"/>
  <c r="P408" i="1"/>
  <c r="Q408" i="1"/>
  <c r="R408" i="1"/>
  <c r="P409" i="1"/>
  <c r="Q409" i="1"/>
  <c r="R409" i="1"/>
  <c r="P410" i="1"/>
  <c r="Q410" i="1"/>
  <c r="P411" i="1"/>
  <c r="Q411" i="1"/>
  <c r="R411" i="1"/>
  <c r="P412" i="1"/>
  <c r="Q412" i="1"/>
  <c r="R412" i="1"/>
  <c r="F14" i="1"/>
  <c r="G14" i="1" s="1"/>
  <c r="F15" i="1"/>
  <c r="G15" i="1" s="1"/>
  <c r="F17" i="1"/>
  <c r="G17" i="1" s="1"/>
  <c r="F19" i="1"/>
  <c r="G19" i="1" s="1"/>
  <c r="F20" i="1"/>
  <c r="G20" i="1" s="1"/>
  <c r="F21" i="1"/>
  <c r="G21" i="1" s="1"/>
  <c r="F22" i="1"/>
  <c r="G22" i="1" s="1"/>
  <c r="F26" i="1"/>
  <c r="G26" i="1" s="1"/>
  <c r="F27" i="1"/>
  <c r="G27" i="1" s="1"/>
  <c r="F29" i="1"/>
  <c r="G29" i="1" s="1"/>
  <c r="F31" i="1"/>
  <c r="G31" i="1" s="1"/>
  <c r="F32" i="1"/>
  <c r="G32" i="1" s="1"/>
  <c r="F33" i="1"/>
  <c r="G33" i="1" s="1"/>
  <c r="F34" i="1"/>
  <c r="G34" i="1" s="1"/>
  <c r="F36" i="1"/>
  <c r="G36" i="1" s="1"/>
  <c r="F38" i="1"/>
  <c r="G38" i="1" s="1"/>
  <c r="F39" i="1"/>
  <c r="G39" i="1" s="1"/>
  <c r="F41" i="1"/>
  <c r="G41" i="1" s="1"/>
  <c r="F43" i="1"/>
  <c r="G43" i="1" s="1"/>
  <c r="F44" i="1"/>
  <c r="G44" i="1" s="1"/>
  <c r="F45" i="1"/>
  <c r="G45" i="1" s="1"/>
  <c r="F46" i="1"/>
  <c r="G46" i="1" s="1"/>
  <c r="F49" i="1"/>
  <c r="G49" i="1" s="1"/>
  <c r="F50" i="1"/>
  <c r="G50" i="1" s="1"/>
  <c r="F51" i="1"/>
  <c r="G51" i="1" s="1"/>
  <c r="F53" i="1"/>
  <c r="G53" i="1" s="1"/>
  <c r="F55" i="1"/>
  <c r="G55" i="1" s="1"/>
  <c r="F56" i="1"/>
  <c r="G56" i="1" s="1"/>
  <c r="F57" i="1"/>
  <c r="G57" i="1" s="1"/>
  <c r="F58" i="1"/>
  <c r="G58" i="1" s="1"/>
  <c r="F62" i="1"/>
  <c r="G62" i="1" s="1"/>
  <c r="F63" i="1"/>
  <c r="G63" i="1" s="1"/>
  <c r="F65" i="1"/>
  <c r="G65" i="1" s="1"/>
  <c r="F67" i="1"/>
  <c r="G67" i="1" s="1"/>
  <c r="F68" i="1"/>
  <c r="G68" i="1" s="1"/>
  <c r="F69" i="1"/>
  <c r="G69" i="1" s="1"/>
  <c r="F70" i="1"/>
  <c r="G70" i="1" s="1"/>
  <c r="F73" i="1"/>
  <c r="G73" i="1" s="1"/>
  <c r="F74" i="1"/>
  <c r="G74" i="1" s="1"/>
  <c r="F75" i="1"/>
  <c r="G75" i="1" s="1"/>
  <c r="F77" i="1"/>
  <c r="G77" i="1" s="1"/>
  <c r="F79" i="1"/>
  <c r="G79" i="1" s="1"/>
  <c r="F80" i="1"/>
  <c r="G80" i="1" s="1"/>
  <c r="F81" i="1"/>
  <c r="G81" i="1" s="1"/>
  <c r="F82" i="1"/>
  <c r="G82" i="1" s="1"/>
  <c r="F85" i="1"/>
  <c r="G85" i="1" s="1"/>
  <c r="F86" i="1"/>
  <c r="G86" i="1" s="1"/>
  <c r="F87" i="1"/>
  <c r="G87" i="1" s="1"/>
  <c r="F89" i="1"/>
  <c r="G89" i="1" s="1"/>
  <c r="F91" i="1"/>
  <c r="G91" i="1" s="1"/>
  <c r="F92" i="1"/>
  <c r="G92" i="1" s="1"/>
  <c r="F93" i="1"/>
  <c r="G93" i="1" s="1"/>
  <c r="F94" i="1"/>
  <c r="G94" i="1" s="1"/>
  <c r="F97" i="1"/>
  <c r="G97" i="1" s="1"/>
  <c r="F98" i="1"/>
  <c r="G98" i="1" s="1"/>
  <c r="F99" i="1"/>
  <c r="G99" i="1" s="1"/>
  <c r="F101" i="1"/>
  <c r="G101" i="1" s="1"/>
  <c r="F103" i="1"/>
  <c r="G103" i="1" s="1"/>
  <c r="F104" i="1"/>
  <c r="G104" i="1" s="1"/>
  <c r="F105" i="1"/>
  <c r="G105" i="1" s="1"/>
  <c r="F106" i="1"/>
  <c r="G106" i="1" s="1"/>
  <c r="F109" i="1"/>
  <c r="G109" i="1" s="1"/>
  <c r="F110" i="1"/>
  <c r="G110" i="1" s="1"/>
  <c r="F111" i="1"/>
  <c r="G111" i="1" s="1"/>
  <c r="F113" i="1"/>
  <c r="G113" i="1" s="1"/>
  <c r="F115" i="1"/>
  <c r="G115" i="1" s="1"/>
  <c r="F116" i="1"/>
  <c r="G116" i="1" s="1"/>
  <c r="F117" i="1"/>
  <c r="G117" i="1" s="1"/>
  <c r="F118" i="1"/>
  <c r="G118" i="1" s="1"/>
  <c r="F121" i="1"/>
  <c r="G121" i="1" s="1"/>
  <c r="F122" i="1"/>
  <c r="G122" i="1" s="1"/>
  <c r="F123" i="1"/>
  <c r="G123" i="1" s="1"/>
  <c r="F125" i="1"/>
  <c r="G125" i="1" s="1"/>
  <c r="F127" i="1"/>
  <c r="G127" i="1" s="1"/>
  <c r="F128" i="1"/>
  <c r="G128" i="1" s="1"/>
  <c r="F129" i="1"/>
  <c r="G129" i="1" s="1"/>
  <c r="F130" i="1"/>
  <c r="G130" i="1" s="1"/>
  <c r="F133" i="1"/>
  <c r="G133" i="1" s="1"/>
  <c r="F134" i="1"/>
  <c r="G134" i="1" s="1"/>
  <c r="F135" i="1"/>
  <c r="G135" i="1" s="1"/>
  <c r="F137" i="1"/>
  <c r="G137" i="1" s="1"/>
  <c r="F139" i="1"/>
  <c r="G139" i="1" s="1"/>
  <c r="F140" i="1"/>
  <c r="G140" i="1" s="1"/>
  <c r="F141" i="1"/>
  <c r="G141" i="1" s="1"/>
  <c r="F142" i="1"/>
  <c r="G142" i="1" s="1"/>
  <c r="F145" i="1"/>
  <c r="G145" i="1" s="1"/>
  <c r="F146" i="1"/>
  <c r="G146" i="1" s="1"/>
  <c r="F147" i="1"/>
  <c r="G147" i="1"/>
  <c r="F149" i="1"/>
  <c r="G149" i="1" s="1"/>
  <c r="F151" i="1"/>
  <c r="G151" i="1" s="1"/>
  <c r="F152" i="1"/>
  <c r="G152" i="1" s="1"/>
  <c r="F153" i="1"/>
  <c r="G153" i="1" s="1"/>
  <c r="F154" i="1"/>
  <c r="G154" i="1" s="1"/>
  <c r="F157" i="1"/>
  <c r="G157" i="1" s="1"/>
  <c r="F158" i="1"/>
  <c r="G158" i="1" s="1"/>
  <c r="F159" i="1"/>
  <c r="G159" i="1" s="1"/>
  <c r="F161" i="1"/>
  <c r="G161" i="1" s="1"/>
  <c r="F163" i="1"/>
  <c r="G163" i="1" s="1"/>
  <c r="F164" i="1"/>
  <c r="G164" i="1" s="1"/>
  <c r="F165" i="1"/>
  <c r="G165" i="1" s="1"/>
  <c r="F166" i="1"/>
  <c r="G166" i="1" s="1"/>
  <c r="F169" i="1"/>
  <c r="G169" i="1" s="1"/>
  <c r="F170" i="1"/>
  <c r="G170" i="1" s="1"/>
  <c r="F171" i="1"/>
  <c r="G171" i="1" s="1"/>
  <c r="F173" i="1"/>
  <c r="G173" i="1" s="1"/>
  <c r="F175" i="1"/>
  <c r="G175" i="1" s="1"/>
  <c r="F176" i="1"/>
  <c r="G176" i="1" s="1"/>
  <c r="F177" i="1"/>
  <c r="G177" i="1" s="1"/>
  <c r="F178" i="1"/>
  <c r="G178" i="1" s="1"/>
  <c r="F180" i="1"/>
  <c r="G180" i="1" s="1"/>
  <c r="F181" i="1"/>
  <c r="G181" i="1" s="1"/>
  <c r="F182" i="1"/>
  <c r="G182" i="1" s="1"/>
  <c r="F183" i="1"/>
  <c r="G183" i="1" s="1"/>
  <c r="F185" i="1"/>
  <c r="G185" i="1" s="1"/>
  <c r="F187" i="1"/>
  <c r="G187" i="1" s="1"/>
  <c r="F188" i="1"/>
  <c r="G188" i="1" s="1"/>
  <c r="F189" i="1"/>
  <c r="G189" i="1" s="1"/>
  <c r="F190" i="1"/>
  <c r="G190" i="1" s="1"/>
  <c r="F193" i="1"/>
  <c r="G193" i="1" s="1"/>
  <c r="F194" i="1"/>
  <c r="G194" i="1" s="1"/>
  <c r="F195" i="1"/>
  <c r="G195" i="1" s="1"/>
  <c r="F197" i="1"/>
  <c r="G197" i="1" s="1"/>
  <c r="F199" i="1"/>
  <c r="G199" i="1" s="1"/>
  <c r="F200" i="1"/>
  <c r="G200" i="1" s="1"/>
  <c r="F201" i="1"/>
  <c r="G201" i="1" s="1"/>
  <c r="F202" i="1"/>
  <c r="G202" i="1" s="1"/>
  <c r="F205" i="1"/>
  <c r="G205" i="1" s="1"/>
  <c r="F206" i="1"/>
  <c r="G206" i="1" s="1"/>
  <c r="F207" i="1"/>
  <c r="G207" i="1" s="1"/>
  <c r="F209" i="1"/>
  <c r="G209" i="1" s="1"/>
  <c r="F211" i="1"/>
  <c r="G211" i="1" s="1"/>
  <c r="F212" i="1"/>
  <c r="G212" i="1" s="1"/>
  <c r="F213" i="1"/>
  <c r="G213" i="1" s="1"/>
  <c r="F214" i="1"/>
  <c r="G214" i="1" s="1"/>
  <c r="F217" i="1"/>
  <c r="G217" i="1" s="1"/>
  <c r="F218" i="1"/>
  <c r="G218" i="1" s="1"/>
  <c r="F219" i="1"/>
  <c r="G219" i="1" s="1"/>
  <c r="F221" i="1"/>
  <c r="G221" i="1" s="1"/>
  <c r="F223" i="1"/>
  <c r="G223" i="1" s="1"/>
  <c r="F224" i="1"/>
  <c r="G224" i="1" s="1"/>
  <c r="F225" i="1"/>
  <c r="G225" i="1" s="1"/>
  <c r="F226" i="1"/>
  <c r="G226" i="1" s="1"/>
  <c r="F228" i="1"/>
  <c r="G228" i="1" s="1"/>
  <c r="F229" i="1"/>
  <c r="G229" i="1" s="1"/>
  <c r="F230" i="1"/>
  <c r="G230" i="1" s="1"/>
  <c r="F231" i="1"/>
  <c r="G231" i="1" s="1"/>
  <c r="F233" i="1"/>
  <c r="G233" i="1" s="1"/>
  <c r="F235" i="1"/>
  <c r="G235" i="1" s="1"/>
  <c r="F236" i="1"/>
  <c r="G236" i="1" s="1"/>
  <c r="F237" i="1"/>
  <c r="G237" i="1" s="1"/>
  <c r="F238" i="1"/>
  <c r="G238" i="1" s="1"/>
  <c r="F241" i="1"/>
  <c r="G241" i="1" s="1"/>
  <c r="F242" i="1"/>
  <c r="G242" i="1" s="1"/>
  <c r="F243" i="1"/>
  <c r="G243" i="1" s="1"/>
  <c r="F245" i="1"/>
  <c r="G245" i="1" s="1"/>
  <c r="F247" i="1"/>
  <c r="G247" i="1" s="1"/>
  <c r="F248" i="1"/>
  <c r="G248" i="1" s="1"/>
  <c r="F249" i="1"/>
  <c r="G249" i="1" s="1"/>
  <c r="F250" i="1"/>
  <c r="G250" i="1" s="1"/>
  <c r="F253" i="1"/>
  <c r="G253" i="1" s="1"/>
  <c r="F254" i="1"/>
  <c r="G254" i="1" s="1"/>
  <c r="F255" i="1"/>
  <c r="G255" i="1" s="1"/>
  <c r="F257" i="1"/>
  <c r="G257" i="1" s="1"/>
  <c r="F259" i="1"/>
  <c r="G259" i="1" s="1"/>
  <c r="F260" i="1"/>
  <c r="G260" i="1" s="1"/>
  <c r="F261" i="1"/>
  <c r="G261" i="1" s="1"/>
  <c r="F262" i="1"/>
  <c r="G262" i="1" s="1"/>
  <c r="F265" i="1"/>
  <c r="G265" i="1" s="1"/>
  <c r="F266" i="1"/>
  <c r="G266" i="1" s="1"/>
  <c r="F267" i="1"/>
  <c r="G267" i="1" s="1"/>
  <c r="F269" i="1"/>
  <c r="G269" i="1" s="1"/>
  <c r="F271" i="1"/>
  <c r="G271" i="1" s="1"/>
  <c r="F272" i="1"/>
  <c r="G272" i="1" s="1"/>
  <c r="F273" i="1"/>
  <c r="G273" i="1" s="1"/>
  <c r="F274" i="1"/>
  <c r="G274" i="1" s="1"/>
  <c r="F276" i="1"/>
  <c r="G276" i="1" s="1"/>
  <c r="F277" i="1"/>
  <c r="G277" i="1" s="1"/>
  <c r="F278" i="1"/>
  <c r="G278" i="1" s="1"/>
  <c r="F279" i="1"/>
  <c r="G279" i="1" s="1"/>
  <c r="F281" i="1"/>
  <c r="G281" i="1" s="1"/>
  <c r="F283" i="1"/>
  <c r="G283" i="1" s="1"/>
  <c r="F284" i="1"/>
  <c r="G284" i="1" s="1"/>
  <c r="F285" i="1"/>
  <c r="G285" i="1" s="1"/>
  <c r="F286" i="1"/>
  <c r="G286" i="1" s="1"/>
  <c r="F289" i="1"/>
  <c r="G289" i="1" s="1"/>
  <c r="F290" i="1"/>
  <c r="G290" i="1" s="1"/>
  <c r="F291" i="1"/>
  <c r="G291" i="1" s="1"/>
  <c r="F293" i="1"/>
  <c r="G293" i="1" s="1"/>
  <c r="F295" i="1"/>
  <c r="G295" i="1" s="1"/>
  <c r="F296" i="1"/>
  <c r="G296" i="1" s="1"/>
  <c r="F297" i="1"/>
  <c r="G297" i="1" s="1"/>
  <c r="F298" i="1"/>
  <c r="G298" i="1" s="1"/>
  <c r="F301" i="1"/>
  <c r="G301" i="1" s="1"/>
  <c r="F302" i="1"/>
  <c r="G302" i="1" s="1"/>
  <c r="F303" i="1"/>
  <c r="G303" i="1" s="1"/>
  <c r="F305" i="1"/>
  <c r="G305" i="1" s="1"/>
  <c r="F307" i="1"/>
  <c r="G307" i="1" s="1"/>
  <c r="F308" i="1"/>
  <c r="G308" i="1" s="1"/>
  <c r="F309" i="1"/>
  <c r="G309" i="1" s="1"/>
  <c r="F310" i="1"/>
  <c r="G310" i="1" s="1"/>
  <c r="F313" i="1"/>
  <c r="G313" i="1" s="1"/>
  <c r="F314" i="1"/>
  <c r="G314" i="1" s="1"/>
  <c r="F315" i="1"/>
  <c r="G315" i="1" s="1"/>
  <c r="F317" i="1"/>
  <c r="G317" i="1" s="1"/>
  <c r="F319" i="1"/>
  <c r="G319" i="1" s="1"/>
  <c r="F320" i="1"/>
  <c r="G320" i="1" s="1"/>
  <c r="F321" i="1"/>
  <c r="G321" i="1" s="1"/>
  <c r="F322" i="1"/>
  <c r="G322" i="1" s="1"/>
  <c r="F324" i="1"/>
  <c r="G324" i="1" s="1"/>
  <c r="F325" i="1"/>
  <c r="G325" i="1" s="1"/>
  <c r="F326" i="1"/>
  <c r="G326" i="1" s="1"/>
  <c r="F327" i="1"/>
  <c r="G327" i="1" s="1"/>
  <c r="F329" i="1"/>
  <c r="G329" i="1" s="1"/>
  <c r="F331" i="1"/>
  <c r="G331" i="1" s="1"/>
  <c r="F332" i="1"/>
  <c r="G332" i="1" s="1"/>
  <c r="F333" i="1"/>
  <c r="G333" i="1" s="1"/>
  <c r="F334" i="1"/>
  <c r="G334" i="1" s="1"/>
  <c r="F337" i="1"/>
  <c r="G337" i="1" s="1"/>
  <c r="F338" i="1"/>
  <c r="G338" i="1" s="1"/>
  <c r="F339" i="1"/>
  <c r="G339" i="1" s="1"/>
  <c r="F341" i="1"/>
  <c r="G341" i="1" s="1"/>
  <c r="F343" i="1"/>
  <c r="G343" i="1" s="1"/>
  <c r="F344" i="1"/>
  <c r="G344" i="1" s="1"/>
  <c r="F345" i="1"/>
  <c r="G345" i="1" s="1"/>
  <c r="F346" i="1"/>
  <c r="G346" i="1" s="1"/>
  <c r="F349" i="1"/>
  <c r="G349" i="1" s="1"/>
  <c r="F350" i="1"/>
  <c r="G350" i="1" s="1"/>
  <c r="F351" i="1"/>
  <c r="G351" i="1" s="1"/>
  <c r="F353" i="1"/>
  <c r="G353" i="1" s="1"/>
  <c r="F355" i="1"/>
  <c r="G355" i="1" s="1"/>
  <c r="F356" i="1"/>
  <c r="G356" i="1" s="1"/>
  <c r="F357" i="1"/>
  <c r="G357" i="1" s="1"/>
  <c r="F358" i="1"/>
  <c r="G358" i="1" s="1"/>
  <c r="F361" i="1"/>
  <c r="G361" i="1" s="1"/>
  <c r="F362" i="1"/>
  <c r="G362" i="1" s="1"/>
  <c r="F363" i="1"/>
  <c r="G363" i="1" s="1"/>
  <c r="F365" i="1"/>
  <c r="G365" i="1" s="1"/>
  <c r="F367" i="1"/>
  <c r="G367" i="1" s="1"/>
  <c r="F368" i="1"/>
  <c r="G368" i="1" s="1"/>
  <c r="F369" i="1"/>
  <c r="G369" i="1" s="1"/>
  <c r="F370" i="1"/>
  <c r="G370" i="1" s="1"/>
  <c r="F372" i="1"/>
  <c r="G372" i="1" s="1"/>
  <c r="F373" i="1"/>
  <c r="G373" i="1" s="1"/>
  <c r="F374" i="1"/>
  <c r="G374" i="1" s="1"/>
  <c r="F375" i="1"/>
  <c r="G375" i="1" s="1"/>
  <c r="F377" i="1"/>
  <c r="G377" i="1" s="1"/>
  <c r="F379" i="1"/>
  <c r="G379" i="1" s="1"/>
  <c r="F380" i="1"/>
  <c r="G380" i="1" s="1"/>
  <c r="F381" i="1"/>
  <c r="G381" i="1" s="1"/>
  <c r="F382" i="1"/>
  <c r="G382" i="1" s="1"/>
  <c r="F385" i="1"/>
  <c r="G385" i="1" s="1"/>
  <c r="F386" i="1"/>
  <c r="G386" i="1" s="1"/>
  <c r="F387" i="1"/>
  <c r="G387" i="1" s="1"/>
  <c r="F389" i="1"/>
  <c r="G389" i="1" s="1"/>
  <c r="F391" i="1"/>
  <c r="G391" i="1" s="1"/>
  <c r="F392" i="1"/>
  <c r="G392" i="1" s="1"/>
  <c r="F393" i="1"/>
  <c r="G393" i="1" s="1"/>
  <c r="F394" i="1"/>
  <c r="G394" i="1" s="1"/>
  <c r="F397" i="1"/>
  <c r="G397" i="1" s="1"/>
  <c r="F398" i="1"/>
  <c r="G398" i="1" s="1"/>
  <c r="F399" i="1"/>
  <c r="G399" i="1" s="1"/>
  <c r="F401" i="1"/>
  <c r="G401" i="1" s="1"/>
  <c r="F403" i="1"/>
  <c r="G403" i="1" s="1"/>
  <c r="F404" i="1"/>
  <c r="G404" i="1" s="1"/>
  <c r="F405" i="1"/>
  <c r="G405" i="1" s="1"/>
  <c r="F406" i="1"/>
  <c r="G406" i="1" s="1"/>
  <c r="F409" i="1"/>
  <c r="G409" i="1" s="1"/>
  <c r="F410" i="1"/>
  <c r="G410" i="1" s="1"/>
  <c r="F411" i="1"/>
  <c r="G411" i="1" s="1"/>
  <c r="F3" i="1"/>
  <c r="G3" i="1" s="1"/>
  <c r="F4" i="1"/>
  <c r="G4" i="1" s="1"/>
  <c r="F5" i="1"/>
  <c r="G5" i="1" s="1"/>
  <c r="F7" i="1"/>
  <c r="G7" i="1" s="1"/>
  <c r="F8" i="1"/>
  <c r="G8" i="1" s="1"/>
  <c r="F9" i="1"/>
  <c r="G9" i="1" s="1"/>
  <c r="F10" i="1"/>
  <c r="G10" i="1" s="1"/>
  <c r="F2" i="1"/>
  <c r="G2" i="1" s="1"/>
  <c r="P11" i="1"/>
  <c r="Q11" i="1"/>
  <c r="R11" i="1"/>
  <c r="P12" i="1"/>
  <c r="Q12" i="1"/>
  <c r="R12" i="1"/>
  <c r="P8" i="1"/>
  <c r="Q8" i="1"/>
  <c r="R8" i="1"/>
  <c r="P9" i="1"/>
  <c r="Q9" i="1"/>
  <c r="R9" i="1"/>
  <c r="P10" i="1"/>
  <c r="Q10" i="1"/>
  <c r="R10" i="1"/>
  <c r="P3" i="1"/>
  <c r="Q3" i="1"/>
  <c r="R3" i="1"/>
  <c r="P4" i="1"/>
  <c r="Q4" i="1"/>
  <c r="R4" i="1"/>
  <c r="P5" i="1"/>
  <c r="Q5" i="1"/>
  <c r="R5" i="1"/>
  <c r="P6" i="1"/>
  <c r="Q6" i="1"/>
  <c r="R6" i="1"/>
  <c r="P7" i="1"/>
  <c r="Q7" i="1"/>
  <c r="R7" i="1"/>
  <c r="I5" i="2"/>
  <c r="I6" i="2"/>
  <c r="I7" i="2"/>
  <c r="I8" i="2"/>
  <c r="I9" i="2"/>
  <c r="I10" i="2"/>
  <c r="I11" i="2"/>
  <c r="I4" i="2"/>
  <c r="P2" i="1"/>
  <c r="Q2" i="1"/>
  <c r="R2" i="1"/>
</calcChain>
</file>

<file path=xl/sharedStrings.xml><?xml version="1.0" encoding="utf-8"?>
<sst xmlns="http://schemas.openxmlformats.org/spreadsheetml/2006/main" count="9154" uniqueCount="1049">
  <si>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</si>
  <si>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</si>
  <si>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</si>
  <si>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</si>
  <si>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</si>
  <si>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</si>
  <si>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</si>
  <si>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</si>
  <si>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</si>
  <si>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</si>
  <si>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</si>
  <si>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</si>
  <si>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</si>
  <si>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</si>
  <si>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</si>
  <si>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</si>
  <si>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</si>
  <si>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</si>
  <si>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</si>
  <si>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</si>
  <si>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</si>
  <si>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</si>
  <si>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</si>
  <si>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</si>
  <si>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</si>
  <si>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</si>
  <si>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</si>
  <si>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</si>
  <si>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</si>
  <si>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</si>
  <si>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</si>
  <si>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</si>
  <si>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</si>
  <si>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</si>
  <si>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</si>
  <si>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</si>
  <si>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</si>
  <si>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</si>
  <si>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</si>
  <si>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</si>
  <si>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</si>
  <si>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</si>
  <si>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</si>
  <si>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</si>
  <si>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</si>
  <si>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</si>
  <si>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</si>
  <si>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</si>
  <si>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</si>
  <si>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</si>
  <si>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</si>
  <si>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</si>
  <si>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</si>
  <si>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</si>
  <si>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</si>
  <si>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</si>
  <si>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</si>
  <si>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</si>
  <si>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</si>
  <si>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</si>
  <si>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</si>
  <si>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</si>
  <si>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</si>
  <si>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</si>
  <si>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</si>
  <si>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</si>
  <si>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</si>
  <si>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</si>
  <si>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</si>
  <si>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</si>
  <si>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</si>
  <si>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</si>
  <si>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</si>
  <si>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</si>
  <si>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</si>
  <si>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</si>
  <si>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SMKN 2 KOTA SERANG</t>
  </si>
  <si>
    <t>Riau</t>
  </si>
  <si>
    <t>Sumatera Barat</t>
  </si>
  <si>
    <t>Lampung</t>
  </si>
  <si>
    <t>Sumatera Selatan</t>
  </si>
  <si>
    <t>Banten</t>
  </si>
  <si>
    <t>Jawa Barat</t>
  </si>
  <si>
    <t>Kota Bandar Lampung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</si>
  <si>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</si>
  <si>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</si>
  <si>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</si>
  <si>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</si>
  <si>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</si>
  <si>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</si>
  <si>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</si>
  <si>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</si>
  <si>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</si>
  <si>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</si>
  <si>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Kab. Pandeglang</t>
  </si>
  <si>
    <t>Kota Tangerang</t>
  </si>
  <si>
    <t>Kota Cilegon</t>
  </si>
  <si>
    <t>Kab. Lebak</t>
  </si>
  <si>
    <t>DKI Jakarta</t>
  </si>
  <si>
    <t>Kota Bekasi</t>
  </si>
  <si>
    <t>Kota Bandung</t>
  </si>
  <si>
    <t>Kota Tangerang Selatan</t>
  </si>
  <si>
    <t>Kota Jakarta Barat</t>
  </si>
  <si>
    <t>Kota Jakarta Selatan</t>
  </si>
  <si>
    <t>Kota Depok</t>
  </si>
  <si>
    <t>Kota Jakarta Utara</t>
  </si>
  <si>
    <t>Kota Jakarta Timur</t>
  </si>
  <si>
    <t>Kota Jakarta Pusat</t>
  </si>
  <si>
    <t>Jawa Tengah</t>
  </si>
  <si>
    <t>Jawa Timur</t>
  </si>
  <si>
    <t>Jambi</t>
  </si>
  <si>
    <t>SMAN 1 BOJONEGARA</t>
  </si>
  <si>
    <t>SMAN 2 KOTA SERANG</t>
  </si>
  <si>
    <t>MAS DAAR EL-QOLAM</t>
  </si>
  <si>
    <t>SMAN 1 PANDEGLANG</t>
  </si>
  <si>
    <t>SMAN 3 KOTA SERANG</t>
  </si>
  <si>
    <t>SMKN 2 PANDEGLANG</t>
  </si>
  <si>
    <t>SMAN 6 KOTA SERANG</t>
  </si>
  <si>
    <t>SMAN 1 KOTA SERANG</t>
  </si>
  <si>
    <t>SMAN 1 ANYER</t>
  </si>
  <si>
    <t>SMKN 1 KOTA SERANG</t>
  </si>
  <si>
    <t>SMAN CMBBS</t>
  </si>
  <si>
    <t>MAN 2 KOTA SERANG</t>
  </si>
  <si>
    <t>SMAN 1 KABUPATEN TANGERANG</t>
  </si>
  <si>
    <t>SMAN 1 CILEGON</t>
  </si>
  <si>
    <t>SMAN 4 PANDEGLANG</t>
  </si>
  <si>
    <t>SMKN 4 PANDEGLANG</t>
  </si>
  <si>
    <t>SMAN 5 CILEGON</t>
  </si>
  <si>
    <t>SMAN 1 KRAMAT WATU</t>
  </si>
  <si>
    <t>SMAN 5 KOTA SERANG</t>
  </si>
  <si>
    <t>SMAN 3 CILEGON</t>
  </si>
  <si>
    <t>SMAN 2 PANDEGLANG</t>
  </si>
  <si>
    <t>SMAN 19 KABUPATEN TANGERANG</t>
  </si>
  <si>
    <t>SMAN 2 KRAKATAU STEEL CILEGON</t>
  </si>
  <si>
    <t>SMAN 85 JAKARTA</t>
  </si>
  <si>
    <t>SMAS TERPADU AL-QUDWAH</t>
  </si>
  <si>
    <t>SMAN 1 RANGKASBITUNG</t>
  </si>
  <si>
    <t>SMAN 11 TANGERANG</t>
  </si>
  <si>
    <t>SMAN 2 RANGKASBITUNG</t>
  </si>
  <si>
    <t>SMAN 4 KOTA SERANG</t>
  </si>
  <si>
    <t>SMAS RIYADHUSSHOLIHIIN</t>
  </si>
  <si>
    <t>SMAN 1 CIRUAS</t>
  </si>
  <si>
    <t>SMAS AL KAHFI</t>
  </si>
  <si>
    <t>SMAN 1 TANGERANG</t>
  </si>
  <si>
    <t>SMAN 28 KABUPATEN TANGERANG</t>
  </si>
  <si>
    <t>SMAN 6 KABUPATEN TANGERANG</t>
  </si>
  <si>
    <t>SMAS PGRI CIBINONG</t>
  </si>
  <si>
    <t>SMAS CITRA NUSA</t>
  </si>
  <si>
    <t>SMAS YUPPENTEK 1</t>
  </si>
  <si>
    <t>SMAN 8 KABUPATEN TANGERANG</t>
  </si>
  <si>
    <t>SMAN 1 KOTA TANGERANG SELATAN</t>
  </si>
  <si>
    <t>SMAN 94 JAKARTA</t>
  </si>
  <si>
    <t>SMAS DAAR EL-FALAH</t>
  </si>
  <si>
    <t>MAN 1 SERANG</t>
  </si>
  <si>
    <t>SMKN 1 CILEGON</t>
  </si>
  <si>
    <t>SMKN 3 CILEGON</t>
  </si>
  <si>
    <t>MAS AL MIZAN</t>
  </si>
  <si>
    <t>SMA LA TANSA</t>
  </si>
  <si>
    <t>SMAN 2 TANGERANG</t>
  </si>
  <si>
    <t>SMAN 11 KABUPATEN TANGERANG</t>
  </si>
  <si>
    <t>SMAN 5 TANGERANG</t>
  </si>
  <si>
    <t>SMAS YADIKA 10</t>
  </si>
  <si>
    <t>SMAN 7 TANGERANG</t>
  </si>
  <si>
    <t>SMAN 3 KABUPATEN TANGERANG</t>
  </si>
  <si>
    <t>MAS HUSNUL KHOTIMAH</t>
  </si>
  <si>
    <t>SMKS INFORMATIKA KOTA SERANG</t>
  </si>
  <si>
    <t>SMAN 19 KOTA BEKASI</t>
  </si>
  <si>
    <t>SMAN 11 PANDEGLANG</t>
  </si>
  <si>
    <t>SMAN 1 WARUNGGUNUNG</t>
  </si>
  <si>
    <t>SMA ISLAM NURUL FIKRI</t>
  </si>
  <si>
    <t>SMAN 96 JAKARTA</t>
  </si>
  <si>
    <t>SMAN 1 WARINGINKURUNG</t>
  </si>
  <si>
    <t>SMAN 10 TANGERANG</t>
  </si>
  <si>
    <t>SMKS MANDIRI 2 BALARAJA</t>
  </si>
  <si>
    <t>SMKN 2 CILEGON</t>
  </si>
  <si>
    <t>SMAS PGRI 109</t>
  </si>
  <si>
    <t>SMAS MUHAMMADIYAH 23 JAKARTA</t>
  </si>
  <si>
    <t>SMAN 8 TANGERANG</t>
  </si>
  <si>
    <t>SMAS CITRA ISLAMI</t>
  </si>
  <si>
    <t>SMAN 1 MUNCANG</t>
  </si>
  <si>
    <t>SMAS MANDIRI BALARAJA</t>
  </si>
  <si>
    <t>SMAN 6 TANGERANG</t>
  </si>
  <si>
    <t>SMKN 1 PANDEGLANG</t>
  </si>
  <si>
    <t>MAS Kulliyyatul Al-Naasyiin Al-Islamiyyah (KULNI)</t>
  </si>
  <si>
    <t>SMAN 3 RANGKAS BITUNG</t>
  </si>
  <si>
    <t>SMKN 9 TANGERANG</t>
  </si>
  <si>
    <t>SMAN 6 KOTA TANGERANG SELATAN</t>
  </si>
  <si>
    <t>SMAN 1 CIBEBER</t>
  </si>
  <si>
    <t>SMAN 1 TIRTAYASA</t>
  </si>
  <si>
    <t>SMAN 11 KOTA TANGERANG SELATAN</t>
  </si>
  <si>
    <t>SMA PERADABAN</t>
  </si>
  <si>
    <t>SMAN 1 CIPANAS</t>
  </si>
  <si>
    <t>SMAN 22 KABUPATEN TANGERANG</t>
  </si>
  <si>
    <t>SMAN 3 TANGERANG</t>
  </si>
  <si>
    <t>SMAN 27 KABUPATEN TANGERANG</t>
  </si>
  <si>
    <t>SMAS BUDI MULIA</t>
  </si>
  <si>
    <t>SMA PESANTREN UNGGUL AL BAYAN ANYER</t>
  </si>
  <si>
    <t>Kota Surakarta</t>
  </si>
  <si>
    <t>Kota Bukittinggi</t>
  </si>
  <si>
    <t>Kota Jambi</t>
  </si>
  <si>
    <t>MA</t>
  </si>
  <si>
    <t>SMA</t>
  </si>
  <si>
    <t>2023</t>
  </si>
  <si>
    <t>2022</t>
  </si>
  <si>
    <t>2021</t>
  </si>
  <si>
    <t>Shofa Andini</t>
  </si>
  <si>
    <t>Ghafizh Ridhaq Tabroni</t>
  </si>
  <si>
    <t>Irena'Izzatun  Nisa</t>
  </si>
  <si>
    <t>RAISA ARAMINTANA ZAHRA</t>
  </si>
  <si>
    <t>Nabilla Dwisha Bariq Ramadhina</t>
  </si>
  <si>
    <t>Fatah Riopratama</t>
  </si>
  <si>
    <t>Fitra Syawal Santoso</t>
  </si>
  <si>
    <t>ADELIA HANDAYANI</t>
  </si>
  <si>
    <t>Nadin Nadya Latif</t>
  </si>
  <si>
    <t>HABIBUL HUDA</t>
  </si>
  <si>
    <t>AKMAL ATAYA NAKHLAH</t>
  </si>
  <si>
    <t>Haunafaza Alqinthara Firasyan</t>
  </si>
  <si>
    <t>Deden Subhan Praja Nugraha</t>
  </si>
  <si>
    <t>Salsyabila Putri Edinda</t>
  </si>
  <si>
    <t>MUHAMMAD RESTU JULIAN</t>
  </si>
  <si>
    <t>LUTHFIYYAH ANNISA PRAMITA</t>
  </si>
  <si>
    <t>MUHAMMAD DIAZ FADHLURRAHMAN</t>
  </si>
  <si>
    <t>Zevana Eka Putri</t>
  </si>
  <si>
    <t>Adya Pranike Triswono</t>
  </si>
  <si>
    <t>MIFTAHUR RAHMI</t>
  </si>
  <si>
    <t>NADA SYIFA ALIEFIA</t>
  </si>
  <si>
    <t>Shafa Insani Nurul Iksan</t>
  </si>
  <si>
    <t>Yourie Fadillah</t>
  </si>
  <si>
    <t>Diyah Deviana Rianti Wardhani</t>
  </si>
  <si>
    <t>Aisyah Febrianti</t>
  </si>
  <si>
    <t>Reza</t>
  </si>
  <si>
    <t>ANANDA APTANA PUTRA</t>
  </si>
  <si>
    <t>Tamara Amanda</t>
  </si>
  <si>
    <t>safira hijriah</t>
  </si>
  <si>
    <t>Retno Aulia Ningrum Purnamasari</t>
  </si>
  <si>
    <t>MUHAMMAD ASLAM SIDDIQ</t>
  </si>
  <si>
    <t>GITHA ARYANTHI</t>
  </si>
  <si>
    <t>Nailah Zahra</t>
  </si>
  <si>
    <t>NUR BALKIS AZZAHRA LUBIS</t>
  </si>
  <si>
    <t>silfiana dewi</t>
  </si>
  <si>
    <t>Morello Danendra Satriani</t>
  </si>
  <si>
    <t>ABDULRAHMAN ARAFAH SUNARTO</t>
  </si>
  <si>
    <t>aleeya jalzillah</t>
  </si>
  <si>
    <t>Triyani Amalia Kinanti</t>
  </si>
  <si>
    <t>Iqlima Dzikra</t>
  </si>
  <si>
    <t>Savira Raehanza Rachmadi</t>
  </si>
  <si>
    <t>Mella listyawan</t>
  </si>
  <si>
    <t>Muhammad Fadhil Athallah</t>
  </si>
  <si>
    <t>Najwa Aulia Rachmadani</t>
  </si>
  <si>
    <t>WANDA A ALIAH ZAHRO</t>
  </si>
  <si>
    <t>Nur Mulya Ningrum</t>
  </si>
  <si>
    <t>Syahla Alya Rachma</t>
  </si>
  <si>
    <t>Putri Savira Pratama</t>
  </si>
  <si>
    <t>ANISSA SALSABILA</t>
  </si>
  <si>
    <t>FAURIZA AKBAR FADILLAH</t>
  </si>
  <si>
    <t>Nancy Kusuma Dewi</t>
  </si>
  <si>
    <t>Yuslim Arby Waruga</t>
  </si>
  <si>
    <t>Ayu Kamila</t>
  </si>
  <si>
    <t>Faiza Hana Kamila</t>
  </si>
  <si>
    <t>Geshyta Firda Zahra</t>
  </si>
  <si>
    <t>Aji Raditya Daniswara</t>
  </si>
  <si>
    <t>Lavenya Putri Susanto</t>
  </si>
  <si>
    <t>YULIANDRE ANANDA PUTRA</t>
  </si>
  <si>
    <t>MUHAMMAD IRFAN ANDRIANTO</t>
  </si>
  <si>
    <t>RIZQI GHINANSYAH</t>
  </si>
  <si>
    <t>Raisa Hayat Avrielia Putri</t>
  </si>
  <si>
    <t>ARI PRANEZA AHMAD</t>
  </si>
  <si>
    <t>Salsabila Eka Putri</t>
  </si>
  <si>
    <t>Ahmad</t>
  </si>
  <si>
    <t>Latasya Hasnatri</t>
  </si>
  <si>
    <t>JOEL TRI RENTO PANJAITAN</t>
  </si>
  <si>
    <t>Muhamad Fakih Prayata</t>
  </si>
  <si>
    <t>HIKAM MAHADIN</t>
  </si>
  <si>
    <t>Angger Wirananta Husada</t>
  </si>
  <si>
    <t>BIMA AKMAL PRINARYANTO</t>
  </si>
  <si>
    <t>Shafa Aida Zafira</t>
  </si>
  <si>
    <t>AKHSAN ABADI AMRAN</t>
  </si>
  <si>
    <t>Mochammad Fahriz Abdillah</t>
  </si>
  <si>
    <t>Adithia Rahman Oktapiana</t>
  </si>
  <si>
    <t>Cleosa Audia</t>
  </si>
  <si>
    <t>NAUFAL ARHAB FADHIL MUHAMMAD</t>
  </si>
  <si>
    <t>ALIZA ZAHARANI</t>
  </si>
  <si>
    <t>Mutiara Haniva Rasyada</t>
  </si>
  <si>
    <t>Muhammad Abdillah khoir</t>
  </si>
  <si>
    <t>AYFA YASYFA</t>
  </si>
  <si>
    <t>UMAR HAMZAH</t>
  </si>
  <si>
    <t>Amanda ayu kholidjah siregar</t>
  </si>
  <si>
    <t>MUHAMMAD SABILAL MUHTADIN</t>
  </si>
  <si>
    <t>Alasty Mithwa</t>
  </si>
  <si>
    <t>Adelia Azzahra</t>
  </si>
  <si>
    <t>DEA PUTRI RAMADHANI</t>
  </si>
  <si>
    <t>Aisha Budiman</t>
  </si>
  <si>
    <t>Syifa avrilia eltristina</t>
  </si>
  <si>
    <t>Zahwa Zabrina Az-Zahra</t>
  </si>
  <si>
    <t>MUHAMAD SALMAN AL FARIDZI</t>
  </si>
  <si>
    <t>VINNA HERLISTA WINARTY</t>
  </si>
  <si>
    <t>Afroza Bintang Zulfikar</t>
  </si>
  <si>
    <t>KEVIN CRISTIAN MANURUNG</t>
  </si>
  <si>
    <t>MARISA</t>
  </si>
  <si>
    <t>PRAYOGA ALIM WICAKSONO</t>
  </si>
  <si>
    <t>Naurah Hasanah Bramantya</t>
  </si>
  <si>
    <t>Syahla Ardhelia Ayu Wardah</t>
  </si>
  <si>
    <t>CITRA RAHMASARI</t>
  </si>
  <si>
    <t>Pingkan Nur Absyah Nabila</t>
  </si>
  <si>
    <t>DANU TRI HARTOMO</t>
  </si>
  <si>
    <t>FAIHA WIDAD FILLAH</t>
  </si>
  <si>
    <t>RAFASHA</t>
  </si>
  <si>
    <t>DEFTA ALYASAFIRAH R</t>
  </si>
  <si>
    <t>MUHAMMAD HANIF RAMADHAN</t>
  </si>
  <si>
    <t>Annisa Nur Baety</t>
  </si>
  <si>
    <t>RAHMATULLAH DELSHADI</t>
  </si>
  <si>
    <t>Alifta Inayah Maghfira</t>
  </si>
  <si>
    <t>ANISA ISNAENI FATUROHMAH</t>
  </si>
  <si>
    <t>DWI KESTRI WULANDARI</t>
  </si>
  <si>
    <t>Eima Juniar</t>
  </si>
  <si>
    <t>FATJRIN INDI PRAMESWARI</t>
  </si>
  <si>
    <t>Muhammad Zidan Rosyid</t>
  </si>
  <si>
    <t>Chairul Huda Yudi Mahardika</t>
  </si>
  <si>
    <t>Favian Gani</t>
  </si>
  <si>
    <t>Miftahul Fauzan</t>
  </si>
  <si>
    <t>ALIFAH ZAHRA SHAFIRA</t>
  </si>
  <si>
    <t>Felita Kanahaya Tsana</t>
  </si>
  <si>
    <t>SITI MIRA HUMAEMAH</t>
  </si>
  <si>
    <t>KAMIL  RAFI MUHAMMAD</t>
  </si>
  <si>
    <t>Alvin caturangga</t>
  </si>
  <si>
    <t>laila rizqy karima</t>
  </si>
  <si>
    <t>Rara Siti Fajriani</t>
  </si>
  <si>
    <t>MICHELL EKA SEPTA</t>
  </si>
  <si>
    <t>Kristina Oktavia Injilika</t>
  </si>
  <si>
    <t>ALDINO PUTRA SEJATI</t>
  </si>
  <si>
    <t>Haromatul mukarromah al bantani</t>
  </si>
  <si>
    <t>SABRINA FARADIVA ERMAWAN</t>
  </si>
  <si>
    <t>Rosdiana Sabrina</t>
  </si>
  <si>
    <t>HAFIDZ MUHARROM ROHIMALLAH</t>
  </si>
  <si>
    <t>Afina Aulia</t>
  </si>
  <si>
    <t>Akhsan Bagas Maulana</t>
  </si>
  <si>
    <t>APLIA SAPIRA</t>
  </si>
  <si>
    <t>Muhammad Mushab Ibnu Subhan</t>
  </si>
  <si>
    <t>Saeful Anwar</t>
  </si>
  <si>
    <t>Magdalena Tri Wahyuni Tumanggor</t>
  </si>
  <si>
    <t>ISMA NISRINA FIKRI</t>
  </si>
  <si>
    <t>FAREL NAYAKA FAHAMSYAH</t>
  </si>
  <si>
    <t>Bintang Bimantara</t>
  </si>
  <si>
    <t>Aurora Nabinkha Putri Ismail</t>
  </si>
  <si>
    <t>SITI FARIHAH AMELIA</t>
  </si>
  <si>
    <t>NAJWAN RIFQI ABIYAN</t>
  </si>
  <si>
    <t>RATIH FITRIANI</t>
  </si>
  <si>
    <t>Farrel Bintang Ilmuwan</t>
  </si>
  <si>
    <t>Cipto Utomo</t>
  </si>
  <si>
    <t>Bita Agnia</t>
  </si>
  <si>
    <t>Muhamad Iqbal Akbari</t>
  </si>
  <si>
    <t>Rafika Desfiana</t>
  </si>
  <si>
    <t>FATHUL ADIM</t>
  </si>
  <si>
    <t>SAFFARA RAMADHANTY PUTRI KISNANTO</t>
  </si>
  <si>
    <t>Muhammad Reza Ananta</t>
  </si>
  <si>
    <t>AURA SAKILA</t>
  </si>
  <si>
    <t>SITI MEITIA NURHALISSA</t>
  </si>
  <si>
    <t>MUHAMMAD FA'IQ ABDURRAFI</t>
  </si>
  <si>
    <t>RENDI PUTRA PURBA</t>
  </si>
  <si>
    <t>Agnia Rachmawati</t>
  </si>
  <si>
    <t>Robby Aulia Padma</t>
  </si>
  <si>
    <t>TIMOTHY USIANDO TAMPUBOLON</t>
  </si>
  <si>
    <t>Nur Fauziah Azzahra</t>
  </si>
  <si>
    <t>ISMAYANTI</t>
  </si>
  <si>
    <t>MUHAMMAD ARIFIN ILHAM</t>
  </si>
  <si>
    <t>Rachma Ardheana</t>
  </si>
  <si>
    <t>Leon Rafael Pardomuan Manalu</t>
  </si>
  <si>
    <t>AHMAD FATHIR ALVIAN MAULANA</t>
  </si>
  <si>
    <t>Dwi Aprilianti Hasanah</t>
  </si>
  <si>
    <t>ATHIFA FAIZATUL AZKIYA</t>
  </si>
  <si>
    <t>DITA AMALIA</t>
  </si>
  <si>
    <t>Widya Putri Rahman</t>
  </si>
  <si>
    <t>Najwa Islami Rasya Zahra</t>
  </si>
  <si>
    <t>Fany Azzahra</t>
  </si>
  <si>
    <t>Aldo Rodliano Alward</t>
  </si>
  <si>
    <t>IIN FADILAH</t>
  </si>
  <si>
    <t>HANIF PERMATA NURANI</t>
  </si>
  <si>
    <t>Qofifah Apridika Salsabila</t>
  </si>
  <si>
    <t>Fakhri Andriansyah</t>
  </si>
  <si>
    <t>Naufal Alif Ar-Rasyid</t>
  </si>
  <si>
    <t>NASYWA IRMA PRICILIA</t>
  </si>
  <si>
    <t>Ahadiokta Augra Madani</t>
  </si>
  <si>
    <t>Muhamad Robby Fatahsya</t>
  </si>
  <si>
    <t>RESMA TIARA HANDIKA</t>
  </si>
  <si>
    <t>ANNISA NUR AZIZAH</t>
  </si>
  <si>
    <t>Izatunnisa</t>
  </si>
  <si>
    <t>Revalusia Islamydinna</t>
  </si>
  <si>
    <t>Andin Zahra</t>
  </si>
  <si>
    <t>HARIS DERMA CENDIKIA</t>
  </si>
  <si>
    <t>DIO WARDANA</t>
  </si>
  <si>
    <t>SOFIA AYU KIRANA</t>
  </si>
  <si>
    <t>Alya Khairani</t>
  </si>
  <si>
    <t>Fayza Hayfa Zahira</t>
  </si>
  <si>
    <t>Fitri Novianti</t>
  </si>
  <si>
    <t>LINA FITRIYANI</t>
  </si>
  <si>
    <t>Aura Salsabila Karlan</t>
  </si>
  <si>
    <t>ALFAREZI HERDIKAPUTRA</t>
  </si>
  <si>
    <t>Karen Ester Agnesya Silaen</t>
  </si>
  <si>
    <t>DHIKA AL-FATH PUTRA MUTTAQIEN</t>
  </si>
  <si>
    <t>ADISTI RAMADHINI</t>
  </si>
  <si>
    <t>Fadhillah Akbar</t>
  </si>
  <si>
    <t>Farid maulana ahsan</t>
  </si>
  <si>
    <t>Ghaitsa Nuur Nisriinaa</t>
  </si>
  <si>
    <t>AGUNG YUDISTIRA</t>
  </si>
  <si>
    <t>Nur khulaiyah putri efendi</t>
  </si>
  <si>
    <t>Andre Rusiawan</t>
  </si>
  <si>
    <t>Ridho Ramadhani Junaedi</t>
  </si>
  <si>
    <t>Tirta Sena Syach Kurniawan</t>
  </si>
  <si>
    <t>RAHMA AULIA ANANDA PUTRI</t>
  </si>
  <si>
    <t>Kiersten Ester Theressia Butar Butar</t>
  </si>
  <si>
    <t>NAJWA CARENDRA FELATI PUTRI</t>
  </si>
  <si>
    <t>Muhamad Rival Sumarwan</t>
  </si>
  <si>
    <t>MUHAMAD RAIHAN GIBAYUS</t>
  </si>
  <si>
    <t>ANNISA AGNIN AQLLA</t>
  </si>
  <si>
    <t>ADE YOVINA MARBUN</t>
  </si>
  <si>
    <t>MOCHAMMAD DWI FIRMAN</t>
  </si>
  <si>
    <t>Azhar Rahma Zulfikar</t>
  </si>
  <si>
    <t>nawal kamil</t>
  </si>
  <si>
    <t>Ayxela Aisyahtra Marcheline</t>
  </si>
  <si>
    <t>DEFA APRILIA PUTRI</t>
  </si>
  <si>
    <t>Muhammad Syaifullah Maslul</t>
  </si>
  <si>
    <t>DERAJAT RIZKIAGUNG ANUGRAH NANDAR</t>
  </si>
  <si>
    <t>SITI ALIYA RAHAYU</t>
  </si>
  <si>
    <t>IQMAL IRKHAM KUSWORO</t>
  </si>
  <si>
    <t>MUHAMMAD FAHMI HASAN MALIKI</t>
  </si>
  <si>
    <t>MUHAMMAD ZIDDAN AL FARIZ</t>
  </si>
  <si>
    <t>Meilisa Maulida</t>
  </si>
  <si>
    <t>M. RIZQI MAULI GHIFARI</t>
  </si>
  <si>
    <t>HOFIFATUN NAHDIYAH</t>
  </si>
  <si>
    <t>Tasya wulandari</t>
  </si>
  <si>
    <t>ALYA LUTHFIANA PUSPITA</t>
  </si>
  <si>
    <t>Renata Renjani</t>
  </si>
  <si>
    <t>AYU ARZETTY VEIRUZA</t>
  </si>
  <si>
    <t>VICA PERMATA PUTRI</t>
  </si>
  <si>
    <t>Naira Syafia</t>
  </si>
  <si>
    <t>Hilma Atikah</t>
  </si>
  <si>
    <t>SAFA ALVIA CARISSA</t>
  </si>
  <si>
    <t>ALFIAN ARISTANTO</t>
  </si>
  <si>
    <t>Siti Ratnaduhita</t>
  </si>
  <si>
    <t>Enggarningtyas Retno Pinasti</t>
  </si>
  <si>
    <t>Dini Mutiara Ningtias</t>
  </si>
  <si>
    <t>MALO VALENTINO LUGAS</t>
  </si>
  <si>
    <t>IBNU BINTANG</t>
  </si>
  <si>
    <t>ETNA AURELIA TRIYANTO</t>
  </si>
  <si>
    <t>Nadira Zahra Alifa</t>
  </si>
  <si>
    <t>FIONA FITRIANI</t>
  </si>
  <si>
    <t>YUSUF FAHMIADI</t>
  </si>
  <si>
    <t>Bintang Al Nasha</t>
  </si>
  <si>
    <t>AKHMAD MUZAKI PRABOWO</t>
  </si>
  <si>
    <t>Paulina Ruth Tarigan</t>
  </si>
  <si>
    <t>FARIS AHMAD NAJMUDDIN</t>
  </si>
  <si>
    <t>Aiska Su Istiyah</t>
  </si>
  <si>
    <t>Farhah Auliya</t>
  </si>
  <si>
    <t>Alif Ahmad Faiz Nasution</t>
  </si>
  <si>
    <t>Vellysha Nazvira Putri</t>
  </si>
  <si>
    <t>ZAHRA NAJWA HERLITA</t>
  </si>
  <si>
    <t>Alda amalia</t>
  </si>
  <si>
    <t>Fikri Hidayat</t>
  </si>
  <si>
    <t>RIZKA AMELIA VIRGIN</t>
  </si>
  <si>
    <t>Asri Santika Sianipar</t>
  </si>
  <si>
    <t>Mufiyati Ahdi</t>
  </si>
  <si>
    <t>Sakhia Amali</t>
  </si>
  <si>
    <t>MUHAMAD DENI KUSUMA</t>
  </si>
  <si>
    <t>ALFIRA AURA JULIA</t>
  </si>
  <si>
    <t>GIFFARI DZAKA WALY</t>
  </si>
  <si>
    <t>Azma Nazaul Hawa</t>
  </si>
  <si>
    <t>LINDA WULANDARI</t>
  </si>
  <si>
    <t>Siti Nazwa Nayla Divani</t>
  </si>
  <si>
    <t>Dina Wulan Romadona</t>
  </si>
  <si>
    <t>AGATHAN KHAIRY BOWO LAKSONO</t>
  </si>
  <si>
    <t>UMI MAYYADAH</t>
  </si>
  <si>
    <t>Khilda Rizki Amalia Utami</t>
  </si>
  <si>
    <t>TIYA FAIZATUL AWALIAH</t>
  </si>
  <si>
    <t>DAHVA PUJA SADEWA</t>
  </si>
  <si>
    <t>REZA ANUGRAH PUTRA RAMADHAN</t>
  </si>
  <si>
    <t>MAULIA FEBRIKHA ATHASYA</t>
  </si>
  <si>
    <t>SAHAL ALVIN ZAIRY</t>
  </si>
  <si>
    <t>MUHAMMAD YUSUF AMMAR</t>
  </si>
  <si>
    <t>Carissa Winanti</t>
  </si>
  <si>
    <t>MEYLINDA AULIA PRADITA</t>
  </si>
  <si>
    <t>HANNY PRAMUDITHA PRATIWI</t>
  </si>
  <si>
    <t>MUHAMAD MIRLANGGA</t>
  </si>
  <si>
    <t>Lintang Nurfadhillah Aryana</t>
  </si>
  <si>
    <t>Derry Ariadi</t>
  </si>
  <si>
    <t>MUHAMMAD SHAHZADA FAKIH</t>
  </si>
  <si>
    <t>Hafiz Surya Ardiansyah</t>
  </si>
  <si>
    <t>PUTRI FEBRIANNA NELLI</t>
  </si>
  <si>
    <t>RAHMA NUR SOLEHAH</t>
  </si>
  <si>
    <t>TIKA RIANI</t>
  </si>
  <si>
    <t>JULIA ROSANTI</t>
  </si>
  <si>
    <t>Ghina Naila Puteri Mahmuda</t>
  </si>
  <si>
    <t>Dwi Adi Nugroho</t>
  </si>
  <si>
    <t>Aisyah Rahma Fadilla</t>
  </si>
  <si>
    <t>Nuraufan Ashira</t>
  </si>
  <si>
    <t>Bias Danang Ahmadi</t>
  </si>
  <si>
    <t>Nafis Naili Mafazah</t>
  </si>
  <si>
    <t>PRAWIRA WIGUNA</t>
  </si>
  <si>
    <t>REVALIA ARTHA MAFILIDO</t>
  </si>
  <si>
    <t>MASYITA TAQWA</t>
  </si>
  <si>
    <t>UMAR FATIH ZHORIF</t>
  </si>
  <si>
    <t>Muhammad Daryl Bisma Prayata</t>
  </si>
  <si>
    <t>Farid Pangestu Aji</t>
  </si>
  <si>
    <t>STEVE BEZALEEL YEHUDA SIREGAR</t>
  </si>
  <si>
    <t>Clarissa Putri Aulia</t>
  </si>
  <si>
    <t>MUHAMAD JAYA ROBBI</t>
  </si>
  <si>
    <t>ALDHA MUFIDHA PRAKOSO</t>
  </si>
  <si>
    <t>Alma Tsabitha Sasikirana</t>
  </si>
  <si>
    <t>SUCI MULYA DEWI</t>
  </si>
  <si>
    <t>SATRIA MAULANA AFANDI</t>
  </si>
  <si>
    <t>Atmira Latifah Hapsari</t>
  </si>
  <si>
    <t>Shafa Nabilah Ruhyana</t>
  </si>
  <si>
    <t>FITRIANI KUSUMASTUTI</t>
  </si>
  <si>
    <t>Abdullah Azzam Ar Rantisi</t>
  </si>
  <si>
    <t>VOUNDRA FAHRIZA AMORE RIFDY</t>
  </si>
  <si>
    <t>HUSNUL HOTIMAH RAMADHANI</t>
  </si>
  <si>
    <t>M. DANIL SEPTIAWAN</t>
  </si>
  <si>
    <t>MUHAMMAD CHEMICAL ALI RAMADHAN</t>
  </si>
  <si>
    <t>Siti noerbiyan arofah</t>
  </si>
  <si>
    <t>SALSA NABILA</t>
  </si>
  <si>
    <t>NUR FITRI ARTAFIYAH</t>
  </si>
  <si>
    <t>ADRIANSYAH YUSUF</t>
  </si>
  <si>
    <t>Salsabila Zahra Purnama</t>
  </si>
  <si>
    <t>Tiwita Diana Agustin</t>
  </si>
  <si>
    <t>ISYQI N UR AZIZAH</t>
  </si>
  <si>
    <t>Siti Sopiyanti</t>
  </si>
  <si>
    <t>Meliyanti Indriyani</t>
  </si>
  <si>
    <t>RAHIL FATHYA AZKA</t>
  </si>
  <si>
    <t>Khaira Athifah Salma Shabiein</t>
  </si>
  <si>
    <t>DELLAS DIAN NUGRAHA</t>
  </si>
  <si>
    <t>Mila Rahmawati</t>
  </si>
  <si>
    <t>Jaka Pertaka</t>
  </si>
  <si>
    <t>PUTRI MASRIFAH</t>
  </si>
  <si>
    <t>Damar Hibban Setyawan</t>
  </si>
  <si>
    <t>Farah Azzahro</t>
  </si>
  <si>
    <t>FAKHORI SABIQIE ISKANDAR</t>
  </si>
  <si>
    <t>Rahma Dania Nuraulia</t>
  </si>
  <si>
    <t>Muhammad Naufal Rakha Ramadhani</t>
  </si>
  <si>
    <t>ELFRIDA KYNTHIA JANITRA</t>
  </si>
  <si>
    <t>Turtia Ningsih</t>
  </si>
  <si>
    <t>FAUZAN ADRIANANTHA NURHAN</t>
  </si>
  <si>
    <t>FITRI FAUZYAH</t>
  </si>
  <si>
    <t>Muhammad Alkhairy Arissyahputra</t>
  </si>
  <si>
    <t>DEVI BUNGA ANGGREANI</t>
  </si>
  <si>
    <t>FANY INDRIYANA PUTRI</t>
  </si>
  <si>
    <t>Minhatin Karimah</t>
  </si>
  <si>
    <t>I'zaz Khalevi Al Mubarok</t>
  </si>
  <si>
    <t>DidItu Kurnia</t>
  </si>
  <si>
    <t>Dhiandra Maharani Suhaeri</t>
  </si>
  <si>
    <t>Fatima Azzahra</t>
  </si>
  <si>
    <t>Meitadela Solehah</t>
  </si>
  <si>
    <t>Tubagus ariq muaz muzakki</t>
  </si>
  <si>
    <t>IZA MUHAMMAD MULKAN</t>
  </si>
  <si>
    <t>Rifki Citra Ginanjar</t>
  </si>
  <si>
    <t>Putri novianti</t>
  </si>
  <si>
    <t>M. Rafles Avaliansyah Abidin</t>
  </si>
  <si>
    <t>Tubagus Faa'i Faujan</t>
  </si>
  <si>
    <t>Husnul Hotimah</t>
  </si>
  <si>
    <t>Fahira Muthia Naila</t>
  </si>
  <si>
    <t>Firstanti Nindya Pramesti Putri Santoso</t>
  </si>
  <si>
    <t>MUHAMMAD ARIF RAHMAN</t>
  </si>
  <si>
    <t>TUBAGUS SYAHDAN MAULANA</t>
  </si>
  <si>
    <t>Sonia Benedicta N V Sihombing</t>
  </si>
  <si>
    <t>Ahmad Nala Ridha</t>
  </si>
  <si>
    <t>MUHAMAD ARFAKSYAD BINTANG DILANGIT</t>
  </si>
  <si>
    <t>Ahmad Fikri Assidiq</t>
  </si>
  <si>
    <t>MUJADID AKBAR PARYONO</t>
  </si>
  <si>
    <t>ADZKA AZZAMY FATHAN</t>
  </si>
  <si>
    <t>Muhammad Farhan Adz Dzikri</t>
  </si>
  <si>
    <t>Damar Kahuripan</t>
  </si>
  <si>
    <t>NADIA FARADILA</t>
  </si>
  <si>
    <t>Maria Putriana</t>
  </si>
  <si>
    <t>M. Ridwan Nurazizi</t>
  </si>
  <si>
    <t>REINKHA PUTRI EL SYAH</t>
  </si>
  <si>
    <t>Diana Shaslina</t>
  </si>
  <si>
    <t>NAJWA AULIYA</t>
  </si>
  <si>
    <t>Farhan Shafha Irawan</t>
  </si>
  <si>
    <t>Nayottami Ayu Yonaniko Antari</t>
  </si>
  <si>
    <t>ARIEF RAMADHIANSYAH</t>
  </si>
  <si>
    <t>RAZZAQY DARMA PRATAMA</t>
  </si>
  <si>
    <t>BINTANG ZULKARNAEN SUWANDI</t>
  </si>
  <si>
    <t>ALMI JUNIAR</t>
  </si>
  <si>
    <t>ZAVINUR SUYUTI BAKAR</t>
  </si>
  <si>
    <t>Muhammad Mirza Renansyah</t>
  </si>
  <si>
    <t>rulinda reva dena nabila</t>
  </si>
  <si>
    <t>MUHAMAD FAISAL GHAUTS</t>
  </si>
  <si>
    <t>Alena Mutiara Fatma</t>
  </si>
  <si>
    <t>ALFERLIA NITHAQAINI</t>
  </si>
  <si>
    <t>Muhamad Restu Argendane</t>
  </si>
  <si>
    <t>Anisa Adi Aulia</t>
  </si>
  <si>
    <t>Muhammad Dzikri Ardiansyah</t>
  </si>
  <si>
    <t>LUTHFIA INAYA</t>
  </si>
  <si>
    <t>MUHAMMAD AZZAM DZIKRULLAH</t>
  </si>
  <si>
    <t>DANISH ARFI SUHENDAR</t>
  </si>
  <si>
    <t>ELZA ALIZIA PUTRI</t>
  </si>
  <si>
    <t>MITA SATRIKA</t>
  </si>
  <si>
    <t>Rofiq Abdi Meylano</t>
  </si>
  <si>
    <t>Nadia Nazarina Putri</t>
  </si>
  <si>
    <t>TEGAR DESMIARTA IMANI</t>
  </si>
  <si>
    <t>Safina Prabowo</t>
  </si>
  <si>
    <t>Nida Nur Azizah</t>
  </si>
  <si>
    <t>SHAFIRA BAIDAR ALDILLA</t>
  </si>
  <si>
    <t>Hanum Meutia Varilyno</t>
  </si>
  <si>
    <t>SHAFIRA ALIEFIATUZZAHRA</t>
  </si>
  <si>
    <t>Deva Grevensen Sirait</t>
  </si>
  <si>
    <t>Najwa Khairunnisa</t>
  </si>
  <si>
    <t>SALWA SALSABILA</t>
  </si>
  <si>
    <t>YOHANA ZESIKA ADELIA</t>
  </si>
  <si>
    <t>Ratu Rohatul Azkiya</t>
  </si>
  <si>
    <t>Nadia Alifia Firmansyah</t>
  </si>
  <si>
    <t>Rizky Feliyanto</t>
  </si>
  <si>
    <t>Ahmad Faizul Khifdi</t>
  </si>
  <si>
    <t>ANJELINA WAHYUNNISA PUTRI</t>
  </si>
  <si>
    <t>Alya Dhenisa</t>
  </si>
  <si>
    <t>Hanna Farah Afifa</t>
  </si>
  <si>
    <t>Najla Nida Safila</t>
  </si>
  <si>
    <t>Lidia Nisfi</t>
  </si>
  <si>
    <t>21-02-2005</t>
  </si>
  <si>
    <t>15-04-2004</t>
  </si>
  <si>
    <t>10-05-2005</t>
  </si>
  <si>
    <t>15-09-2004</t>
  </si>
  <si>
    <t>28-10-2004</t>
  </si>
  <si>
    <t>05-01-2005</t>
  </si>
  <si>
    <t>18-11-2005</t>
  </si>
  <si>
    <t>20-05-2004</t>
  </si>
  <si>
    <t>28-06-2005</t>
  </si>
  <si>
    <t>07-04-2005</t>
  </si>
  <si>
    <t>01-01-2005</t>
  </si>
  <si>
    <t>22-05-2005</t>
  </si>
  <si>
    <t>21-07-2005</t>
  </si>
  <si>
    <t>26-12-2004</t>
  </si>
  <si>
    <t>17-07-2004</t>
  </si>
  <si>
    <t>12-12-2005</t>
  </si>
  <si>
    <t>03-07-2005</t>
  </si>
  <si>
    <t>07-05-2005</t>
  </si>
  <si>
    <t>14-11-2004</t>
  </si>
  <si>
    <t>03-01-2004</t>
  </si>
  <si>
    <t>30-12-2004</t>
  </si>
  <si>
    <t>19-06-2004</t>
  </si>
  <si>
    <t>08-09-2004</t>
  </si>
  <si>
    <t>12-01-2005</t>
  </si>
  <si>
    <t>07-02-2005</t>
  </si>
  <si>
    <t>25-08-2002</t>
  </si>
  <si>
    <t>24-02-2005</t>
  </si>
  <si>
    <t>10-03-2005</t>
  </si>
  <si>
    <t>09-02-2005</t>
  </si>
  <si>
    <t>16-12-2005</t>
  </si>
  <si>
    <t>14-01-2005</t>
  </si>
  <si>
    <t>10-09-2005</t>
  </si>
  <si>
    <t>14-02-2004</t>
  </si>
  <si>
    <t>01-08-2005</t>
  </si>
  <si>
    <t>19-01-2006</t>
  </si>
  <si>
    <t>12-03-2005</t>
  </si>
  <si>
    <t>23-01-2006</t>
  </si>
  <si>
    <t>01-11-2004</t>
  </si>
  <si>
    <t>27-01-2005</t>
  </si>
  <si>
    <t>23-02-2005</t>
  </si>
  <si>
    <t>30-01-2005</t>
  </si>
  <si>
    <t>19-12-2004</t>
  </si>
  <si>
    <t>05-09-2005</t>
  </si>
  <si>
    <t>17-01-2005</t>
  </si>
  <si>
    <t>25-04-2006</t>
  </si>
  <si>
    <t>01-03-2005</t>
  </si>
  <si>
    <t>19-11-2005</t>
  </si>
  <si>
    <t>31-05-2005</t>
  </si>
  <si>
    <t>24-04-2005</t>
  </si>
  <si>
    <t>24-05-2005</t>
  </si>
  <si>
    <t>07-08-2002</t>
  </si>
  <si>
    <t>01-12-2005</t>
  </si>
  <si>
    <t>02-08-2005</t>
  </si>
  <si>
    <t>18-04-2005</t>
  </si>
  <si>
    <t>01-06-2005</t>
  </si>
  <si>
    <t>31-01-2006</t>
  </si>
  <si>
    <t>20-08-2003</t>
  </si>
  <si>
    <t>19-02-2005</t>
  </si>
  <si>
    <t>21-07-2004</t>
  </si>
  <si>
    <t>24-12-2004</t>
  </si>
  <si>
    <t>06-10-2005</t>
  </si>
  <si>
    <t>05-11-2004</t>
  </si>
  <si>
    <t>16-03-2005</t>
  </si>
  <si>
    <t>05-08-2004</t>
  </si>
  <si>
    <t>04-07-2005</t>
  </si>
  <si>
    <t>28-09-2005</t>
  </si>
  <si>
    <t>15-01-2005</t>
  </si>
  <si>
    <t>25-03-2005</t>
  </si>
  <si>
    <t>03-11-2005</t>
  </si>
  <si>
    <t>25-01-2005</t>
  </si>
  <si>
    <t>30-07-2004</t>
  </si>
  <si>
    <t>10-09-2004</t>
  </si>
  <si>
    <t>18-10-2005</t>
  </si>
  <si>
    <t>20-04-2004</t>
  </si>
  <si>
    <t>19-11-2004</t>
  </si>
  <si>
    <t>14-01-2004</t>
  </si>
  <si>
    <t>01-12-2003</t>
  </si>
  <si>
    <t>27-09-2004</t>
  </si>
  <si>
    <t>26-04-2005</t>
  </si>
  <si>
    <t>29-09-2004</t>
  </si>
  <si>
    <t>16-10-2005</t>
  </si>
  <si>
    <t>15-08-2005</t>
  </si>
  <si>
    <t>01-04-2004</t>
  </si>
  <si>
    <t>11-03-2004</t>
  </si>
  <si>
    <t>06-09-2003</t>
  </si>
  <si>
    <t>20-03-2005</t>
  </si>
  <si>
    <t>11-02-2006</t>
  </si>
  <si>
    <t>25-08-2005</t>
  </si>
  <si>
    <t>11-05-2005</t>
  </si>
  <si>
    <t>30-08-2004</t>
  </si>
  <si>
    <t>08-02-2005</t>
  </si>
  <si>
    <t>20-02-2005</t>
  </si>
  <si>
    <t>30-10-2004</t>
  </si>
  <si>
    <t>12-08-2005</t>
  </si>
  <si>
    <t>20-10-2004</t>
  </si>
  <si>
    <t>17-04-2005</t>
  </si>
  <si>
    <t>13-09-2005</t>
  </si>
  <si>
    <t>27-04-2005</t>
  </si>
  <si>
    <t>22-03-2005</t>
  </si>
  <si>
    <t>19-06-2005</t>
  </si>
  <si>
    <t>22-06-2005</t>
  </si>
  <si>
    <t>03-07-2004</t>
  </si>
  <si>
    <t>14-05-2005</t>
  </si>
  <si>
    <t>17-12-2004</t>
  </si>
  <si>
    <t>16-11-2005</t>
  </si>
  <si>
    <t>06-04-2005</t>
  </si>
  <si>
    <t>10-10-2004</t>
  </si>
  <si>
    <t>27-06-2005</t>
  </si>
  <si>
    <t>16-08-2005</t>
  </si>
  <si>
    <t>09-09-2005</t>
  </si>
  <si>
    <t>18-10-2004</t>
  </si>
  <si>
    <t>26-12-2005</t>
  </si>
  <si>
    <t>12-03-2004</t>
  </si>
  <si>
    <t>25-06-2005</t>
  </si>
  <si>
    <t>22-02-2006</t>
  </si>
  <si>
    <t>22-09-2004</t>
  </si>
  <si>
    <t>23-11-2005</t>
  </si>
  <si>
    <t>14-04-2004</t>
  </si>
  <si>
    <t>07-06-2004</t>
  </si>
  <si>
    <t>04-05-2004</t>
  </si>
  <si>
    <t>10-03-2004</t>
  </si>
  <si>
    <t>07-01-2003</t>
  </si>
  <si>
    <t>15-12-2004</t>
  </si>
  <si>
    <t>16-03-2004</t>
  </si>
  <si>
    <t>08-06-2005</t>
  </si>
  <si>
    <t>21-03-2005</t>
  </si>
  <si>
    <t>28-04-2005</t>
  </si>
  <si>
    <t>13-11-2004</t>
  </si>
  <si>
    <t>13-03-2005</t>
  </si>
  <si>
    <t>25-06-2004</t>
  </si>
  <si>
    <t>25-11-2005</t>
  </si>
  <si>
    <t>04-10-2005</t>
  </si>
  <si>
    <t>23-12-2004</t>
  </si>
  <si>
    <t>18-11-2003</t>
  </si>
  <si>
    <t>31-03-2004</t>
  </si>
  <si>
    <t>14-05-2004</t>
  </si>
  <si>
    <t>09-09-2004</t>
  </si>
  <si>
    <t>22-04-2005</t>
  </si>
  <si>
    <t>18-06-2005</t>
  </si>
  <si>
    <t>26-05-2004</t>
  </si>
  <si>
    <t>26-06-2005</t>
  </si>
  <si>
    <t>27-07-2005</t>
  </si>
  <si>
    <t>16-06-2006</t>
  </si>
  <si>
    <t>12-02-2004</t>
  </si>
  <si>
    <t>25-05-2005</t>
  </si>
  <si>
    <t>05-10-2005</t>
  </si>
  <si>
    <t>07-01-2006</t>
  </si>
  <si>
    <t>03-04-2005</t>
  </si>
  <si>
    <t>18-05-2005</t>
  </si>
  <si>
    <t>30-04-2005</t>
  </si>
  <si>
    <t>29-03-2005</t>
  </si>
  <si>
    <t>11-12-2003</t>
  </si>
  <si>
    <t>29-04-2005</t>
  </si>
  <si>
    <t>02-07-2004</t>
  </si>
  <si>
    <t>04-01-2005</t>
  </si>
  <si>
    <t>07-01-2005</t>
  </si>
  <si>
    <t>19-07-2005</t>
  </si>
  <si>
    <t>28-08-2005</t>
  </si>
  <si>
    <t>20-06-2005</t>
  </si>
  <si>
    <t>09-10-2005</t>
  </si>
  <si>
    <t>03-03-2005</t>
  </si>
  <si>
    <t>09-08-2004</t>
  </si>
  <si>
    <t>23-09-2005</t>
  </si>
  <si>
    <t>14-10-2005</t>
  </si>
  <si>
    <t>19-10-2004</t>
  </si>
  <si>
    <t>03-03-2004</t>
  </si>
  <si>
    <t>08-03-2006</t>
  </si>
  <si>
    <t>13-06-2005</t>
  </si>
  <si>
    <t>04-11-2004</t>
  </si>
  <si>
    <t>28-12-2004</t>
  </si>
  <si>
    <t>23-10-2004</t>
  </si>
  <si>
    <t>14-03-2004</t>
  </si>
  <si>
    <t>09-11-2005</t>
  </si>
  <si>
    <t>24-08-2005</t>
  </si>
  <si>
    <t>23-05-2005</t>
  </si>
  <si>
    <t>22-03-2004</t>
  </si>
  <si>
    <t>18-03-2005</t>
  </si>
  <si>
    <t>16-01-2005</t>
  </si>
  <si>
    <t>02-03-2005</t>
  </si>
  <si>
    <t>23-12-2005</t>
  </si>
  <si>
    <t>26-08-2004</t>
  </si>
  <si>
    <t>08-05-2005</t>
  </si>
  <si>
    <t>21-11-2004</t>
  </si>
  <si>
    <t>19-04-2005</t>
  </si>
  <si>
    <t>01-04-2005</t>
  </si>
  <si>
    <t>06-02-2005</t>
  </si>
  <si>
    <t>26-11-2005</t>
  </si>
  <si>
    <t>15-10-2005</t>
  </si>
  <si>
    <t>04-02-2005</t>
  </si>
  <si>
    <t>23-09-2004</t>
  </si>
  <si>
    <t>20-07-2005</t>
  </si>
  <si>
    <t>13-08-2005</t>
  </si>
  <si>
    <t>12-05-2005</t>
  </si>
  <si>
    <t>23-03-2005</t>
  </si>
  <si>
    <t>31-07-2004</t>
  </si>
  <si>
    <t>20-04-2005</t>
  </si>
  <si>
    <t>05-05-2005</t>
  </si>
  <si>
    <t>07-07-2004</t>
  </si>
  <si>
    <t>06-06-2004</t>
  </si>
  <si>
    <t>06-11-2004</t>
  </si>
  <si>
    <t>16-06-2005</t>
  </si>
  <si>
    <t>15-11-2004</t>
  </si>
  <si>
    <t>09-01-2003</t>
  </si>
  <si>
    <t>26-10-2004</t>
  </si>
  <si>
    <t>19-04-2004</t>
  </si>
  <si>
    <t>08-09-2005</t>
  </si>
  <si>
    <t>25-09-2004</t>
  </si>
  <si>
    <t>28-03-2005</t>
  </si>
  <si>
    <t>20-07-2003</t>
  </si>
  <si>
    <t>30-05-2005</t>
  </si>
  <si>
    <t>23-08-2004</t>
  </si>
  <si>
    <t>06-01-2005</t>
  </si>
  <si>
    <t>18-12-2004</t>
  </si>
  <si>
    <t>16-12-2002</t>
  </si>
  <si>
    <t>22-11-2004</t>
  </si>
  <si>
    <t>22-10-2004</t>
  </si>
  <si>
    <t>27-10-2005</t>
  </si>
  <si>
    <t>04-03-2005</t>
  </si>
  <si>
    <t>31-03-2005</t>
  </si>
  <si>
    <t>09-06-2005</t>
  </si>
  <si>
    <t>29-11-2005</t>
  </si>
  <si>
    <t>10-11-2005</t>
  </si>
  <si>
    <t>05-02-2005</t>
  </si>
  <si>
    <t>24-09-2004</t>
  </si>
  <si>
    <t>05-05-2004</t>
  </si>
  <si>
    <t>26-08-2005</t>
  </si>
  <si>
    <t>14-06-2005</t>
  </si>
  <si>
    <t>03-05-2005</t>
  </si>
  <si>
    <t>03-08-2005</t>
  </si>
  <si>
    <t>18-02-2005</t>
  </si>
  <si>
    <t>18-07-2005</t>
  </si>
  <si>
    <t>22-12-2005</t>
  </si>
  <si>
    <t>16-10-2004</t>
  </si>
  <si>
    <t>26-02-2006</t>
  </si>
  <si>
    <t>27-09-2005</t>
  </si>
  <si>
    <t>11-02-2005</t>
  </si>
  <si>
    <t>11-03-2005</t>
  </si>
  <si>
    <t>24-05-2004</t>
  </si>
  <si>
    <t>06-05-2005</t>
  </si>
  <si>
    <t>03-06-2004</t>
  </si>
  <si>
    <t>05-03-2004</t>
  </si>
  <si>
    <t>26-05-2005</t>
  </si>
  <si>
    <t>26-09-2004</t>
  </si>
  <si>
    <t>09-04-2004</t>
  </si>
  <si>
    <t>02-05-2005</t>
  </si>
  <si>
    <t>02-01-2006</t>
  </si>
  <si>
    <t>04-09-2004</t>
  </si>
  <si>
    <t>17-11-2003</t>
  </si>
  <si>
    <t>12-11-2004</t>
  </si>
  <si>
    <t>09-11-2004</t>
  </si>
  <si>
    <t>12-11-2005</t>
  </si>
  <si>
    <t>05-08-2005</t>
  </si>
  <si>
    <t>19-09-2005</t>
  </si>
  <si>
    <t>15-05-2005</t>
  </si>
  <si>
    <t>03-10-2004</t>
  </si>
  <si>
    <t>17-02-2005</t>
  </si>
  <si>
    <t>22-07-2004</t>
  </si>
  <si>
    <t>19-03-2005</t>
  </si>
  <si>
    <t>12-12-2004</t>
  </si>
  <si>
    <t>29-07-2005</t>
  </si>
  <si>
    <t>23-06-2005</t>
  </si>
  <si>
    <t>08-07-2005</t>
  </si>
  <si>
    <t>15-07-2004</t>
  </si>
  <si>
    <t>05-11-2003</t>
  </si>
  <si>
    <t>23-02-2004</t>
  </si>
  <si>
    <t>23-11-2004</t>
  </si>
  <si>
    <t>03-12-2003</t>
  </si>
  <si>
    <t>24-01-2005</t>
  </si>
  <si>
    <t>16-09-2004</t>
  </si>
  <si>
    <t>15-05-2004</t>
  </si>
  <si>
    <t>26-03-2004</t>
  </si>
  <si>
    <t>03-02-2005</t>
  </si>
  <si>
    <t>06-03-2005</t>
  </si>
  <si>
    <t>25-10-2005</t>
  </si>
  <si>
    <t>09-03-2005</t>
  </si>
  <si>
    <t>07-03-2005</t>
  </si>
  <si>
    <t>02-12-2005</t>
  </si>
  <si>
    <t>30-08-2005</t>
  </si>
  <si>
    <t>12-10-2004</t>
  </si>
  <si>
    <t>22-04-2003</t>
  </si>
  <si>
    <t>11-04-2005</t>
  </si>
  <si>
    <t>24-07-2005</t>
  </si>
  <si>
    <t>02-06-2005</t>
  </si>
  <si>
    <t>14-07-2005</t>
  </si>
  <si>
    <t>11-09-2004</t>
  </si>
  <si>
    <t>05-09-2004</t>
  </si>
  <si>
    <t>13-02-2005</t>
  </si>
  <si>
    <t>27-02-2004</t>
  </si>
  <si>
    <t>05-04-2005</t>
  </si>
  <si>
    <t>16-04-2005</t>
  </si>
  <si>
    <t>04-12-2005</t>
  </si>
  <si>
    <t>18-06-2004</t>
  </si>
  <si>
    <t>09-05-2005</t>
  </si>
  <si>
    <t>07-05-2003</t>
  </si>
  <si>
    <t>12-07-2004</t>
  </si>
  <si>
    <t>23-04-2006</t>
  </si>
  <si>
    <t>03-09-2005</t>
  </si>
  <si>
    <t>03-01-2005</t>
  </si>
  <si>
    <t>04-06-2004</t>
  </si>
  <si>
    <t>17-11-2004</t>
  </si>
  <si>
    <t>09-10-2004</t>
  </si>
  <si>
    <t>28-07-2005</t>
  </si>
  <si>
    <t>16-05-2004</t>
  </si>
  <si>
    <t>28-05-2004</t>
  </si>
  <si>
    <t>05-10-2004</t>
  </si>
  <si>
    <t>27-05-2005</t>
  </si>
  <si>
    <t>21-05-2005</t>
  </si>
  <si>
    <t>Kristen Protestan</t>
  </si>
  <si>
    <t>Buddha</t>
  </si>
  <si>
    <t>Kab. Serang</t>
  </si>
  <si>
    <t>Kab. Tangerang</t>
  </si>
  <si>
    <t>Kota Sukabumi</t>
  </si>
  <si>
    <t>Kab. Lampung Timur</t>
  </si>
  <si>
    <t>Kab. Tanah Datar</t>
  </si>
  <si>
    <t>Kab. Pemalang</t>
  </si>
  <si>
    <t>Kab. Bekasi</t>
  </si>
  <si>
    <t>Kab. Bogor</t>
  </si>
  <si>
    <t>Kab. Pringsewu</t>
  </si>
  <si>
    <t>Kab. Tulang Bawang</t>
  </si>
  <si>
    <t>Kab. Banyumas</t>
  </si>
  <si>
    <t>Kab. Lampung Tengah</t>
  </si>
  <si>
    <t>Kota Palembang</t>
  </si>
  <si>
    <t>Kab. Purwakarta</t>
  </si>
  <si>
    <t>Kab. Muara Enim</t>
  </si>
  <si>
    <t>Kab. Samosir</t>
  </si>
  <si>
    <t>Kab. Indragiri Hulu</t>
  </si>
  <si>
    <t>SMKN 13 JAKARTA</t>
  </si>
  <si>
    <t>SMAS DIPONEGORO 1 JAKARTA</t>
  </si>
  <si>
    <t>MAN TIGARAKSA</t>
  </si>
  <si>
    <t>SMKS KESEHATAN UTAMA INSANI</t>
  </si>
  <si>
    <t>SMTA Lain-lain</t>
  </si>
  <si>
    <t>SMAN 82 JAKARTA</t>
  </si>
  <si>
    <t>MAN CILEGON</t>
  </si>
  <si>
    <t>MAN 9 JAKARTA</t>
  </si>
  <si>
    <t>SMAS 13 MUH</t>
  </si>
  <si>
    <t>SMAN 15 JAKARTA</t>
  </si>
  <si>
    <t>SMAS ARIF RAHMAN HAKIM</t>
  </si>
  <si>
    <t>SMAN 6 BEKASI</t>
  </si>
  <si>
    <t>SMAN 1 PARUNG KUDA</t>
  </si>
  <si>
    <t>SMAN 1 METRO</t>
  </si>
  <si>
    <t>SMAN 20 KABUPATEN TANGERANG</t>
  </si>
  <si>
    <t>SMAS BATIK 1 SURAKARTA</t>
  </si>
  <si>
    <t>SMAN 2 PADANG PANJANG</t>
  </si>
  <si>
    <t>SMAN 1 PETARUKAN</t>
  </si>
  <si>
    <t>SMAN 1 SUKARAJA</t>
  </si>
  <si>
    <t>MAN Cipondoh</t>
  </si>
  <si>
    <t>SMAS BUDHI WARMAN 1</t>
  </si>
  <si>
    <t>SMK LA TANSA LEBAKGEDONG</t>
  </si>
  <si>
    <t>SMAS BPI 1 BANDUNG</t>
  </si>
  <si>
    <t>SMKN 15 JAKARTA</t>
  </si>
  <si>
    <t>MAN SERPONG</t>
  </si>
  <si>
    <t>SMKS PKP 1 JAKARTA</t>
  </si>
  <si>
    <t>SMKS MITRA INDUSTRI</t>
  </si>
  <si>
    <t>MAS. SAHID</t>
  </si>
  <si>
    <t>SMAS BINTARA DEPOK</t>
  </si>
  <si>
    <t>SMAS FAJAR DUNIA</t>
  </si>
  <si>
    <t>SMKS PUTRA PERDANA INDONESIA</t>
  </si>
  <si>
    <t>SMAS DAARUL QURAN</t>
  </si>
  <si>
    <t>MAN BALARAJA</t>
  </si>
  <si>
    <t>MAN PULOMERAK</t>
  </si>
  <si>
    <t>SMKN 4 TANGERANG SELATAN</t>
  </si>
  <si>
    <t>SMKN 1 LEMAHABANG CIREBON</t>
  </si>
  <si>
    <t>SMAN 1 PINANGSORI</t>
  </si>
  <si>
    <t>SMAN 9 BEKASI</t>
  </si>
  <si>
    <t>SMAS BAITUL ARQOM</t>
  </si>
  <si>
    <t>SMAS PUSAKA 1 JAKARTA</t>
  </si>
  <si>
    <t>SMAN 12 TANGERANG</t>
  </si>
  <si>
    <t>SMA Kristen Bintang Kejora</t>
  </si>
  <si>
    <t>SMAS XAVERUIS 1</t>
  </si>
  <si>
    <t>SMAN 103 JAKARTA</t>
  </si>
  <si>
    <t>SMAS IT RAUDHATUL JANNAH</t>
  </si>
  <si>
    <t>SMAS AL AZHAR 6</t>
  </si>
  <si>
    <t>SMA DARUL ULUM 2</t>
  </si>
  <si>
    <t>SMAN 90 JAKARTA</t>
  </si>
  <si>
    <t>SMAS AL ISLAH CILEGON</t>
  </si>
  <si>
    <t>SMAS BUDI LUHUR</t>
  </si>
  <si>
    <t>SMAN 1 GADINGREJO</t>
  </si>
  <si>
    <t>MAN 1 KOTA SUKABUMI</t>
  </si>
  <si>
    <t>SMKS PGRI 1 TANGERANG</t>
  </si>
  <si>
    <t>SMAS PSKD 4 JAKARTA</t>
  </si>
  <si>
    <t>SMAN 1 PURWOKERTO</t>
  </si>
  <si>
    <t>MAS DARUNNAJAH ULULJAMI</t>
  </si>
  <si>
    <t>SMAN 92 JAKARTA</t>
  </si>
  <si>
    <t>MAN PANDEGLANG</t>
  </si>
  <si>
    <t>SMA BUDI UTOMO PERAK</t>
  </si>
  <si>
    <t>MAN RANGKASBITUNG</t>
  </si>
  <si>
    <t>SMAN 5 KOTA TANGERANG SELATAN</t>
  </si>
  <si>
    <t>SMAN 1 KALIREJO</t>
  </si>
  <si>
    <t>SMAS AL - MUSLIM</t>
  </si>
  <si>
    <t>SMKS KHARISMAWITA 3 DEPOK</t>
  </si>
  <si>
    <t>SMAN 1 PASAR KEMIS</t>
  </si>
  <si>
    <t>MAS MALNU PUSAT MENES</t>
  </si>
  <si>
    <t>SMA DAARUL QURAN NASIONAL PLUS</t>
  </si>
  <si>
    <t>SMAN 1 PURWAKARTA</t>
  </si>
  <si>
    <t>MAS DARUL HIKMAH SYEKH CILIWULUNG CAKUNG</t>
  </si>
  <si>
    <t>SMAN 84 JAKARTA</t>
  </si>
  <si>
    <t>SMA NEGERI 9 KOTA TANGERANG SELATAN</t>
  </si>
  <si>
    <t>MAN 2 PEKALONGAN</t>
  </si>
  <si>
    <t>SMAS KESATRYA</t>
  </si>
  <si>
    <t>SMA NEGERI 9 TAMBUN SELATAN</t>
  </si>
  <si>
    <t>SMA BUKIT ASAM TANJUNG ENIM</t>
  </si>
  <si>
    <t>SMAS KORNITA</t>
  </si>
  <si>
    <t>SMAN 5 BEKASI</t>
  </si>
  <si>
    <t>MAN SUKAMANAH</t>
  </si>
  <si>
    <t>SMAN 8 BEKASI</t>
  </si>
  <si>
    <t>SMKN 1 CIPANAS</t>
  </si>
  <si>
    <t>SMA AL-FATH</t>
  </si>
  <si>
    <t>SM AGAMA KATOLIK SEMINARI SANTO THOMAS RASUL</t>
  </si>
  <si>
    <t>MAS SAJIRA</t>
  </si>
  <si>
    <t>SMAN 1 CIKUPA</t>
  </si>
  <si>
    <t>SMAN 1 CIKARANG PUSAT</t>
  </si>
  <si>
    <t>SMAN 1 SUNGAI LALA</t>
  </si>
  <si>
    <t>SMKS YP FATAHILLAH 1 KRAMATWATU</t>
  </si>
  <si>
    <t>SMAN 2 CIBINONG</t>
  </si>
  <si>
    <t>SMAN 5 BUKITTINGGI</t>
  </si>
  <si>
    <t>Kab. Sukabumi</t>
  </si>
  <si>
    <t>Kota Metro</t>
  </si>
  <si>
    <t>Kota Padang Panjang</t>
  </si>
  <si>
    <t>Kab. Garut</t>
  </si>
  <si>
    <t>Kab. Ngawi</t>
  </si>
  <si>
    <t>Kab. Subang</t>
  </si>
  <si>
    <t>Kab. Kuningan</t>
  </si>
  <si>
    <t>Kab. Cirebon</t>
  </si>
  <si>
    <t>Kab. Tapanuli Tengah</t>
  </si>
  <si>
    <t>Kab. Jember</t>
  </si>
  <si>
    <t>Kab. Jombang</t>
  </si>
  <si>
    <t>Kota Pekalongan</t>
  </si>
  <si>
    <t>Kab. Tasikmalaya</t>
  </si>
  <si>
    <t>No. Tes</t>
  </si>
  <si>
    <t>status</t>
  </si>
  <si>
    <t>no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</si>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</sst>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My%20Drive\DATABASE%20MHS\KODE%20FAKULTAS.xlsx" TargetMode="External"/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kap%20Peminatan%20SMMPTN%20Barat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3338</v>
          </cell>
          <cell r="F30" t="str">
            <v>Statistika</v>
          </cell>
          <cell r="G30">
            <v>3338</v>
          </cell>
          <cell r="H30" t="str">
            <v>Strata 1 - Reguler</v>
          </cell>
          <cell r="I30" t="str">
            <v>S1</v>
          </cell>
          <cell r="J30">
            <v>33</v>
          </cell>
          <cell r="K30" t="str">
            <v xml:space="preserve">Teknik </v>
          </cell>
          <cell r="L30" t="str">
            <v>Teknik</v>
          </cell>
        </row>
        <row r="31">
          <cell r="E31">
            <v>4441</v>
          </cell>
          <cell r="F31" t="str">
            <v>Agribisnis</v>
          </cell>
          <cell r="G31">
            <v>4441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4442</v>
          </cell>
          <cell r="F32" t="str">
            <v>Agroekoteknologi</v>
          </cell>
          <cell r="G32">
            <v>4442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4443</v>
          </cell>
          <cell r="F33" t="str">
            <v>Ilmu Perikanan</v>
          </cell>
          <cell r="G33">
            <v>4443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4444</v>
          </cell>
          <cell r="F34" t="str">
            <v>Teknologi Pangan</v>
          </cell>
          <cell r="G34">
            <v>4444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4445</v>
          </cell>
          <cell r="F35" t="str">
            <v>Ilmu Kelautan</v>
          </cell>
          <cell r="G35">
            <v>4445</v>
          </cell>
          <cell r="H35" t="str">
            <v>Strata 1 - Reguler</v>
          </cell>
          <cell r="I35" t="str">
            <v>S1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4446</v>
          </cell>
          <cell r="F36" t="str">
            <v>Peternakan</v>
          </cell>
          <cell r="G36">
            <v>4446</v>
          </cell>
          <cell r="H36" t="str">
            <v>Strata 1 - Reguler</v>
          </cell>
          <cell r="I36" t="str">
            <v>S2</v>
          </cell>
          <cell r="J36">
            <v>44</v>
          </cell>
          <cell r="K36" t="str">
            <v xml:space="preserve">Pertanian </v>
          </cell>
          <cell r="L36" t="str">
            <v>Pertanian</v>
          </cell>
        </row>
        <row r="37">
          <cell r="E37">
            <v>5501</v>
          </cell>
          <cell r="F37" t="str">
            <v>Akuntansi D3</v>
          </cell>
          <cell r="G37">
            <v>5501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5502</v>
          </cell>
          <cell r="F38" t="str">
            <v>Manajemen Pemasaran (D3)</v>
          </cell>
          <cell r="G38">
            <v>5502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5503</v>
          </cell>
          <cell r="F39" t="str">
            <v>Administrasi Perpajakan</v>
          </cell>
          <cell r="G39">
            <v>5503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5504</v>
          </cell>
          <cell r="F40" t="str">
            <v>Perbankan dan Keuangan</v>
          </cell>
          <cell r="G40">
            <v>5504</v>
          </cell>
          <cell r="H40" t="str">
            <v>Diploma 3 - Reguler</v>
          </cell>
          <cell r="I40" t="str">
            <v>D3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5551</v>
          </cell>
          <cell r="F41" t="str">
            <v>Manajemen</v>
          </cell>
          <cell r="G41">
            <v>5551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5552</v>
          </cell>
          <cell r="F42" t="str">
            <v>Akuntansi</v>
          </cell>
          <cell r="G42">
            <v>5552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5553</v>
          </cell>
          <cell r="F43" t="str">
            <v>Ekonomi Pembangunan</v>
          </cell>
          <cell r="G43">
            <v>5553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5554</v>
          </cell>
          <cell r="F44" t="str">
            <v>Ekonomi Syariah</v>
          </cell>
          <cell r="G44">
            <v>5554</v>
          </cell>
          <cell r="H44" t="str">
            <v>Strata 1 - Reguler</v>
          </cell>
          <cell r="I44" t="str">
            <v>S1</v>
          </cell>
          <cell r="J44">
            <v>55</v>
          </cell>
          <cell r="K44" t="str">
            <v xml:space="preserve">Ekonomi </v>
          </cell>
          <cell r="L44" t="str">
            <v>FEB</v>
          </cell>
        </row>
        <row r="45">
          <cell r="E45">
            <v>6661</v>
          </cell>
          <cell r="F45" t="str">
            <v>Administrasi Publik</v>
          </cell>
          <cell r="G45">
            <v>6661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6662</v>
          </cell>
          <cell r="F46" t="str">
            <v>Ilmu Komunikasi</v>
          </cell>
          <cell r="G46">
            <v>6662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6670</v>
          </cell>
          <cell r="F47" t="str">
            <v>Ilmu Pemerintahan</v>
          </cell>
          <cell r="G47">
            <v>6670</v>
          </cell>
          <cell r="H47" t="str">
            <v>Strata 1 - Reguler</v>
          </cell>
          <cell r="I47" t="str">
            <v>S1</v>
          </cell>
          <cell r="J47">
            <v>66</v>
          </cell>
          <cell r="K47" t="str">
            <v xml:space="preserve">Ilmu Sosial dan Ilmu Politik </v>
          </cell>
          <cell r="L47" t="str">
            <v>FISIP</v>
          </cell>
        </row>
        <row r="48">
          <cell r="E48">
            <v>7771</v>
          </cell>
          <cell r="F48" t="str">
            <v>Pendidikan Bahasa Indonesia (S2)</v>
          </cell>
          <cell r="G48">
            <v>7771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7772</v>
          </cell>
          <cell r="F49" t="str">
            <v>Teknologi Pendidikan (S2)</v>
          </cell>
          <cell r="G49">
            <v>7772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7773</v>
          </cell>
          <cell r="F50" t="str">
            <v>Hukum (S2)</v>
          </cell>
          <cell r="G50">
            <v>7773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7774</v>
          </cell>
          <cell r="F51" t="str">
            <v>Magister Akuntansi</v>
          </cell>
          <cell r="G51">
            <v>7774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7775</v>
          </cell>
          <cell r="F52" t="str">
            <v>Magister Administrasi Publik</v>
          </cell>
          <cell r="G52">
            <v>7775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7776</v>
          </cell>
          <cell r="F53" t="str">
            <v>Magister Manajemen</v>
          </cell>
          <cell r="G53">
            <v>7776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7777</v>
          </cell>
          <cell r="F54" t="str">
            <v>Pendidikan Bahasa Inggris</v>
          </cell>
          <cell r="G54">
            <v>7777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7778</v>
          </cell>
          <cell r="F55" t="str">
            <v>Pendidikan Matematika S2</v>
          </cell>
          <cell r="G55">
            <v>7778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7779</v>
          </cell>
          <cell r="F56" t="str">
            <v>Ilmu Pertanian</v>
          </cell>
          <cell r="G56">
            <v>7779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7780</v>
          </cell>
          <cell r="F57" t="str">
            <v>Teknik Kimia (S2)</v>
          </cell>
          <cell r="G57">
            <v>7780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7781</v>
          </cell>
          <cell r="F58" t="str">
            <v>Ilmu Komunikasi (S2)</v>
          </cell>
          <cell r="G58">
            <v>7781</v>
          </cell>
          <cell r="H58" t="str">
            <v>Strata 2 - Reguler</v>
          </cell>
          <cell r="I58" t="str">
            <v>S2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7782</v>
          </cell>
          <cell r="F59" t="str">
            <v>Pendidikan (S3)</v>
          </cell>
          <cell r="G59">
            <v>7782</v>
          </cell>
          <cell r="H59" t="str">
            <v>Strata 3 - Reguler</v>
          </cell>
          <cell r="I59" t="str">
            <v>S3</v>
          </cell>
          <cell r="J59">
            <v>77</v>
          </cell>
          <cell r="K59" t="str">
            <v xml:space="preserve">Pascasarjana </v>
          </cell>
          <cell r="L59" t="str">
            <v>Pascasarjana</v>
          </cell>
        </row>
        <row r="60">
          <cell r="E60">
            <v>8881</v>
          </cell>
          <cell r="F60" t="str">
            <v>Kedokteran</v>
          </cell>
          <cell r="G60">
            <v>8881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8882</v>
          </cell>
          <cell r="F61" t="str">
            <v>Gizi</v>
          </cell>
          <cell r="G61">
            <v>8882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8883</v>
          </cell>
          <cell r="F62" t="str">
            <v>Ilmu Keolahragaan</v>
          </cell>
          <cell r="G62">
            <v>8883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8884</v>
          </cell>
          <cell r="F63" t="str">
            <v>Keperawatan</v>
          </cell>
          <cell r="G63">
            <v>8884</v>
          </cell>
          <cell r="H63" t="str">
            <v>Strata 1 - Reguler</v>
          </cell>
          <cell r="I63" t="str">
            <v>S1</v>
          </cell>
          <cell r="J63">
            <v>88</v>
          </cell>
          <cell r="K63" t="str">
            <v>Kedokteran</v>
          </cell>
          <cell r="L63" t="str">
            <v>Kedokteran</v>
          </cell>
        </row>
        <row r="64">
          <cell r="E64">
            <v>223701</v>
          </cell>
          <cell r="F64" t="str">
            <v>PPG Fisika</v>
          </cell>
          <cell r="G64">
            <v>223701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223702</v>
          </cell>
          <cell r="F65" t="str">
            <v>PPG Kimia</v>
          </cell>
          <cell r="G65">
            <v>223702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223703</v>
          </cell>
          <cell r="F66" t="str">
            <v>PPG Bahasa Indonesia</v>
          </cell>
          <cell r="G66">
            <v>223703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223704</v>
          </cell>
          <cell r="F67" t="str">
            <v>PPG Bahasa Inggris</v>
          </cell>
          <cell r="G67">
            <v>223704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223705</v>
          </cell>
          <cell r="F68" t="str">
            <v>PPG Biologi</v>
          </cell>
          <cell r="G68">
            <v>223705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223706</v>
          </cell>
          <cell r="F69" t="str">
            <v>PPG Matematika</v>
          </cell>
          <cell r="G69">
            <v>223706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223707</v>
          </cell>
          <cell r="F70" t="str">
            <v>PPG Guru Sekolah Dasar</v>
          </cell>
          <cell r="G70">
            <v>223707</v>
          </cell>
          <cell r="H70" t="str">
            <v>Profesi - Reguler</v>
          </cell>
          <cell r="I70" t="str">
            <v>Profesi</v>
          </cell>
          <cell r="J70">
            <v>22</v>
          </cell>
          <cell r="K70" t="str">
            <v xml:space="preserve">Keguruan dan Ilmu Pendidikan </v>
          </cell>
          <cell r="L70" t="str">
            <v>FKIP</v>
          </cell>
        </row>
        <row r="71">
          <cell r="E71">
            <v>8801</v>
          </cell>
          <cell r="F71" t="str">
            <v>Keperawatan D3</v>
          </cell>
        </row>
        <row r="72">
          <cell r="E72">
            <v>3440</v>
          </cell>
          <cell r="F72" t="str">
            <v>Keperawatan D3</v>
          </cell>
        </row>
        <row r="73">
          <cell r="E73">
            <v>7783</v>
          </cell>
          <cell r="F73" t="str">
            <v>Ilmu Akuntansi Program Doktor</v>
          </cell>
        </row>
        <row r="74">
          <cell r="E74">
            <v>7784</v>
          </cell>
          <cell r="F74" t="str">
            <v>Pendidikan Dasar</v>
          </cell>
        </row>
        <row r="75">
          <cell r="E75">
            <v>7785</v>
          </cell>
          <cell r="F75" t="str">
            <v>ILMU PERTANIAN (S3)</v>
          </cell>
        </row>
        <row r="76">
          <cell r="E76">
            <v>7786</v>
          </cell>
          <cell r="F76" t="str">
            <v>MAGISTER EKONOMI</v>
          </cell>
        </row>
        <row r="77">
          <cell r="E77">
            <v>7787</v>
          </cell>
          <cell r="F77" t="str">
            <v>Teknik Industri dan Manajemen</v>
          </cell>
        </row>
        <row r="78">
          <cell r="E78">
            <v>7788</v>
          </cell>
          <cell r="F78" t="str">
            <v>Pendidikan Vokasi Keteknikan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orksheet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3</v>
          </cell>
          <cell r="F2">
            <v>192</v>
          </cell>
          <cell r="G2">
            <v>192</v>
          </cell>
          <cell r="H2">
            <v>384</v>
          </cell>
        </row>
        <row r="3">
          <cell r="B3">
            <v>1111</v>
          </cell>
          <cell r="C3" t="str">
            <v>HUKUM</v>
          </cell>
          <cell r="D3" t="str">
            <v>S1</v>
          </cell>
          <cell r="E3">
            <v>30</v>
          </cell>
          <cell r="F3">
            <v>210</v>
          </cell>
          <cell r="G3">
            <v>143</v>
          </cell>
          <cell r="H3">
            <v>353</v>
          </cell>
        </row>
        <row r="4">
          <cell r="B4">
            <v>5551</v>
          </cell>
          <cell r="C4" t="str">
            <v>MANAJEMEN</v>
          </cell>
          <cell r="D4" t="str">
            <v>S1</v>
          </cell>
          <cell r="E4">
            <v>9</v>
          </cell>
          <cell r="F4">
            <v>191</v>
          </cell>
          <cell r="G4">
            <v>137</v>
          </cell>
          <cell r="H4">
            <v>328</v>
          </cell>
        </row>
        <row r="5">
          <cell r="B5">
            <v>6662</v>
          </cell>
          <cell r="C5" t="str">
            <v>ILMU KOMUNIKASI</v>
          </cell>
          <cell r="D5" t="str">
            <v>S1</v>
          </cell>
          <cell r="E5">
            <v>14</v>
          </cell>
          <cell r="F5">
            <v>163</v>
          </cell>
          <cell r="G5">
            <v>161</v>
          </cell>
          <cell r="H5">
            <v>324</v>
          </cell>
        </row>
        <row r="6">
          <cell r="B6">
            <v>3333</v>
          </cell>
          <cell r="C6" t="str">
            <v>TEKNIK INDUSTRI</v>
          </cell>
          <cell r="D6" t="str">
            <v>S1</v>
          </cell>
          <cell r="E6">
            <v>8</v>
          </cell>
          <cell r="F6">
            <v>157</v>
          </cell>
          <cell r="G6">
            <v>122</v>
          </cell>
          <cell r="H6">
            <v>279</v>
          </cell>
        </row>
        <row r="7">
          <cell r="B7">
            <v>5552</v>
          </cell>
          <cell r="C7" t="str">
            <v>AKUNTANSI</v>
          </cell>
          <cell r="D7" t="str">
            <v>S1</v>
          </cell>
          <cell r="E7">
            <v>9</v>
          </cell>
          <cell r="F7">
            <v>112</v>
          </cell>
          <cell r="G7">
            <v>107</v>
          </cell>
          <cell r="H7">
            <v>219</v>
          </cell>
        </row>
        <row r="8">
          <cell r="B8">
            <v>3337</v>
          </cell>
          <cell r="C8" t="str">
            <v>INFORMATIKA</v>
          </cell>
          <cell r="D8" t="str">
            <v>S1</v>
          </cell>
          <cell r="E8">
            <v>6</v>
          </cell>
          <cell r="F8">
            <v>139</v>
          </cell>
          <cell r="G8">
            <v>77</v>
          </cell>
          <cell r="H8">
            <v>216</v>
          </cell>
        </row>
        <row r="9">
          <cell r="B9">
            <v>6661</v>
          </cell>
          <cell r="C9" t="str">
            <v>ADMINISTRASI PUBLIK</v>
          </cell>
          <cell r="D9" t="str">
            <v>S1</v>
          </cell>
          <cell r="E9">
            <v>12</v>
          </cell>
          <cell r="F9">
            <v>109</v>
          </cell>
          <cell r="G9">
            <v>97</v>
          </cell>
          <cell r="H9">
            <v>206</v>
          </cell>
        </row>
        <row r="10">
          <cell r="B10">
            <v>6670</v>
          </cell>
          <cell r="C10" t="str">
            <v>ILMU PEMERINTAHAN</v>
          </cell>
          <cell r="D10" t="str">
            <v>S1</v>
          </cell>
          <cell r="E10">
            <v>10</v>
          </cell>
          <cell r="F10">
            <v>58</v>
          </cell>
          <cell r="G10">
            <v>98</v>
          </cell>
          <cell r="H10">
            <v>156</v>
          </cell>
        </row>
        <row r="11">
          <cell r="B11">
            <v>3336</v>
          </cell>
          <cell r="C11" t="str">
            <v>TEKNIK SIPIL</v>
          </cell>
          <cell r="D11" t="str">
            <v>S1</v>
          </cell>
          <cell r="E11">
            <v>8</v>
          </cell>
          <cell r="F11">
            <v>92</v>
          </cell>
          <cell r="G11">
            <v>52</v>
          </cell>
          <cell r="H11">
            <v>144</v>
          </cell>
        </row>
        <row r="12">
          <cell r="B12">
            <v>8884</v>
          </cell>
          <cell r="C12" t="str">
            <v>KEPERAWATAN</v>
          </cell>
          <cell r="D12" t="str">
            <v>S1</v>
          </cell>
          <cell r="E12">
            <v>2</v>
          </cell>
          <cell r="F12">
            <v>85</v>
          </cell>
          <cell r="G12">
            <v>36</v>
          </cell>
          <cell r="H12">
            <v>121</v>
          </cell>
        </row>
        <row r="13">
          <cell r="B13">
            <v>8882</v>
          </cell>
          <cell r="C13" t="str">
            <v>GIZI</v>
          </cell>
          <cell r="D13" t="str">
            <v>S1</v>
          </cell>
          <cell r="E13">
            <v>2</v>
          </cell>
          <cell r="F13">
            <v>62</v>
          </cell>
          <cell r="G13">
            <v>59</v>
          </cell>
          <cell r="H13">
            <v>121</v>
          </cell>
        </row>
        <row r="14">
          <cell r="B14">
            <v>4441</v>
          </cell>
          <cell r="C14" t="str">
            <v>AGRIBISNIS</v>
          </cell>
          <cell r="D14" t="str">
            <v>S1</v>
          </cell>
          <cell r="E14">
            <v>14</v>
          </cell>
          <cell r="F14">
            <v>52</v>
          </cell>
          <cell r="G14">
            <v>67</v>
          </cell>
          <cell r="H14">
            <v>119</v>
          </cell>
        </row>
        <row r="15">
          <cell r="B15">
            <v>3332</v>
          </cell>
          <cell r="C15" t="str">
            <v>TEKNIK ELEKTRO</v>
          </cell>
          <cell r="D15" t="str">
            <v>S1</v>
          </cell>
          <cell r="E15">
            <v>8</v>
          </cell>
          <cell r="F15">
            <v>69</v>
          </cell>
          <cell r="G15">
            <v>38</v>
          </cell>
          <cell r="H15">
            <v>107</v>
          </cell>
        </row>
        <row r="16">
          <cell r="B16">
            <v>3334</v>
          </cell>
          <cell r="C16" t="str">
            <v>TEKNIK METALURGI</v>
          </cell>
          <cell r="D16" t="str">
            <v>S1</v>
          </cell>
          <cell r="E16">
            <v>8</v>
          </cell>
          <cell r="F16">
            <v>60</v>
          </cell>
          <cell r="G16">
            <v>40</v>
          </cell>
          <cell r="H16">
            <v>100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8</v>
          </cell>
          <cell r="F17">
            <v>54</v>
          </cell>
          <cell r="G17">
            <v>45</v>
          </cell>
          <cell r="H17">
            <v>99</v>
          </cell>
        </row>
        <row r="18">
          <cell r="B18">
            <v>3331</v>
          </cell>
          <cell r="C18" t="str">
            <v>TEKNIK MESIN</v>
          </cell>
          <cell r="D18" t="str">
            <v>S1</v>
          </cell>
          <cell r="E18">
            <v>8</v>
          </cell>
          <cell r="F18">
            <v>41</v>
          </cell>
          <cell r="G18">
            <v>47</v>
          </cell>
          <cell r="H18">
            <v>88</v>
          </cell>
        </row>
        <row r="19">
          <cell r="B19">
            <v>2285</v>
          </cell>
          <cell r="C19" t="str">
            <v>BIMBINGAN DAN KONSELING</v>
          </cell>
          <cell r="D19" t="str">
            <v>S1</v>
          </cell>
          <cell r="E19">
            <v>4</v>
          </cell>
          <cell r="F19">
            <v>37</v>
          </cell>
          <cell r="G19">
            <v>47</v>
          </cell>
          <cell r="H19">
            <v>84</v>
          </cell>
        </row>
        <row r="20">
          <cell r="B20">
            <v>3335</v>
          </cell>
          <cell r="C20" t="str">
            <v>TEKNIK KIMIA</v>
          </cell>
          <cell r="D20" t="str">
            <v>S1</v>
          </cell>
          <cell r="E20">
            <v>8</v>
          </cell>
          <cell r="F20">
            <v>41</v>
          </cell>
          <cell r="G20">
            <v>43</v>
          </cell>
          <cell r="H20">
            <v>84</v>
          </cell>
        </row>
        <row r="21">
          <cell r="B21">
            <v>2223</v>
          </cell>
          <cell r="C21" t="str">
            <v>PENDIDIKAN BAHASA INGGRIS</v>
          </cell>
          <cell r="D21" t="str">
            <v>S1</v>
          </cell>
          <cell r="E21">
            <v>8</v>
          </cell>
          <cell r="F21">
            <v>41</v>
          </cell>
          <cell r="G21">
            <v>35</v>
          </cell>
          <cell r="H21">
            <v>76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6</v>
          </cell>
          <cell r="F22">
            <v>45</v>
          </cell>
          <cell r="G22">
            <v>29</v>
          </cell>
          <cell r="H22">
            <v>74</v>
          </cell>
        </row>
        <row r="23">
          <cell r="B23">
            <v>5553</v>
          </cell>
          <cell r="C23" t="str">
            <v>EKONOMI PEMBANGUNAN</v>
          </cell>
          <cell r="D23" t="str">
            <v>S1</v>
          </cell>
          <cell r="E23">
            <v>6</v>
          </cell>
          <cell r="F23">
            <v>18</v>
          </cell>
          <cell r="G23">
            <v>52</v>
          </cell>
          <cell r="H23">
            <v>70</v>
          </cell>
        </row>
        <row r="24">
          <cell r="B24">
            <v>4442</v>
          </cell>
          <cell r="C24" t="str">
            <v>AGROEKOTEKNOLOGI</v>
          </cell>
          <cell r="D24" t="str">
            <v>S1</v>
          </cell>
          <cell r="E24">
            <v>12</v>
          </cell>
          <cell r="F24">
            <v>26</v>
          </cell>
          <cell r="G24">
            <v>43</v>
          </cell>
          <cell r="H24">
            <v>69</v>
          </cell>
        </row>
        <row r="25">
          <cell r="B25">
            <v>5554</v>
          </cell>
          <cell r="C25" t="str">
            <v>EKONOMI SYARIAH</v>
          </cell>
          <cell r="D25" t="str">
            <v>S1</v>
          </cell>
          <cell r="E25">
            <v>6</v>
          </cell>
          <cell r="F25">
            <v>10</v>
          </cell>
          <cell r="G25">
            <v>43</v>
          </cell>
          <cell r="H25">
            <v>53</v>
          </cell>
        </row>
        <row r="26">
          <cell r="B26">
            <v>2222</v>
          </cell>
          <cell r="C26" t="str">
            <v>PENDIDIKAN BAHASA INDONESIA</v>
          </cell>
          <cell r="D26" t="str">
            <v>S1</v>
          </cell>
          <cell r="E26">
            <v>8</v>
          </cell>
          <cell r="F26">
            <v>10</v>
          </cell>
          <cell r="G26">
            <v>26</v>
          </cell>
          <cell r="H26">
            <v>36</v>
          </cell>
        </row>
        <row r="27">
          <cell r="B27">
            <v>4443</v>
          </cell>
          <cell r="C27" t="str">
            <v>ILMU PERIKANAN</v>
          </cell>
          <cell r="D27" t="str">
            <v>S1</v>
          </cell>
          <cell r="E27">
            <v>10</v>
          </cell>
          <cell r="F27">
            <v>9</v>
          </cell>
          <cell r="G27">
            <v>20</v>
          </cell>
          <cell r="H27">
            <v>29</v>
          </cell>
        </row>
        <row r="28">
          <cell r="B28">
            <v>2290</v>
          </cell>
          <cell r="C28" t="str">
            <v>PENDIDIKAN SOSIOLOGI</v>
          </cell>
          <cell r="D28" t="str">
            <v>S1</v>
          </cell>
          <cell r="E28">
            <v>4</v>
          </cell>
          <cell r="F28">
            <v>5</v>
          </cell>
          <cell r="G28">
            <v>23</v>
          </cell>
          <cell r="H28">
            <v>28</v>
          </cell>
        </row>
        <row r="29">
          <cell r="B29">
            <v>4445</v>
          </cell>
          <cell r="C29" t="str">
            <v>ILMU KELAUTAN</v>
          </cell>
          <cell r="D29" t="str">
            <v>S1</v>
          </cell>
          <cell r="E29">
            <v>4</v>
          </cell>
          <cell r="F29">
            <v>10</v>
          </cell>
          <cell r="G29">
            <v>14</v>
          </cell>
          <cell r="H29">
            <v>24</v>
          </cell>
        </row>
        <row r="30">
          <cell r="B30">
            <v>2224</v>
          </cell>
          <cell r="C30" t="str">
            <v>PENDIDIKAN BIOLOGI</v>
          </cell>
          <cell r="D30" t="str">
            <v>S1</v>
          </cell>
          <cell r="E30">
            <v>8</v>
          </cell>
          <cell r="F30">
            <v>13</v>
          </cell>
          <cell r="G30">
            <v>11</v>
          </cell>
          <cell r="H30">
            <v>24</v>
          </cell>
        </row>
        <row r="31">
          <cell r="B31">
            <v>2225</v>
          </cell>
          <cell r="C31" t="str">
            <v>PENDIDIKAN MATEMATIKA</v>
          </cell>
          <cell r="D31" t="str">
            <v>S1</v>
          </cell>
          <cell r="E31">
            <v>8</v>
          </cell>
          <cell r="F31">
            <v>10</v>
          </cell>
          <cell r="G31">
            <v>12</v>
          </cell>
          <cell r="H31">
            <v>22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4</v>
          </cell>
          <cell r="F32">
            <v>7</v>
          </cell>
          <cell r="G32">
            <v>12</v>
          </cell>
          <cell r="H32">
            <v>19</v>
          </cell>
        </row>
        <row r="33">
          <cell r="B33">
            <v>4446</v>
          </cell>
          <cell r="C33" t="str">
            <v>PETERNAKAN</v>
          </cell>
          <cell r="D33" t="str">
            <v>S2</v>
          </cell>
          <cell r="E33">
            <v>2</v>
          </cell>
          <cell r="F33">
            <v>7</v>
          </cell>
          <cell r="G33">
            <v>12</v>
          </cell>
          <cell r="H33">
            <v>19</v>
          </cell>
        </row>
        <row r="34">
          <cell r="B34">
            <v>8883</v>
          </cell>
          <cell r="C34" t="str">
            <v>ILMU KEOLAHRAGAAN</v>
          </cell>
          <cell r="D34" t="str">
            <v>S1</v>
          </cell>
          <cell r="E34">
            <v>2</v>
          </cell>
          <cell r="F34">
            <v>9</v>
          </cell>
          <cell r="G34">
            <v>9</v>
          </cell>
          <cell r="H34">
            <v>18</v>
          </cell>
        </row>
        <row r="35">
          <cell r="B35">
            <v>2283</v>
          </cell>
          <cell r="C35" t="str">
            <v>PENDIDIKAN VOKASIONAL TEKNIK ELEKTRO</v>
          </cell>
          <cell r="D35" t="str">
            <v>S1</v>
          </cell>
          <cell r="E35">
            <v>4</v>
          </cell>
          <cell r="F35">
            <v>9</v>
          </cell>
          <cell r="G35">
            <v>7</v>
          </cell>
          <cell r="H35">
            <v>16</v>
          </cell>
        </row>
        <row r="36">
          <cell r="B36">
            <v>2286</v>
          </cell>
          <cell r="C36" t="str">
            <v>PENDIDIKAN PANCASILA DAN KEWARGANEGARAAN</v>
          </cell>
          <cell r="D36" t="str">
            <v>S1</v>
          </cell>
          <cell r="E36">
            <v>4</v>
          </cell>
          <cell r="F36">
            <v>5</v>
          </cell>
          <cell r="G36">
            <v>9</v>
          </cell>
          <cell r="H36">
            <v>14</v>
          </cell>
        </row>
        <row r="37">
          <cell r="B37">
            <v>2228</v>
          </cell>
          <cell r="C37" t="str">
            <v>PENDIDIKAN GURU PENDIDIKAN ANAK USIA DINI</v>
          </cell>
          <cell r="D37" t="str">
            <v>S1</v>
          </cell>
          <cell r="E37">
            <v>6</v>
          </cell>
          <cell r="F37">
            <v>3</v>
          </cell>
          <cell r="G37">
            <v>9</v>
          </cell>
          <cell r="H37">
            <v>12</v>
          </cell>
        </row>
        <row r="38">
          <cell r="B38">
            <v>2281</v>
          </cell>
          <cell r="C38" t="str">
            <v>PENDIDIKAN IPA</v>
          </cell>
          <cell r="D38" t="str">
            <v>S1</v>
          </cell>
          <cell r="E38">
            <v>4</v>
          </cell>
          <cell r="F38">
            <v>5</v>
          </cell>
          <cell r="G38">
            <v>7</v>
          </cell>
          <cell r="H38">
            <v>12</v>
          </cell>
        </row>
        <row r="39">
          <cell r="B39">
            <v>2221</v>
          </cell>
          <cell r="C39" t="str">
            <v>PENDIDIKAN NON FORMAL</v>
          </cell>
          <cell r="D39" t="str">
            <v>S1</v>
          </cell>
          <cell r="E39">
            <v>6</v>
          </cell>
          <cell r="F39">
            <v>5</v>
          </cell>
          <cell r="G39">
            <v>5</v>
          </cell>
          <cell r="H39">
            <v>10</v>
          </cell>
        </row>
        <row r="40">
          <cell r="B40">
            <v>2280</v>
          </cell>
          <cell r="C40" t="str">
            <v>PENDIDIKAN FISIKA</v>
          </cell>
          <cell r="D40" t="str">
            <v>S1</v>
          </cell>
          <cell r="E40">
            <v>4</v>
          </cell>
          <cell r="F40">
            <v>4</v>
          </cell>
          <cell r="G40">
            <v>4</v>
          </cell>
          <cell r="H40">
            <v>8</v>
          </cell>
        </row>
        <row r="41">
          <cell r="B41">
            <v>2287</v>
          </cell>
          <cell r="C41" t="str">
            <v>PENDIDIKAN KHUSUS</v>
          </cell>
          <cell r="D41" t="str">
            <v>S1</v>
          </cell>
          <cell r="E41">
            <v>4</v>
          </cell>
          <cell r="F41">
            <v>6</v>
          </cell>
          <cell r="G41">
            <v>2</v>
          </cell>
          <cell r="H41">
            <v>8</v>
          </cell>
        </row>
        <row r="42">
          <cell r="B42">
            <v>2282</v>
          </cell>
          <cell r="C42" t="str">
            <v>PENDIDIKAN KIMIA</v>
          </cell>
          <cell r="D42" t="str">
            <v>S1</v>
          </cell>
          <cell r="E42">
            <v>6</v>
          </cell>
          <cell r="F42">
            <v>2</v>
          </cell>
          <cell r="G42">
            <v>4</v>
          </cell>
          <cell r="H42">
            <v>6</v>
          </cell>
        </row>
        <row r="43">
          <cell r="B43">
            <v>2284</v>
          </cell>
          <cell r="C43" t="str">
            <v>PENDIDIKAN VOKASIONAL TEKNIK MESIN</v>
          </cell>
          <cell r="D43" t="str">
            <v>S1</v>
          </cell>
          <cell r="E43">
            <v>4</v>
          </cell>
          <cell r="F43">
            <v>2</v>
          </cell>
          <cell r="G43">
            <v>3</v>
          </cell>
          <cell r="H43">
            <v>5</v>
          </cell>
        </row>
        <row r="44">
          <cell r="B44">
            <v>2289</v>
          </cell>
          <cell r="C44" t="str">
            <v>PENDIDIKAN SENI PERTUNJUKAN</v>
          </cell>
          <cell r="D44" t="str">
            <v>S1</v>
          </cell>
          <cell r="E44">
            <v>4</v>
          </cell>
          <cell r="F44">
            <v>2</v>
          </cell>
          <cell r="G44">
            <v>3</v>
          </cell>
          <cell r="H44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2"/>
  <sheetViews>
    <sheetView topLeftCell="K337" workbookViewId="0">
      <selection activeCell="T412" sqref="T412"/>
    </sheetView>
  </sheetViews>
  <sheetFormatPr defaultRowHeight="14.4" x14ac:dyDescent="0.3"/>
  <cols>
    <col min="1" max="1" width="14.21875" bestFit="1" customWidth="1"/>
    <col min="5" max="5" width="44" bestFit="1" customWidth="1"/>
    <col min="8" max="8" width="36" bestFit="1" customWidth="1"/>
    <col min="10" max="10" width="21.33203125" bestFit="1" customWidth="1"/>
    <col min="11" max="11" width="10.44140625" bestFit="1" customWidth="1"/>
    <col min="15" max="15" width="40" bestFit="1" customWidth="1"/>
    <col min="21" max="21" width="14.21875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74</v>
      </c>
      <c r="D1" t="s">
        <v>2</v>
      </c>
      <c r="E1" t="s">
        <v>3</v>
      </c>
      <c r="F1" t="s">
        <v>72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>
        <v>42331111373</v>
      </c>
      <c r="B2">
        <v>1</v>
      </c>
      <c r="C2" t="s">
        <v>202</v>
      </c>
      <c r="D2">
        <v>4444</v>
      </c>
      <c r="E2" t="str">
        <f>UPPER(VLOOKUP(D2,[1]PRODI_2019!$E$2:$F$78,2,FALSE))</f>
        <v>TEKNOLOGI PANGAN</v>
      </c>
      <c r="F2" t="str">
        <f>VLOOKUP(E2,[1]PRODI_2019!$F$2:$L$70,7,FALSE)</f>
        <v>Pertanian</v>
      </c>
      <c r="G2" t="str">
        <f>VLOOKUP(F2,Sheet1!$H$4:$I$11,2,FALSE)</f>
        <v>4_Pertanian</v>
      </c>
      <c r="H2" t="s">
        <v>205</v>
      </c>
      <c r="I2" t="s">
        <v>30</v>
      </c>
      <c r="J2" t="s">
        <v>85</v>
      </c>
      <c r="K2" s="1" t="s">
        <v>616</v>
      </c>
      <c r="L2" t="s">
        <v>26</v>
      </c>
      <c r="M2" t="s">
        <v>96</v>
      </c>
      <c r="N2" t="s">
        <v>81</v>
      </c>
      <c r="O2" t="s">
        <v>130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SMA</v>
      </c>
      <c r="S2" t="s">
        <v>96</v>
      </c>
      <c r="T2" t="s">
        <v>81</v>
      </c>
      <c r="V2" t="s">
        <v>27</v>
      </c>
      <c r="W2" t="s">
        <v>28</v>
      </c>
      <c r="X2" t="s">
        <v>29</v>
      </c>
      <c r="Z2" t="e">
        <f>VLOOKUP(A2,registrasi!$B$2:$C$3000,2,FALSE)</f>
        <v>#N/A</v>
      </c>
      <c r="AA2">
        <f>VLOOKUP(D2,[2]Worksheet!$B$2:$H$44,7,FALSE)</f>
        <v>99</v>
      </c>
      <c r="AB2" t="e">
        <f>VLOOKUP(A2,nim!$A$2:$B$3000,2,FALSE)</f>
        <v>#N/A</v>
      </c>
    </row>
    <row r="3" spans="1:28" x14ac:dyDescent="0.3">
      <c r="A3">
        <v>42331111769</v>
      </c>
      <c r="B3">
        <v>1</v>
      </c>
      <c r="C3" t="s">
        <v>202</v>
      </c>
      <c r="D3">
        <v>2284</v>
      </c>
      <c r="E3" t="str">
        <f>UPPER(VLOOKUP(D3,[1]PRODI_2019!$E$2:$F$78,2,FALSE))</f>
        <v>PENDIDIKAN VOKASIONAL TEKNIK MESIN</v>
      </c>
      <c r="F3" t="str">
        <f>VLOOKUP(E3,[1]PRODI_2019!$F$2:$L$70,7,FALSE)</f>
        <v>FKIP</v>
      </c>
      <c r="G3" t="str">
        <f>VLOOKUP(F3,Sheet1!$H$4:$I$11,2,FALSE)</f>
        <v>2_FKIP</v>
      </c>
      <c r="H3" t="s">
        <v>206</v>
      </c>
      <c r="I3" t="s">
        <v>25</v>
      </c>
      <c r="J3" t="s">
        <v>86</v>
      </c>
      <c r="K3" s="1" t="s">
        <v>617</v>
      </c>
      <c r="L3" t="s">
        <v>26</v>
      </c>
      <c r="M3" t="s">
        <v>96</v>
      </c>
      <c r="N3" t="s">
        <v>81</v>
      </c>
      <c r="O3" t="s">
        <v>154</v>
      </c>
      <c r="P3" t="str">
        <f t="shared" ref="P3:P66" si="1">TRIM(LEFT(O3,FIND(" ",O3,1)))</f>
        <v>SMKN</v>
      </c>
      <c r="Q3" t="str">
        <f t="shared" ref="Q3:Q10" si="2">IF(RIGHT(P3,1)="N","Negeri","Swasta")</f>
        <v>Negeri</v>
      </c>
      <c r="R3" t="str">
        <f t="shared" ref="R3:R8" si="3">IF(Q3="Negeri",LEFT(P3,LEN(P3)-1),IF(RIGHT(P3,1)="S",LEFT(P3,LEN(P3)-1),P3))</f>
        <v>SMK</v>
      </c>
      <c r="S3" t="s">
        <v>96</v>
      </c>
      <c r="T3" t="s">
        <v>81</v>
      </c>
      <c r="V3" t="s">
        <v>31</v>
      </c>
      <c r="W3" t="s">
        <v>29</v>
      </c>
      <c r="X3" t="s">
        <v>29</v>
      </c>
      <c r="Z3" t="str">
        <f>VLOOKUP(A3,registrasi!$B$2:$C$3000,2,FALSE)</f>
        <v>registrasi</v>
      </c>
      <c r="AA3">
        <f>VLOOKUP(D3,[2]Worksheet!$B$2:$H$44,7,FALSE)</f>
        <v>5</v>
      </c>
      <c r="AB3" t="e">
        <f>VLOOKUP(A3,nim!$A$2:$B$3000,2,FALSE)</f>
        <v>#N/A</v>
      </c>
    </row>
    <row r="4" spans="1:28" x14ac:dyDescent="0.3">
      <c r="A4">
        <v>42331110086</v>
      </c>
      <c r="B4">
        <v>1</v>
      </c>
      <c r="C4" t="s">
        <v>202</v>
      </c>
      <c r="D4">
        <v>3336</v>
      </c>
      <c r="E4" t="str">
        <f>UPPER(VLOOKUP(D4,[1]PRODI_2019!$E$2:$F$78,2,FALSE))</f>
        <v>TEKNIK SIPIL</v>
      </c>
      <c r="F4" t="str">
        <f>VLOOKUP(E4,[1]PRODI_2019!$F$2:$L$70,7,FALSE)</f>
        <v>Teknik</v>
      </c>
      <c r="G4" t="str">
        <f>VLOOKUP(F4,Sheet1!$H$4:$I$11,2,FALSE)</f>
        <v>3_Teknik</v>
      </c>
      <c r="H4" t="s">
        <v>207</v>
      </c>
      <c r="I4" t="s">
        <v>30</v>
      </c>
      <c r="J4" t="s">
        <v>87</v>
      </c>
      <c r="K4" s="1" t="s">
        <v>618</v>
      </c>
      <c r="L4" t="s">
        <v>26</v>
      </c>
      <c r="M4" t="s">
        <v>84</v>
      </c>
      <c r="N4" t="s">
        <v>81</v>
      </c>
      <c r="O4" t="s">
        <v>112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84</v>
      </c>
      <c r="T4" t="s">
        <v>81</v>
      </c>
      <c r="V4" t="s">
        <v>32</v>
      </c>
      <c r="W4" t="s">
        <v>33</v>
      </c>
      <c r="X4" t="s">
        <v>33</v>
      </c>
      <c r="Z4" t="str">
        <f>VLOOKUP(A4,registrasi!$B$2:$C$3000,2,FALSE)</f>
        <v>registrasi</v>
      </c>
      <c r="AA4">
        <f>VLOOKUP(D4,[2]Worksheet!$B$2:$H$44,7,FALSE)</f>
        <v>144</v>
      </c>
      <c r="AB4" t="e">
        <f>VLOOKUP(A4,nim!$A$2:$B$3000,2,FALSE)</f>
        <v>#N/A</v>
      </c>
    </row>
    <row r="5" spans="1:28" x14ac:dyDescent="0.3">
      <c r="A5">
        <v>42331111341</v>
      </c>
      <c r="B5">
        <v>1</v>
      </c>
      <c r="C5" t="s">
        <v>202</v>
      </c>
      <c r="D5">
        <v>2227</v>
      </c>
      <c r="E5" t="str">
        <f>UPPER(VLOOKUP(D5,[1]PRODI_2019!$E$2:$F$78,2,FALSE))</f>
        <v>PENDIDIKAN GURU SEKOLAH DASAR</v>
      </c>
      <c r="F5" t="str">
        <f>VLOOKUP(E5,[1]PRODI_2019!$F$2:$L$70,7,FALSE)</f>
        <v>FKIP</v>
      </c>
      <c r="G5" t="str">
        <f>VLOOKUP(F5,Sheet1!$H$4:$I$11,2,FALSE)</f>
        <v>2_FKIP</v>
      </c>
      <c r="H5" t="s">
        <v>208</v>
      </c>
      <c r="I5" t="s">
        <v>30</v>
      </c>
      <c r="J5" t="s">
        <v>88</v>
      </c>
      <c r="K5" s="1" t="s">
        <v>619</v>
      </c>
      <c r="L5" t="s">
        <v>26</v>
      </c>
      <c r="M5" t="s">
        <v>84</v>
      </c>
      <c r="N5" t="s">
        <v>81</v>
      </c>
      <c r="O5" t="s">
        <v>118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84</v>
      </c>
      <c r="T5" t="s">
        <v>81</v>
      </c>
      <c r="V5" t="s">
        <v>27</v>
      </c>
      <c r="W5" t="s">
        <v>33</v>
      </c>
      <c r="X5" t="s">
        <v>34</v>
      </c>
      <c r="Z5" t="str">
        <f>VLOOKUP(A5,registrasi!$B$2:$C$3000,2,FALSE)</f>
        <v>registrasi</v>
      </c>
      <c r="AA5">
        <f>VLOOKUP(D5,[2]Worksheet!$B$2:$H$44,7,FALSE)</f>
        <v>74</v>
      </c>
      <c r="AB5" t="e">
        <f>VLOOKUP(A5,nim!$A$2:$B$3000,2,FALSE)</f>
        <v>#N/A</v>
      </c>
    </row>
    <row r="6" spans="1:28" x14ac:dyDescent="0.3">
      <c r="A6">
        <v>42331111301</v>
      </c>
      <c r="B6">
        <v>1</v>
      </c>
      <c r="C6" t="s">
        <v>202</v>
      </c>
      <c r="D6">
        <v>4442</v>
      </c>
      <c r="E6" t="str">
        <f>UPPER(VLOOKUP(D6,[1]PRODI_2019!$E$2:$F$78,2,FALSE))</f>
        <v>AGROEKOTEKNOLOGI</v>
      </c>
      <c r="F6" t="str">
        <f>VLOOKUP(E6,[1]PRODI_2019!$F$2:$L$70,7,FALSE)</f>
        <v>Pertanian</v>
      </c>
      <c r="G6" t="str">
        <f>VLOOKUP(F6,Sheet1!$H$4:$I$11,2,FALSE)</f>
        <v>4_Pertanian</v>
      </c>
      <c r="H6" t="s">
        <v>209</v>
      </c>
      <c r="I6" t="s">
        <v>30</v>
      </c>
      <c r="J6" t="s">
        <v>87</v>
      </c>
      <c r="K6" s="1" t="s">
        <v>620</v>
      </c>
      <c r="L6" t="s">
        <v>26</v>
      </c>
      <c r="M6" t="s">
        <v>84</v>
      </c>
      <c r="N6" t="s">
        <v>81</v>
      </c>
      <c r="O6" t="s">
        <v>115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84</v>
      </c>
      <c r="T6" t="s">
        <v>81</v>
      </c>
      <c r="V6" t="s">
        <v>31</v>
      </c>
      <c r="W6" t="s">
        <v>29</v>
      </c>
      <c r="X6" t="s">
        <v>35</v>
      </c>
      <c r="Z6" t="str">
        <f>VLOOKUP(A6,registrasi!$B$2:$C$3000,2,FALSE)</f>
        <v>registrasi</v>
      </c>
      <c r="AA6">
        <f>VLOOKUP(D6,[2]Worksheet!$B$2:$H$44,7,FALSE)</f>
        <v>69</v>
      </c>
      <c r="AB6" t="str">
        <f>VLOOKUP(A6,nim!$A$2:$B$3000,2,FALSE)</f>
        <v>diterima</v>
      </c>
    </row>
    <row r="7" spans="1:28" x14ac:dyDescent="0.3">
      <c r="A7">
        <v>42332210597</v>
      </c>
      <c r="B7">
        <v>1</v>
      </c>
      <c r="C7" t="s">
        <v>202</v>
      </c>
      <c r="D7">
        <v>2286</v>
      </c>
      <c r="E7" t="str">
        <f>UPPER(VLOOKUP(D7,[1]PRODI_2019!$E$2:$F$78,2,FALSE))</f>
        <v>PENDIDIKAN PANCASILA DAN KEWARGANEGARAAN</v>
      </c>
      <c r="F7" t="str">
        <f>VLOOKUP(E7,[1]PRODI_2019!$F$2:$L$70,7,FALSE)</f>
        <v>FKIP</v>
      </c>
      <c r="G7" t="str">
        <f>VLOOKUP(F7,Sheet1!$H$4:$I$11,2,FALSE)</f>
        <v>2_FKIP</v>
      </c>
      <c r="H7" t="s">
        <v>210</v>
      </c>
      <c r="I7" t="s">
        <v>25</v>
      </c>
      <c r="J7" t="s">
        <v>89</v>
      </c>
      <c r="K7" s="1" t="s">
        <v>621</v>
      </c>
      <c r="L7" t="s">
        <v>26</v>
      </c>
      <c r="M7" t="s">
        <v>102</v>
      </c>
      <c r="N7" t="s">
        <v>98</v>
      </c>
      <c r="O7" t="s">
        <v>942</v>
      </c>
      <c r="P7" t="str">
        <f t="shared" si="1"/>
        <v>SMKN</v>
      </c>
      <c r="Q7" t="str">
        <f t="shared" si="2"/>
        <v>Negeri</v>
      </c>
      <c r="R7" t="str">
        <f t="shared" si="3"/>
        <v>SMK</v>
      </c>
      <c r="S7" t="s">
        <v>102</v>
      </c>
      <c r="T7" t="s">
        <v>98</v>
      </c>
      <c r="V7" t="s">
        <v>36</v>
      </c>
      <c r="W7" t="s">
        <v>34</v>
      </c>
      <c r="X7" t="s">
        <v>37</v>
      </c>
      <c r="Z7" t="str">
        <f>VLOOKUP(A7,registrasi!$B$2:$C$3000,2,FALSE)</f>
        <v>registrasi</v>
      </c>
      <c r="AA7">
        <f>VLOOKUP(D7,[2]Worksheet!$B$2:$H$44,7,FALSE)</f>
        <v>14</v>
      </c>
      <c r="AB7" t="e">
        <f>VLOOKUP(A7,nim!$A$2:$B$3000,2,FALSE)</f>
        <v>#N/A</v>
      </c>
    </row>
    <row r="8" spans="1:28" x14ac:dyDescent="0.3">
      <c r="A8">
        <v>42332410486</v>
      </c>
      <c r="B8">
        <v>1</v>
      </c>
      <c r="C8" t="s">
        <v>202</v>
      </c>
      <c r="D8">
        <v>1111</v>
      </c>
      <c r="E8" t="str">
        <f>UPPER(VLOOKUP(D8,[1]PRODI_2019!$E$2:$F$78,2,FALSE))</f>
        <v>HUKUM (S1)</v>
      </c>
      <c r="F8" t="str">
        <f>VLOOKUP(E8,[1]PRODI_2019!$F$2:$L$70,7,FALSE)</f>
        <v>Hukum</v>
      </c>
      <c r="G8" t="str">
        <f>VLOOKUP(F8,Sheet1!$H$4:$I$11,2,FALSE)</f>
        <v>1_Hukum</v>
      </c>
      <c r="H8" t="s">
        <v>211</v>
      </c>
      <c r="I8" t="s">
        <v>25</v>
      </c>
      <c r="J8" t="s">
        <v>90</v>
      </c>
      <c r="K8" t="s">
        <v>622</v>
      </c>
      <c r="L8" t="s">
        <v>26</v>
      </c>
      <c r="M8" t="s">
        <v>101</v>
      </c>
      <c r="N8" t="s">
        <v>81</v>
      </c>
      <c r="O8" t="s">
        <v>150</v>
      </c>
      <c r="P8" t="str">
        <f t="shared" si="1"/>
        <v>SMAN</v>
      </c>
      <c r="Q8" t="str">
        <f t="shared" si="2"/>
        <v>Negeri</v>
      </c>
      <c r="R8" t="str">
        <f t="shared" si="3"/>
        <v>SMA</v>
      </c>
      <c r="S8" t="s">
        <v>101</v>
      </c>
      <c r="T8" t="s">
        <v>81</v>
      </c>
      <c r="Z8" t="e">
        <f>VLOOKUP(A8,registrasi!$B$2:$C$3000,2,FALSE)</f>
        <v>#N/A</v>
      </c>
      <c r="AA8">
        <f>VLOOKUP(D8,[2]Worksheet!$B$2:$H$44,7,FALSE)</f>
        <v>353</v>
      </c>
      <c r="AB8" t="e">
        <f>VLOOKUP(A8,nim!$A$2:$B$3000,2,FALSE)</f>
        <v>#N/A</v>
      </c>
    </row>
    <row r="9" spans="1:28" x14ac:dyDescent="0.3">
      <c r="A9">
        <v>42332210204</v>
      </c>
      <c r="B9">
        <v>1</v>
      </c>
      <c r="C9" t="s">
        <v>202</v>
      </c>
      <c r="D9">
        <v>2228</v>
      </c>
      <c r="E9" t="str">
        <f>UPPER(VLOOKUP(D9,[1]PRODI_2019!$E$2:$F$78,2,FALSE))</f>
        <v>PENDIDIKAN GURU PENDIDIKAN ANAK USIA DINI</v>
      </c>
      <c r="F9" t="str">
        <f>VLOOKUP(E9,[1]PRODI_2019!$F$2:$L$70,7,FALSE)</f>
        <v>FKIP</v>
      </c>
      <c r="G9" t="str">
        <f>VLOOKUP(F9,Sheet1!$H$4:$I$11,2,FALSE)</f>
        <v>2_FKIP</v>
      </c>
      <c r="H9" t="s">
        <v>212</v>
      </c>
      <c r="I9" t="s">
        <v>30</v>
      </c>
      <c r="J9" t="s">
        <v>91</v>
      </c>
      <c r="K9" t="s">
        <v>623</v>
      </c>
      <c r="L9" t="s">
        <v>26</v>
      </c>
      <c r="M9" t="s">
        <v>106</v>
      </c>
      <c r="N9" t="s">
        <v>98</v>
      </c>
      <c r="O9" t="s">
        <v>157</v>
      </c>
      <c r="P9" t="str">
        <f t="shared" si="1"/>
        <v>SMA</v>
      </c>
      <c r="Q9" t="str">
        <f t="shared" si="2"/>
        <v>Swasta</v>
      </c>
      <c r="R9" t="str">
        <f t="shared" ref="R9:R10" si="4">IF(Q9="Negeri",LEFT(P9,LEN(P9)-1),IF(RIGHT(P9,1)="S",LEFT(P9,LEN(P9)-1),P9))</f>
        <v>SMA</v>
      </c>
      <c r="S9" t="s">
        <v>97</v>
      </c>
      <c r="T9" t="s">
        <v>81</v>
      </c>
      <c r="Z9" t="str">
        <f>VLOOKUP(A9,registrasi!$B$2:$C$3000,2,FALSE)</f>
        <v>registrasi</v>
      </c>
      <c r="AA9">
        <f>VLOOKUP(D9,[2]Worksheet!$B$2:$H$44,7,FALSE)</f>
        <v>12</v>
      </c>
      <c r="AB9" t="str">
        <f>VLOOKUP(A9,nim!$A$2:$B$3000,2,FALSE)</f>
        <v>diterima</v>
      </c>
    </row>
    <row r="10" spans="1:28" x14ac:dyDescent="0.3">
      <c r="A10">
        <v>42331111889</v>
      </c>
      <c r="B10">
        <v>2</v>
      </c>
      <c r="C10" t="s">
        <v>202</v>
      </c>
      <c r="D10">
        <v>5552</v>
      </c>
      <c r="E10" t="str">
        <f>UPPER(VLOOKUP(D10,[1]PRODI_2019!$E$2:$F$78,2,FALSE))</f>
        <v>AKUNTANSI</v>
      </c>
      <c r="F10" t="str">
        <f>VLOOKUP(E10,[1]PRODI_2019!$F$2:$L$70,7,FALSE)</f>
        <v>FEB</v>
      </c>
      <c r="G10" t="str">
        <f>VLOOKUP(F10,Sheet1!$H$4:$I$11,2,FALSE)</f>
        <v>5_FEB</v>
      </c>
      <c r="H10" t="s">
        <v>213</v>
      </c>
      <c r="I10" t="s">
        <v>30</v>
      </c>
      <c r="J10" t="s">
        <v>92</v>
      </c>
      <c r="K10" t="s">
        <v>624</v>
      </c>
      <c r="L10" t="s">
        <v>26</v>
      </c>
      <c r="M10" t="s">
        <v>94</v>
      </c>
      <c r="N10" t="s">
        <v>81</v>
      </c>
      <c r="O10" t="s">
        <v>122</v>
      </c>
      <c r="P10" t="str">
        <f t="shared" si="1"/>
        <v>MAN</v>
      </c>
      <c r="Q10" t="str">
        <f t="shared" si="2"/>
        <v>Negeri</v>
      </c>
      <c r="R10" t="str">
        <f t="shared" si="4"/>
        <v>MA</v>
      </c>
      <c r="S10" t="s">
        <v>84</v>
      </c>
      <c r="T10" t="s">
        <v>81</v>
      </c>
      <c r="Z10" t="str">
        <f>VLOOKUP(A10,registrasi!$B$2:$C$3000,2,FALSE)</f>
        <v>registrasi</v>
      </c>
      <c r="AA10">
        <f>VLOOKUP(D10,[2]Worksheet!$B$2:$H$44,7,FALSE)</f>
        <v>219</v>
      </c>
      <c r="AB10" t="e">
        <f>VLOOKUP(A10,nim!$A$2:$B$3000,2,FALSE)</f>
        <v>#N/A</v>
      </c>
    </row>
    <row r="11" spans="1:28" x14ac:dyDescent="0.3">
      <c r="A11">
        <v>42331111115</v>
      </c>
      <c r="B11">
        <v>1</v>
      </c>
      <c r="C11" t="s">
        <v>202</v>
      </c>
      <c r="D11">
        <v>3331</v>
      </c>
      <c r="E11" t="str">
        <f>UPPER(VLOOKUP(D11,[1]PRODI_2019!$E$2:$F$78,2,FALSE))</f>
        <v>TEKNIK MESIN</v>
      </c>
      <c r="F11" t="str">
        <f>VLOOKUP(E11,[1]PRODI_2019!$F$2:$L$70,7,FALSE)</f>
        <v>Teknik</v>
      </c>
      <c r="G11" t="str">
        <f>VLOOKUP(F11,Sheet1!$H$4:$I$11,2,FALSE)</f>
        <v>3_Teknik</v>
      </c>
      <c r="H11" t="s">
        <v>214</v>
      </c>
      <c r="I11" t="s">
        <v>25</v>
      </c>
      <c r="J11" t="s">
        <v>93</v>
      </c>
      <c r="K11" t="s">
        <v>625</v>
      </c>
      <c r="L11" t="s">
        <v>26</v>
      </c>
      <c r="M11" t="s">
        <v>96</v>
      </c>
      <c r="N11" t="s">
        <v>81</v>
      </c>
      <c r="O11" t="s">
        <v>133</v>
      </c>
      <c r="P11" t="str">
        <f t="shared" si="1"/>
        <v>SMAN</v>
      </c>
      <c r="Q11" t="str">
        <f t="shared" ref="Q11:Q74" si="5">IF(RIGHT(P11,1)="N","Negeri","Swasta")</f>
        <v>Negeri</v>
      </c>
      <c r="R11" t="str">
        <f t="shared" ref="R11:R74" si="6">IF(Q11="Negeri",LEFT(P11,LEN(P11)-1),IF(RIGHT(P11,1)="S",LEFT(P11,LEN(P11)-1),P11))</f>
        <v>SMA</v>
      </c>
      <c r="S11" t="s">
        <v>96</v>
      </c>
      <c r="T11" t="s">
        <v>81</v>
      </c>
      <c r="Z11" t="str">
        <f>VLOOKUP(A11,registrasi!$B$2:$C$3000,2,FALSE)</f>
        <v>registrasi</v>
      </c>
      <c r="AA11">
        <f>VLOOKUP(D11,[2]Worksheet!$B$2:$H$44,7,FALSE)</f>
        <v>88</v>
      </c>
      <c r="AB11" t="str">
        <f>VLOOKUP(A11,nim!$A$2:$B$3000,2,FALSE)</f>
        <v>diterima</v>
      </c>
    </row>
    <row r="12" spans="1:28" x14ac:dyDescent="0.3">
      <c r="A12">
        <v>42331111522</v>
      </c>
      <c r="B12">
        <v>1</v>
      </c>
      <c r="C12" t="s">
        <v>202</v>
      </c>
      <c r="D12">
        <v>2290</v>
      </c>
      <c r="E12" t="str">
        <f>UPPER(VLOOKUP(D12,[1]PRODI_2019!$E$2:$F$78,2,FALSE))</f>
        <v>PENDIDIKAN SOSIOLOGI</v>
      </c>
      <c r="F12" t="str">
        <f>VLOOKUP(E12,[1]PRODI_2019!$F$2:$L$70,7,FALSE)</f>
        <v>FKIP</v>
      </c>
      <c r="G12" t="str">
        <f>VLOOKUP(F12,Sheet1!$H$4:$I$11,2,FALSE)</f>
        <v>2_FKIP</v>
      </c>
      <c r="H12" t="s">
        <v>215</v>
      </c>
      <c r="I12" t="s">
        <v>25</v>
      </c>
      <c r="J12" t="s">
        <v>94</v>
      </c>
      <c r="K12" t="s">
        <v>626</v>
      </c>
      <c r="L12" t="s">
        <v>26</v>
      </c>
      <c r="M12" t="s">
        <v>925</v>
      </c>
      <c r="N12" t="s">
        <v>81</v>
      </c>
      <c r="O12" t="s">
        <v>112</v>
      </c>
      <c r="P12" t="str">
        <f t="shared" si="1"/>
        <v>SMAN</v>
      </c>
      <c r="Q12" t="str">
        <f t="shared" si="5"/>
        <v>Negeri</v>
      </c>
      <c r="R12" t="str">
        <f t="shared" si="6"/>
        <v>SMA</v>
      </c>
      <c r="S12" t="s">
        <v>84</v>
      </c>
      <c r="T12" t="s">
        <v>81</v>
      </c>
      <c r="Z12" t="str">
        <f>VLOOKUP(A12,registrasi!$B$2:$C$3000,2,FALSE)</f>
        <v>registrasi</v>
      </c>
      <c r="AA12">
        <f>VLOOKUP(D12,[2]Worksheet!$B$2:$H$44,7,FALSE)</f>
        <v>28</v>
      </c>
      <c r="AB12" t="str">
        <f>VLOOKUP(A12,nim!$A$2:$B$3000,2,FALSE)</f>
        <v>diterima</v>
      </c>
    </row>
    <row r="13" spans="1:28" x14ac:dyDescent="0.3">
      <c r="A13">
        <v>42332210684</v>
      </c>
      <c r="C13" t="s">
        <v>202</v>
      </c>
      <c r="D13">
        <v>5552</v>
      </c>
      <c r="E13" t="str">
        <f>UPPER(VLOOKUP(D13,[1]PRODI_2019!$E$2:$F$78,2,FALSE))</f>
        <v>AKUNTANSI</v>
      </c>
      <c r="F13" t="str">
        <f>VLOOKUP(E13,[1]PRODI_2019!$F$2:$L$70,7,FALSE)</f>
        <v>FEB</v>
      </c>
      <c r="G13" t="str">
        <f>VLOOKUP(F13,Sheet1!$H$4:$I$11,2,FALSE)</f>
        <v>5_FEB</v>
      </c>
      <c r="H13" t="s">
        <v>216</v>
      </c>
      <c r="I13" t="s">
        <v>25</v>
      </c>
      <c r="K13" t="s">
        <v>627</v>
      </c>
      <c r="L13" t="s">
        <v>26</v>
      </c>
      <c r="M13" t="s">
        <v>106</v>
      </c>
      <c r="N13" t="s">
        <v>98</v>
      </c>
      <c r="O13" t="s">
        <v>943</v>
      </c>
      <c r="P13" t="str">
        <f t="shared" si="1"/>
        <v>SMAS</v>
      </c>
      <c r="Q13" t="str">
        <f t="shared" si="5"/>
        <v>Swasta</v>
      </c>
      <c r="R13" t="str">
        <f t="shared" si="6"/>
        <v>SMA</v>
      </c>
      <c r="S13" t="s">
        <v>106</v>
      </c>
      <c r="T13" t="s">
        <v>98</v>
      </c>
      <c r="Z13" t="e">
        <f>VLOOKUP(A13,registrasi!$B$2:$C$3000,2,FALSE)</f>
        <v>#N/A</v>
      </c>
      <c r="AA13">
        <f>VLOOKUP(D13,[2]Worksheet!$B$2:$H$44,7,FALSE)</f>
        <v>219</v>
      </c>
      <c r="AB13" t="e">
        <f>VLOOKUP(A13,nim!$A$2:$B$3000,2,FALSE)</f>
        <v>#N/A</v>
      </c>
    </row>
    <row r="14" spans="1:28" x14ac:dyDescent="0.3">
      <c r="A14">
        <v>42331110757</v>
      </c>
      <c r="C14" t="s">
        <v>202</v>
      </c>
      <c r="D14">
        <v>4446</v>
      </c>
      <c r="E14" t="str">
        <f>UPPER(VLOOKUP(D14,[1]PRODI_2019!$E$2:$F$78,2,FALSE))</f>
        <v>PETERNAKAN</v>
      </c>
      <c r="F14" t="str">
        <f>VLOOKUP(E14,[1]PRODI_2019!$F$2:$L$70,7,FALSE)</f>
        <v>Pertanian</v>
      </c>
      <c r="G14" t="str">
        <f>VLOOKUP(F14,Sheet1!$H$4:$I$11,2,FALSE)</f>
        <v>4_Pertanian</v>
      </c>
      <c r="H14" t="s">
        <v>217</v>
      </c>
      <c r="I14" t="s">
        <v>25</v>
      </c>
      <c r="K14" t="s">
        <v>628</v>
      </c>
      <c r="L14" t="s">
        <v>26</v>
      </c>
      <c r="M14" t="s">
        <v>926</v>
      </c>
      <c r="N14" t="s">
        <v>81</v>
      </c>
      <c r="O14" t="s">
        <v>122</v>
      </c>
      <c r="P14" t="str">
        <f t="shared" si="1"/>
        <v>MAN</v>
      </c>
      <c r="Q14" t="str">
        <f t="shared" si="5"/>
        <v>Negeri</v>
      </c>
      <c r="R14" t="str">
        <f t="shared" si="6"/>
        <v>MA</v>
      </c>
      <c r="S14" t="s">
        <v>84</v>
      </c>
      <c r="T14" t="s">
        <v>81</v>
      </c>
      <c r="Z14" t="e">
        <f>VLOOKUP(A14,registrasi!$B$2:$C$3000,2,FALSE)</f>
        <v>#N/A</v>
      </c>
      <c r="AA14">
        <f>VLOOKUP(D14,[2]Worksheet!$B$2:$H$44,7,FALSE)</f>
        <v>19</v>
      </c>
      <c r="AB14" t="e">
        <f>VLOOKUP(A14,nim!$A$2:$B$3000,2,FALSE)</f>
        <v>#N/A</v>
      </c>
    </row>
    <row r="15" spans="1:28" x14ac:dyDescent="0.3">
      <c r="A15">
        <v>42331111205</v>
      </c>
      <c r="C15" t="s">
        <v>202</v>
      </c>
      <c r="D15">
        <v>1111</v>
      </c>
      <c r="E15" t="str">
        <f>UPPER(VLOOKUP(D15,[1]PRODI_2019!$E$2:$F$78,2,FALSE))</f>
        <v>HUKUM (S1)</v>
      </c>
      <c r="F15" t="str">
        <f>VLOOKUP(E15,[1]PRODI_2019!$F$2:$L$70,7,FALSE)</f>
        <v>Hukum</v>
      </c>
      <c r="G15" t="str">
        <f>VLOOKUP(F15,Sheet1!$H$4:$I$11,2,FALSE)</f>
        <v>1_Hukum</v>
      </c>
      <c r="H15" t="s">
        <v>218</v>
      </c>
      <c r="I15" t="s">
        <v>30</v>
      </c>
      <c r="K15" t="s">
        <v>629</v>
      </c>
      <c r="L15" t="s">
        <v>26</v>
      </c>
      <c r="M15" t="s">
        <v>84</v>
      </c>
      <c r="N15" t="s">
        <v>81</v>
      </c>
      <c r="O15" t="s">
        <v>118</v>
      </c>
      <c r="P15" t="str">
        <f t="shared" si="1"/>
        <v>SMAN</v>
      </c>
      <c r="Q15" t="str">
        <f t="shared" si="5"/>
        <v>Negeri</v>
      </c>
      <c r="R15" t="str">
        <f t="shared" si="6"/>
        <v>SMA</v>
      </c>
      <c r="S15" t="s">
        <v>84</v>
      </c>
      <c r="T15" t="s">
        <v>81</v>
      </c>
      <c r="Z15" t="str">
        <f>VLOOKUP(A15,registrasi!$B$2:$C$3000,2,FALSE)</f>
        <v>registrasi</v>
      </c>
      <c r="AA15">
        <f>VLOOKUP(D15,[2]Worksheet!$B$2:$H$44,7,FALSE)</f>
        <v>353</v>
      </c>
      <c r="AB15" t="e">
        <f>VLOOKUP(A15,nim!$A$2:$B$3000,2,FALSE)</f>
        <v>#N/A</v>
      </c>
    </row>
    <row r="16" spans="1:28" x14ac:dyDescent="0.3">
      <c r="A16">
        <v>42331110444</v>
      </c>
      <c r="C16" t="s">
        <v>202</v>
      </c>
      <c r="D16">
        <v>8883</v>
      </c>
      <c r="E16" t="str">
        <f>UPPER(VLOOKUP(D16,[1]PRODI_2019!$E$2:$F$78,2,FALSE))</f>
        <v>ILMU KEOLAHRAGAAN</v>
      </c>
      <c r="F16" t="str">
        <f>VLOOKUP(E16,[1]PRODI_2019!$F$2:$L$70,7,FALSE)</f>
        <v>Kedokteran</v>
      </c>
      <c r="G16" t="str">
        <f>VLOOKUP(F16,Sheet1!$H$4:$I$11,2,FALSE)</f>
        <v>8_Kedokteran</v>
      </c>
      <c r="H16" t="s">
        <v>219</v>
      </c>
      <c r="I16" t="s">
        <v>25</v>
      </c>
      <c r="K16" t="s">
        <v>630</v>
      </c>
      <c r="L16" t="s">
        <v>26</v>
      </c>
      <c r="M16" t="s">
        <v>925</v>
      </c>
      <c r="N16" t="s">
        <v>81</v>
      </c>
      <c r="O16" t="s">
        <v>115</v>
      </c>
      <c r="P16" t="str">
        <f t="shared" si="1"/>
        <v>SMAN</v>
      </c>
      <c r="Q16" t="str">
        <f t="shared" si="5"/>
        <v>Negeri</v>
      </c>
      <c r="R16" t="str">
        <f t="shared" si="6"/>
        <v>SMA</v>
      </c>
      <c r="S16" t="s">
        <v>84</v>
      </c>
      <c r="T16" t="s">
        <v>81</v>
      </c>
      <c r="Z16" t="e">
        <f>VLOOKUP(A16,registrasi!$B$2:$C$3000,2,FALSE)</f>
        <v>#N/A</v>
      </c>
      <c r="AA16">
        <f>VLOOKUP(D16,[2]Worksheet!$B$2:$H$44,7,FALSE)</f>
        <v>18</v>
      </c>
      <c r="AB16" t="e">
        <f>VLOOKUP(A16,nim!$A$2:$B$3000,2,FALSE)</f>
        <v>#N/A</v>
      </c>
    </row>
    <row r="17" spans="1:28" x14ac:dyDescent="0.3">
      <c r="A17">
        <v>42331110778</v>
      </c>
      <c r="C17" t="s">
        <v>202</v>
      </c>
      <c r="D17">
        <v>6670</v>
      </c>
      <c r="E17" t="str">
        <f>UPPER(VLOOKUP(D17,[1]PRODI_2019!$E$2:$F$78,2,FALSE))</f>
        <v>ILMU PEMERINTAHAN</v>
      </c>
      <c r="F17" t="str">
        <f>VLOOKUP(E17,[1]PRODI_2019!$F$2:$L$70,7,FALSE)</f>
        <v>FISIP</v>
      </c>
      <c r="G17" t="str">
        <f>VLOOKUP(F17,Sheet1!$H$4:$I$11,2,FALSE)</f>
        <v>6_FISIP</v>
      </c>
      <c r="H17" t="s">
        <v>220</v>
      </c>
      <c r="I17" t="s">
        <v>30</v>
      </c>
      <c r="K17" t="s">
        <v>631</v>
      </c>
      <c r="L17" t="s">
        <v>26</v>
      </c>
      <c r="M17" t="s">
        <v>926</v>
      </c>
      <c r="N17" t="s">
        <v>81</v>
      </c>
      <c r="O17" t="s">
        <v>944</v>
      </c>
      <c r="P17" t="str">
        <f t="shared" si="1"/>
        <v>MAN</v>
      </c>
      <c r="Q17" t="str">
        <f t="shared" si="5"/>
        <v>Negeri</v>
      </c>
      <c r="R17" t="str">
        <f t="shared" si="6"/>
        <v>MA</v>
      </c>
      <c r="S17" t="s">
        <v>926</v>
      </c>
      <c r="T17" t="s">
        <v>81</v>
      </c>
      <c r="Z17" t="str">
        <f>VLOOKUP(A17,registrasi!$B$2:$C$3000,2,FALSE)</f>
        <v>registrasi</v>
      </c>
      <c r="AA17">
        <f>VLOOKUP(D17,[2]Worksheet!$B$2:$H$44,7,FALSE)</f>
        <v>156</v>
      </c>
      <c r="AB17" t="str">
        <f>VLOOKUP(A17,nim!$A$2:$B$3000,2,FALSE)</f>
        <v>diterima</v>
      </c>
    </row>
    <row r="18" spans="1:28" x14ac:dyDescent="0.3">
      <c r="A18">
        <v>42331111795</v>
      </c>
      <c r="C18" t="s">
        <v>202</v>
      </c>
      <c r="D18">
        <v>6670</v>
      </c>
      <c r="E18" t="str">
        <f>UPPER(VLOOKUP(D18,[1]PRODI_2019!$E$2:$F$78,2,FALSE))</f>
        <v>ILMU PEMERINTAHAN</v>
      </c>
      <c r="F18" t="str">
        <f>VLOOKUP(E18,[1]PRODI_2019!$F$2:$L$70,7,FALSE)</f>
        <v>FISIP</v>
      </c>
      <c r="G18" t="str">
        <f>VLOOKUP(F18,Sheet1!$H$4:$I$11,2,FALSE)</f>
        <v>6_FISIP</v>
      </c>
      <c r="H18" t="s">
        <v>221</v>
      </c>
      <c r="I18" t="s">
        <v>25</v>
      </c>
      <c r="K18" t="s">
        <v>632</v>
      </c>
      <c r="L18" t="s">
        <v>26</v>
      </c>
      <c r="M18" t="s">
        <v>926</v>
      </c>
      <c r="N18" t="s">
        <v>81</v>
      </c>
      <c r="O18" t="s">
        <v>163</v>
      </c>
      <c r="P18" t="str">
        <f t="shared" si="1"/>
        <v>SMAN</v>
      </c>
      <c r="Q18" t="str">
        <f t="shared" si="5"/>
        <v>Negeri</v>
      </c>
      <c r="R18" t="str">
        <f t="shared" si="6"/>
        <v>SMA</v>
      </c>
      <c r="S18" t="s">
        <v>926</v>
      </c>
      <c r="T18" t="s">
        <v>81</v>
      </c>
      <c r="Z18" t="str">
        <f>VLOOKUP(A18,registrasi!$B$2:$C$3000,2,FALSE)</f>
        <v>registrasi</v>
      </c>
      <c r="AA18">
        <f>VLOOKUP(D18,[2]Worksheet!$B$2:$H$44,7,FALSE)</f>
        <v>156</v>
      </c>
      <c r="AB18" t="e">
        <f>VLOOKUP(A18,nim!$A$2:$B$3000,2,FALSE)</f>
        <v>#N/A</v>
      </c>
    </row>
    <row r="19" spans="1:28" x14ac:dyDescent="0.3">
      <c r="A19">
        <v>42331111577</v>
      </c>
      <c r="C19" t="s">
        <v>202</v>
      </c>
      <c r="D19">
        <v>5551</v>
      </c>
      <c r="E19" t="str">
        <f>UPPER(VLOOKUP(D19,[1]PRODI_2019!$E$2:$F$78,2,FALSE))</f>
        <v>MANAJEMEN</v>
      </c>
      <c r="F19" t="str">
        <f>VLOOKUP(E19,[1]PRODI_2019!$F$2:$L$70,7,FALSE)</f>
        <v>FEB</v>
      </c>
      <c r="G19" t="str">
        <f>VLOOKUP(F19,Sheet1!$H$4:$I$11,2,FALSE)</f>
        <v>5_FEB</v>
      </c>
      <c r="H19" t="s">
        <v>222</v>
      </c>
      <c r="I19" t="s">
        <v>30</v>
      </c>
      <c r="K19" t="s">
        <v>633</v>
      </c>
      <c r="L19" t="s">
        <v>26</v>
      </c>
      <c r="M19" t="s">
        <v>925</v>
      </c>
      <c r="N19" t="s">
        <v>81</v>
      </c>
      <c r="O19" t="s">
        <v>141</v>
      </c>
      <c r="P19" t="str">
        <f t="shared" si="1"/>
        <v>SMAN</v>
      </c>
      <c r="Q19" t="str">
        <f t="shared" si="5"/>
        <v>Negeri</v>
      </c>
      <c r="R19" t="str">
        <f t="shared" si="6"/>
        <v>SMA</v>
      </c>
      <c r="S19" t="s">
        <v>925</v>
      </c>
      <c r="T19" t="s">
        <v>81</v>
      </c>
      <c r="Z19" t="str">
        <f>VLOOKUP(A19,registrasi!$B$2:$C$3000,2,FALSE)</f>
        <v>registrasi</v>
      </c>
      <c r="AA19">
        <f>VLOOKUP(D19,[2]Worksheet!$B$2:$H$44,7,FALSE)</f>
        <v>328</v>
      </c>
      <c r="AB19" t="str">
        <f>VLOOKUP(A19,nim!$A$2:$B$3000,2,FALSE)</f>
        <v>diterima</v>
      </c>
    </row>
    <row r="20" spans="1:28" x14ac:dyDescent="0.3">
      <c r="A20">
        <v>42331111790</v>
      </c>
      <c r="C20" t="s">
        <v>202</v>
      </c>
      <c r="D20">
        <v>4444</v>
      </c>
      <c r="E20" t="str">
        <f>UPPER(VLOOKUP(D20,[1]PRODI_2019!$E$2:$F$78,2,FALSE))</f>
        <v>TEKNOLOGI PANGAN</v>
      </c>
      <c r="F20" t="str">
        <f>VLOOKUP(E20,[1]PRODI_2019!$F$2:$L$70,7,FALSE)</f>
        <v>Pertanian</v>
      </c>
      <c r="G20" t="str">
        <f>VLOOKUP(F20,Sheet1!$H$4:$I$11,2,FALSE)</f>
        <v>4_Pertanian</v>
      </c>
      <c r="H20" t="s">
        <v>223</v>
      </c>
      <c r="I20" t="s">
        <v>30</v>
      </c>
      <c r="K20" t="s">
        <v>634</v>
      </c>
      <c r="L20" t="s">
        <v>26</v>
      </c>
      <c r="M20" t="s">
        <v>926</v>
      </c>
      <c r="N20" t="s">
        <v>81</v>
      </c>
      <c r="O20" t="s">
        <v>159</v>
      </c>
      <c r="P20" t="str">
        <f t="shared" si="1"/>
        <v>SMAN</v>
      </c>
      <c r="Q20" t="str">
        <f t="shared" si="5"/>
        <v>Negeri</v>
      </c>
      <c r="R20" t="str">
        <f t="shared" si="6"/>
        <v>SMA</v>
      </c>
      <c r="S20" t="s">
        <v>926</v>
      </c>
      <c r="T20" t="s">
        <v>81</v>
      </c>
      <c r="Z20" t="str">
        <f>VLOOKUP(A20,registrasi!$B$2:$C$3000,2,FALSE)</f>
        <v>registrasi</v>
      </c>
      <c r="AA20">
        <f>VLOOKUP(D20,[2]Worksheet!$B$2:$H$44,7,FALSE)</f>
        <v>99</v>
      </c>
      <c r="AB20" t="str">
        <f>VLOOKUP(A20,nim!$A$2:$B$3000,2,FALSE)</f>
        <v>diterima</v>
      </c>
    </row>
    <row r="21" spans="1:28" x14ac:dyDescent="0.3">
      <c r="A21">
        <v>42331110641</v>
      </c>
      <c r="C21" t="s">
        <v>203</v>
      </c>
      <c r="D21">
        <v>1111</v>
      </c>
      <c r="E21" t="str">
        <f>UPPER(VLOOKUP(D21,[1]PRODI_2019!$E$2:$F$78,2,FALSE))</f>
        <v>HUKUM (S1)</v>
      </c>
      <c r="F21" t="str">
        <f>VLOOKUP(E21,[1]PRODI_2019!$F$2:$L$70,7,FALSE)</f>
        <v>Hukum</v>
      </c>
      <c r="G21" t="str">
        <f>VLOOKUP(F21,Sheet1!$H$4:$I$11,2,FALSE)</f>
        <v>1_Hukum</v>
      </c>
      <c r="H21" t="s">
        <v>224</v>
      </c>
      <c r="I21" t="s">
        <v>30</v>
      </c>
      <c r="K21" t="s">
        <v>635</v>
      </c>
      <c r="L21" t="s">
        <v>26</v>
      </c>
      <c r="M21" t="s">
        <v>925</v>
      </c>
      <c r="N21" t="s">
        <v>81</v>
      </c>
      <c r="O21" t="s">
        <v>133</v>
      </c>
      <c r="P21" t="str">
        <f t="shared" si="1"/>
        <v>SMAN</v>
      </c>
      <c r="Q21" t="str">
        <f t="shared" si="5"/>
        <v>Negeri</v>
      </c>
      <c r="R21" t="str">
        <f t="shared" si="6"/>
        <v>SMA</v>
      </c>
      <c r="S21" t="s">
        <v>96</v>
      </c>
      <c r="T21" t="s">
        <v>81</v>
      </c>
      <c r="Z21" t="str">
        <f>VLOOKUP(A21,registrasi!$B$2:$C$3000,2,FALSE)</f>
        <v>registrasi</v>
      </c>
      <c r="AA21">
        <f>VLOOKUP(D21,[2]Worksheet!$B$2:$H$44,7,FALSE)</f>
        <v>353</v>
      </c>
      <c r="AB21" t="str">
        <f>VLOOKUP(A21,nim!$A$2:$B$3000,2,FALSE)</f>
        <v>diterima</v>
      </c>
    </row>
    <row r="22" spans="1:28" x14ac:dyDescent="0.3">
      <c r="A22">
        <v>42332210383</v>
      </c>
      <c r="C22" t="s">
        <v>202</v>
      </c>
      <c r="D22">
        <v>2225</v>
      </c>
      <c r="E22" t="str">
        <f>UPPER(VLOOKUP(D22,[1]PRODI_2019!$E$2:$F$78,2,FALSE))</f>
        <v>PENDIDIKAN MATEMATIKA</v>
      </c>
      <c r="F22" t="str">
        <f>VLOOKUP(E22,[1]PRODI_2019!$F$2:$L$70,7,FALSE)</f>
        <v>FKIP</v>
      </c>
      <c r="G22" t="str">
        <f>VLOOKUP(F22,Sheet1!$H$4:$I$11,2,FALSE)</f>
        <v>2_FKIP</v>
      </c>
      <c r="H22" t="s">
        <v>225</v>
      </c>
      <c r="I22" t="s">
        <v>30</v>
      </c>
      <c r="K22" t="s">
        <v>636</v>
      </c>
      <c r="L22" t="s">
        <v>26</v>
      </c>
      <c r="M22" t="s">
        <v>926</v>
      </c>
      <c r="N22" t="s">
        <v>81</v>
      </c>
      <c r="O22" t="s">
        <v>945</v>
      </c>
      <c r="P22" t="str">
        <f t="shared" si="1"/>
        <v>SMKS</v>
      </c>
      <c r="Q22" t="str">
        <f t="shared" si="5"/>
        <v>Swasta</v>
      </c>
      <c r="R22" t="str">
        <f t="shared" si="6"/>
        <v>SMK</v>
      </c>
      <c r="S22" t="s">
        <v>926</v>
      </c>
      <c r="T22" t="s">
        <v>81</v>
      </c>
      <c r="Z22" t="str">
        <f>VLOOKUP(A22,registrasi!$B$2:$C$3000,2,FALSE)</f>
        <v>registrasi</v>
      </c>
      <c r="AA22">
        <f>VLOOKUP(D22,[2]Worksheet!$B$2:$H$44,7,FALSE)</f>
        <v>22</v>
      </c>
      <c r="AB22" t="str">
        <f>VLOOKUP(A22,nim!$A$2:$B$3000,2,FALSE)</f>
        <v>diterima</v>
      </c>
    </row>
    <row r="23" spans="1:28" x14ac:dyDescent="0.3">
      <c r="A23">
        <v>42331110502</v>
      </c>
      <c r="C23" t="s">
        <v>203</v>
      </c>
      <c r="D23">
        <v>6662</v>
      </c>
      <c r="E23" t="str">
        <f>UPPER(VLOOKUP(D23,[1]PRODI_2019!$E$2:$F$78,2,FALSE))</f>
        <v>ILMU KOMUNIKASI</v>
      </c>
      <c r="F23" t="str">
        <f>VLOOKUP(E23,[1]PRODI_2019!$F$2:$L$70,7,FALSE)</f>
        <v>FISIP</v>
      </c>
      <c r="G23" t="str">
        <f>VLOOKUP(F23,Sheet1!$H$4:$I$11,2,FALSE)</f>
        <v>6_FISIP</v>
      </c>
      <c r="H23" t="s">
        <v>226</v>
      </c>
      <c r="I23" t="s">
        <v>30</v>
      </c>
      <c r="K23" t="s">
        <v>637</v>
      </c>
      <c r="L23" t="s">
        <v>26</v>
      </c>
      <c r="M23" t="s">
        <v>926</v>
      </c>
      <c r="N23" t="s">
        <v>81</v>
      </c>
      <c r="O23" t="s">
        <v>145</v>
      </c>
      <c r="P23" t="str">
        <f t="shared" si="1"/>
        <v>SMAN</v>
      </c>
      <c r="Q23" t="str">
        <f t="shared" si="5"/>
        <v>Negeri</v>
      </c>
      <c r="R23" t="str">
        <f t="shared" si="6"/>
        <v>SMA</v>
      </c>
      <c r="S23" t="s">
        <v>926</v>
      </c>
      <c r="T23" t="s">
        <v>81</v>
      </c>
      <c r="Z23" t="str">
        <f>VLOOKUP(A23,registrasi!$B$2:$C$3000,2,FALSE)</f>
        <v>registrasi</v>
      </c>
      <c r="AA23">
        <f>VLOOKUP(D23,[2]Worksheet!$B$2:$H$44,7,FALSE)</f>
        <v>324</v>
      </c>
      <c r="AB23" t="e">
        <f>VLOOKUP(A23,nim!$A$2:$B$3000,2,FALSE)</f>
        <v>#N/A</v>
      </c>
    </row>
    <row r="24" spans="1:28" x14ac:dyDescent="0.3">
      <c r="A24">
        <v>42331111160</v>
      </c>
      <c r="C24" t="s">
        <v>202</v>
      </c>
      <c r="D24">
        <v>2280</v>
      </c>
      <c r="E24" t="str">
        <f>UPPER(VLOOKUP(D24,[1]PRODI_2019!$E$2:$F$78,2,FALSE))</f>
        <v>PENDIDIKAN FISIKA</v>
      </c>
      <c r="F24" t="str">
        <f>VLOOKUP(E24,[1]PRODI_2019!$F$2:$L$70,7,FALSE)</f>
        <v>FKIP</v>
      </c>
      <c r="G24" t="str">
        <f>VLOOKUP(F24,Sheet1!$H$4:$I$11,2,FALSE)</f>
        <v>2_FKIP</v>
      </c>
      <c r="H24" t="s">
        <v>227</v>
      </c>
      <c r="I24" t="s">
        <v>25</v>
      </c>
      <c r="K24" t="s">
        <v>638</v>
      </c>
      <c r="L24" t="s">
        <v>26</v>
      </c>
      <c r="M24" t="s">
        <v>926</v>
      </c>
      <c r="N24" t="s">
        <v>81</v>
      </c>
      <c r="O24" t="s">
        <v>946</v>
      </c>
      <c r="P24" t="str">
        <f t="shared" si="1"/>
        <v>SMTA</v>
      </c>
      <c r="Q24" t="str">
        <f t="shared" si="5"/>
        <v>Swasta</v>
      </c>
      <c r="R24" t="s">
        <v>201</v>
      </c>
      <c r="S24" t="s">
        <v>926</v>
      </c>
      <c r="T24" t="s">
        <v>81</v>
      </c>
      <c r="Z24" t="str">
        <f>VLOOKUP(A24,registrasi!$B$2:$C$3000,2,FALSE)</f>
        <v>registrasi</v>
      </c>
      <c r="AA24">
        <f>VLOOKUP(D24,[2]Worksheet!$B$2:$H$44,7,FALSE)</f>
        <v>8</v>
      </c>
      <c r="AB24" t="e">
        <f>VLOOKUP(A24,nim!$A$2:$B$3000,2,FALSE)</f>
        <v>#N/A</v>
      </c>
    </row>
    <row r="25" spans="1:28" x14ac:dyDescent="0.3">
      <c r="A25">
        <v>42331110330</v>
      </c>
      <c r="C25" t="s">
        <v>202</v>
      </c>
      <c r="D25">
        <v>8882</v>
      </c>
      <c r="E25" t="str">
        <f>UPPER(VLOOKUP(D25,[1]PRODI_2019!$E$2:$F$78,2,FALSE))</f>
        <v>GIZI</v>
      </c>
      <c r="F25" t="str">
        <f>VLOOKUP(E25,[1]PRODI_2019!$F$2:$L$70,7,FALSE)</f>
        <v>Kedokteran</v>
      </c>
      <c r="G25" t="str">
        <f>VLOOKUP(F25,Sheet1!$H$4:$I$11,2,FALSE)</f>
        <v>8_Kedokteran</v>
      </c>
      <c r="H25" t="s">
        <v>228</v>
      </c>
      <c r="I25" t="s">
        <v>30</v>
      </c>
      <c r="K25" t="s">
        <v>639</v>
      </c>
      <c r="L25" t="s">
        <v>26</v>
      </c>
      <c r="M25" t="s">
        <v>96</v>
      </c>
      <c r="N25" t="s">
        <v>81</v>
      </c>
      <c r="O25" t="s">
        <v>171</v>
      </c>
      <c r="P25" t="str">
        <f t="shared" si="1"/>
        <v>SMAN</v>
      </c>
      <c r="Q25" t="str">
        <f t="shared" si="5"/>
        <v>Negeri</v>
      </c>
      <c r="R25" t="str">
        <f t="shared" si="6"/>
        <v>SMA</v>
      </c>
      <c r="S25" t="s">
        <v>925</v>
      </c>
      <c r="T25" t="s">
        <v>81</v>
      </c>
      <c r="Z25" t="e">
        <f>VLOOKUP(A25,registrasi!$B$2:$C$3000,2,FALSE)</f>
        <v>#N/A</v>
      </c>
      <c r="AA25">
        <f>VLOOKUP(D25,[2]Worksheet!$B$2:$H$44,7,FALSE)</f>
        <v>121</v>
      </c>
      <c r="AB25" t="e">
        <f>VLOOKUP(A25,nim!$A$2:$B$3000,2,FALSE)</f>
        <v>#N/A</v>
      </c>
    </row>
    <row r="26" spans="1:28" x14ac:dyDescent="0.3">
      <c r="A26">
        <v>42332211062</v>
      </c>
      <c r="C26" t="s">
        <v>202</v>
      </c>
      <c r="D26">
        <v>6661</v>
      </c>
      <c r="E26" t="str">
        <f>UPPER(VLOOKUP(D26,[1]PRODI_2019!$E$2:$F$78,2,FALSE))</f>
        <v>ADMINISTRASI PUBLIK</v>
      </c>
      <c r="F26" t="str">
        <f>VLOOKUP(E26,[1]PRODI_2019!$F$2:$L$70,7,FALSE)</f>
        <v>FISIP</v>
      </c>
      <c r="G26" t="str">
        <f>VLOOKUP(F26,Sheet1!$H$4:$I$11,2,FALSE)</f>
        <v>6_FISIP</v>
      </c>
      <c r="H26" t="s">
        <v>229</v>
      </c>
      <c r="I26" t="s">
        <v>30</v>
      </c>
      <c r="K26" t="s">
        <v>640</v>
      </c>
      <c r="L26" t="s">
        <v>26</v>
      </c>
      <c r="M26" t="s">
        <v>926</v>
      </c>
      <c r="N26" t="s">
        <v>81</v>
      </c>
      <c r="O26" t="s">
        <v>144</v>
      </c>
      <c r="P26" t="str">
        <f t="shared" si="1"/>
        <v>SMAN</v>
      </c>
      <c r="Q26" t="str">
        <f t="shared" si="5"/>
        <v>Negeri</v>
      </c>
      <c r="R26" t="str">
        <f t="shared" si="6"/>
        <v>SMA</v>
      </c>
      <c r="S26" t="s">
        <v>926</v>
      </c>
      <c r="T26" t="s">
        <v>81</v>
      </c>
      <c r="Z26" t="str">
        <f>VLOOKUP(A26,registrasi!$B$2:$C$3000,2,FALSE)</f>
        <v>registrasi</v>
      </c>
      <c r="AA26">
        <f>VLOOKUP(D26,[2]Worksheet!$B$2:$H$44,7,FALSE)</f>
        <v>206</v>
      </c>
      <c r="AB26" t="e">
        <f>VLOOKUP(A26,nim!$A$2:$B$3000,2,FALSE)</f>
        <v>#N/A</v>
      </c>
    </row>
    <row r="27" spans="1:28" x14ac:dyDescent="0.3">
      <c r="A27">
        <v>42331111762</v>
      </c>
      <c r="C27" t="s">
        <v>204</v>
      </c>
      <c r="D27">
        <v>3334</v>
      </c>
      <c r="E27" t="str">
        <f>UPPER(VLOOKUP(D27,[1]PRODI_2019!$E$2:$F$78,2,FALSE))</f>
        <v>TEKNIK METALURGI</v>
      </c>
      <c r="F27" t="str">
        <f>VLOOKUP(E27,[1]PRODI_2019!$F$2:$L$70,7,FALSE)</f>
        <v>Teknik</v>
      </c>
      <c r="G27" t="str">
        <f>VLOOKUP(F27,Sheet1!$H$4:$I$11,2,FALSE)</f>
        <v>3_Teknik</v>
      </c>
      <c r="H27" t="s">
        <v>230</v>
      </c>
      <c r="I27" t="s">
        <v>25</v>
      </c>
      <c r="K27" t="s">
        <v>641</v>
      </c>
      <c r="L27" t="s">
        <v>26</v>
      </c>
      <c r="M27" t="s">
        <v>84</v>
      </c>
      <c r="N27" t="s">
        <v>81</v>
      </c>
      <c r="O27" t="s">
        <v>118</v>
      </c>
      <c r="P27" t="str">
        <f t="shared" si="1"/>
        <v>SMAN</v>
      </c>
      <c r="Q27" t="str">
        <f t="shared" si="5"/>
        <v>Negeri</v>
      </c>
      <c r="R27" t="str">
        <f t="shared" si="6"/>
        <v>SMA</v>
      </c>
      <c r="S27" t="s">
        <v>84</v>
      </c>
      <c r="T27" t="s">
        <v>81</v>
      </c>
      <c r="Z27" t="str">
        <f>VLOOKUP(A27,registrasi!$B$2:$C$3000,2,FALSE)</f>
        <v>registrasi</v>
      </c>
      <c r="AA27">
        <f>VLOOKUP(D27,[2]Worksheet!$B$2:$H$44,7,FALSE)</f>
        <v>100</v>
      </c>
      <c r="AB27" t="str">
        <f>VLOOKUP(A27,nim!$A$2:$B$3000,2,FALSE)</f>
        <v>diterima</v>
      </c>
    </row>
    <row r="28" spans="1:28" x14ac:dyDescent="0.3">
      <c r="A28">
        <v>42331110808</v>
      </c>
      <c r="C28" t="s">
        <v>202</v>
      </c>
      <c r="D28">
        <v>5551</v>
      </c>
      <c r="E28" t="str">
        <f>UPPER(VLOOKUP(D28,[1]PRODI_2019!$E$2:$F$78,2,FALSE))</f>
        <v>MANAJEMEN</v>
      </c>
      <c r="F28" t="str">
        <f>VLOOKUP(E28,[1]PRODI_2019!$F$2:$L$70,7,FALSE)</f>
        <v>FEB</v>
      </c>
      <c r="G28" t="str">
        <f>VLOOKUP(F28,Sheet1!$H$4:$I$11,2,FALSE)</f>
        <v>5_FEB</v>
      </c>
      <c r="H28" t="s">
        <v>231</v>
      </c>
      <c r="I28" t="s">
        <v>25</v>
      </c>
      <c r="K28" t="s">
        <v>642</v>
      </c>
      <c r="L28" t="s">
        <v>26</v>
      </c>
      <c r="M28" t="s">
        <v>96</v>
      </c>
      <c r="N28" t="s">
        <v>81</v>
      </c>
      <c r="O28" t="s">
        <v>124</v>
      </c>
      <c r="P28" t="str">
        <f t="shared" si="1"/>
        <v>SMAN</v>
      </c>
      <c r="Q28" t="str">
        <f t="shared" si="5"/>
        <v>Negeri</v>
      </c>
      <c r="R28" t="str">
        <f t="shared" si="6"/>
        <v>SMA</v>
      </c>
      <c r="S28" t="s">
        <v>96</v>
      </c>
      <c r="T28" t="s">
        <v>81</v>
      </c>
      <c r="Z28" t="str">
        <f>VLOOKUP(A28,registrasi!$B$2:$C$3000,2,FALSE)</f>
        <v>registrasi</v>
      </c>
      <c r="AA28">
        <f>VLOOKUP(D28,[2]Worksheet!$B$2:$H$44,7,FALSE)</f>
        <v>328</v>
      </c>
      <c r="AB28" t="str">
        <f>VLOOKUP(A28,nim!$A$2:$B$3000,2,FALSE)</f>
        <v>diterima</v>
      </c>
    </row>
    <row r="29" spans="1:28" x14ac:dyDescent="0.3">
      <c r="A29">
        <v>42332410448</v>
      </c>
      <c r="C29" t="s">
        <v>202</v>
      </c>
      <c r="D29">
        <v>1111</v>
      </c>
      <c r="E29" t="str">
        <f>UPPER(VLOOKUP(D29,[1]PRODI_2019!$E$2:$F$78,2,FALSE))</f>
        <v>HUKUM (S1)</v>
      </c>
      <c r="F29" t="str">
        <f>VLOOKUP(E29,[1]PRODI_2019!$F$2:$L$70,7,FALSE)</f>
        <v>Hukum</v>
      </c>
      <c r="G29" t="str">
        <f>VLOOKUP(F29,Sheet1!$H$4:$I$11,2,FALSE)</f>
        <v>1_Hukum</v>
      </c>
      <c r="H29" t="s">
        <v>232</v>
      </c>
      <c r="I29" t="s">
        <v>30</v>
      </c>
      <c r="K29" t="s">
        <v>643</v>
      </c>
      <c r="L29" t="s">
        <v>923</v>
      </c>
      <c r="M29" t="s">
        <v>103</v>
      </c>
      <c r="N29" t="s">
        <v>98</v>
      </c>
      <c r="O29" t="s">
        <v>947</v>
      </c>
      <c r="P29" t="str">
        <f t="shared" si="1"/>
        <v>SMAN</v>
      </c>
      <c r="Q29" t="str">
        <f t="shared" si="5"/>
        <v>Negeri</v>
      </c>
      <c r="R29" t="str">
        <f t="shared" si="6"/>
        <v>SMA</v>
      </c>
      <c r="S29" t="s">
        <v>103</v>
      </c>
      <c r="T29" t="s">
        <v>98</v>
      </c>
      <c r="Z29" t="str">
        <f>VLOOKUP(A29,registrasi!$B$2:$C$3000,2,FALSE)</f>
        <v>registrasi</v>
      </c>
      <c r="AA29">
        <f>VLOOKUP(D29,[2]Worksheet!$B$2:$H$44,7,FALSE)</f>
        <v>353</v>
      </c>
      <c r="AB29" t="str">
        <f>VLOOKUP(A29,nim!$A$2:$B$3000,2,FALSE)</f>
        <v>diterima</v>
      </c>
    </row>
    <row r="30" spans="1:28" x14ac:dyDescent="0.3">
      <c r="A30">
        <v>42331110494</v>
      </c>
      <c r="C30" t="s">
        <v>202</v>
      </c>
      <c r="D30">
        <v>5553</v>
      </c>
      <c r="E30" t="str">
        <f>UPPER(VLOOKUP(D30,[1]PRODI_2019!$E$2:$F$78,2,FALSE))</f>
        <v>EKONOMI PEMBANGUNAN</v>
      </c>
      <c r="F30" t="str">
        <f>VLOOKUP(E30,[1]PRODI_2019!$F$2:$L$70,7,FALSE)</f>
        <v>FEB</v>
      </c>
      <c r="G30" t="str">
        <f>VLOOKUP(F30,Sheet1!$H$4:$I$11,2,FALSE)</f>
        <v>5_FEB</v>
      </c>
      <c r="H30" t="s">
        <v>233</v>
      </c>
      <c r="I30" t="s">
        <v>30</v>
      </c>
      <c r="K30" t="s">
        <v>644</v>
      </c>
      <c r="L30" t="s">
        <v>26</v>
      </c>
      <c r="M30" t="s">
        <v>84</v>
      </c>
      <c r="N30" t="s">
        <v>81</v>
      </c>
      <c r="O30" t="s">
        <v>122</v>
      </c>
      <c r="P30" t="str">
        <f t="shared" si="1"/>
        <v>MAN</v>
      </c>
      <c r="Q30" t="str">
        <f t="shared" si="5"/>
        <v>Negeri</v>
      </c>
      <c r="R30" t="str">
        <f t="shared" si="6"/>
        <v>MA</v>
      </c>
      <c r="S30" t="s">
        <v>84</v>
      </c>
      <c r="T30" t="s">
        <v>81</v>
      </c>
      <c r="Z30" t="e">
        <f>VLOOKUP(A30,registrasi!$B$2:$C$3000,2,FALSE)</f>
        <v>#N/A</v>
      </c>
      <c r="AA30">
        <f>VLOOKUP(D30,[2]Worksheet!$B$2:$H$44,7,FALSE)</f>
        <v>70</v>
      </c>
      <c r="AB30" t="e">
        <f>VLOOKUP(A30,nim!$A$2:$B$3000,2,FALSE)</f>
        <v>#N/A</v>
      </c>
    </row>
    <row r="31" spans="1:28" x14ac:dyDescent="0.3">
      <c r="A31">
        <v>42331111102</v>
      </c>
      <c r="C31" t="s">
        <v>202</v>
      </c>
      <c r="D31">
        <v>4445</v>
      </c>
      <c r="E31" t="str">
        <f>UPPER(VLOOKUP(D31,[1]PRODI_2019!$E$2:$F$78,2,FALSE))</f>
        <v>ILMU KELAUTAN</v>
      </c>
      <c r="F31" t="str">
        <f>VLOOKUP(E31,[1]PRODI_2019!$F$2:$L$70,7,FALSE)</f>
        <v>Pertanian</v>
      </c>
      <c r="G31" t="str">
        <f>VLOOKUP(F31,Sheet1!$H$4:$I$11,2,FALSE)</f>
        <v>4_Pertanian</v>
      </c>
      <c r="H31" t="s">
        <v>234</v>
      </c>
      <c r="I31" t="s">
        <v>30</v>
      </c>
      <c r="K31" t="s">
        <v>645</v>
      </c>
      <c r="L31" t="s">
        <v>26</v>
      </c>
      <c r="M31" t="s">
        <v>96</v>
      </c>
      <c r="N31" t="s">
        <v>81</v>
      </c>
      <c r="O31" t="s">
        <v>948</v>
      </c>
      <c r="P31" t="str">
        <f t="shared" si="1"/>
        <v>MAN</v>
      </c>
      <c r="Q31" t="str">
        <f t="shared" si="5"/>
        <v>Negeri</v>
      </c>
      <c r="R31" t="str">
        <f t="shared" si="6"/>
        <v>MA</v>
      </c>
      <c r="S31" t="s">
        <v>96</v>
      </c>
      <c r="T31" t="s">
        <v>81</v>
      </c>
      <c r="Z31" t="str">
        <f>VLOOKUP(A31,registrasi!$B$2:$C$3000,2,FALSE)</f>
        <v>registrasi</v>
      </c>
      <c r="AA31">
        <f>VLOOKUP(D31,[2]Worksheet!$B$2:$H$44,7,FALSE)</f>
        <v>24</v>
      </c>
      <c r="AB31" t="str">
        <f>VLOOKUP(A31,nim!$A$2:$B$3000,2,FALSE)</f>
        <v>diterima</v>
      </c>
    </row>
    <row r="32" spans="1:28" x14ac:dyDescent="0.3">
      <c r="A32">
        <v>42332410287</v>
      </c>
      <c r="C32" t="s">
        <v>202</v>
      </c>
      <c r="D32">
        <v>3337</v>
      </c>
      <c r="E32" t="str">
        <f>UPPER(VLOOKUP(D32,[1]PRODI_2019!$E$2:$F$78,2,FALSE))</f>
        <v>INFORMATIKA</v>
      </c>
      <c r="F32" t="str">
        <f>VLOOKUP(E32,[1]PRODI_2019!$F$2:$L$70,7,FALSE)</f>
        <v>Teknik</v>
      </c>
      <c r="G32" t="str">
        <f>VLOOKUP(F32,Sheet1!$H$4:$I$11,2,FALSE)</f>
        <v>3_Teknik</v>
      </c>
      <c r="H32" t="s">
        <v>235</v>
      </c>
      <c r="I32" t="s">
        <v>25</v>
      </c>
      <c r="K32" t="s">
        <v>646</v>
      </c>
      <c r="L32" t="s">
        <v>26</v>
      </c>
      <c r="M32" t="s">
        <v>106</v>
      </c>
      <c r="N32" t="s">
        <v>98</v>
      </c>
      <c r="O32" t="s">
        <v>949</v>
      </c>
      <c r="P32" t="str">
        <f t="shared" si="1"/>
        <v>MAN</v>
      </c>
      <c r="Q32" t="str">
        <f t="shared" si="5"/>
        <v>Negeri</v>
      </c>
      <c r="R32" t="str">
        <f t="shared" si="6"/>
        <v>MA</v>
      </c>
      <c r="S32" t="s">
        <v>106</v>
      </c>
      <c r="T32" t="s">
        <v>98</v>
      </c>
      <c r="Z32" t="e">
        <f>VLOOKUP(A32,registrasi!$B$2:$C$3000,2,FALSE)</f>
        <v>#N/A</v>
      </c>
      <c r="AA32">
        <f>VLOOKUP(D32,[2]Worksheet!$B$2:$H$44,7,FALSE)</f>
        <v>216</v>
      </c>
      <c r="AB32" t="e">
        <f>VLOOKUP(A32,nim!$A$2:$B$3000,2,FALSE)</f>
        <v>#N/A</v>
      </c>
    </row>
    <row r="33" spans="1:28" x14ac:dyDescent="0.3">
      <c r="A33">
        <v>42331112142</v>
      </c>
      <c r="C33" t="s">
        <v>202</v>
      </c>
      <c r="D33">
        <v>2221</v>
      </c>
      <c r="E33" t="str">
        <f>UPPER(VLOOKUP(D33,[1]PRODI_2019!$E$2:$F$78,2,FALSE))</f>
        <v>PENDIDIKAN NON FORMAL</v>
      </c>
      <c r="F33" t="str">
        <f>VLOOKUP(E33,[1]PRODI_2019!$F$2:$L$70,7,FALSE)</f>
        <v>FKIP</v>
      </c>
      <c r="G33" t="str">
        <f>VLOOKUP(F33,Sheet1!$H$4:$I$11,2,FALSE)</f>
        <v>2_FKIP</v>
      </c>
      <c r="H33" t="s">
        <v>236</v>
      </c>
      <c r="I33" t="s">
        <v>30</v>
      </c>
      <c r="K33" t="s">
        <v>632</v>
      </c>
      <c r="L33" t="s">
        <v>26</v>
      </c>
      <c r="M33" t="s">
        <v>84</v>
      </c>
      <c r="N33" t="s">
        <v>81</v>
      </c>
      <c r="O33" t="s">
        <v>129</v>
      </c>
      <c r="P33" t="str">
        <f t="shared" si="1"/>
        <v>SMAN</v>
      </c>
      <c r="Q33" t="str">
        <f t="shared" si="5"/>
        <v>Negeri</v>
      </c>
      <c r="R33" t="str">
        <f t="shared" si="6"/>
        <v>SMA</v>
      </c>
      <c r="S33" t="s">
        <v>84</v>
      </c>
      <c r="T33" t="s">
        <v>81</v>
      </c>
      <c r="Z33" t="str">
        <f>VLOOKUP(A33,registrasi!$B$2:$C$3000,2,FALSE)</f>
        <v>registrasi</v>
      </c>
      <c r="AA33">
        <f>VLOOKUP(D33,[2]Worksheet!$B$2:$H$44,7,FALSE)</f>
        <v>10</v>
      </c>
      <c r="AB33" t="str">
        <f>VLOOKUP(A33,nim!$A$2:$B$3000,2,FALSE)</f>
        <v>diterima</v>
      </c>
    </row>
    <row r="34" spans="1:28" x14ac:dyDescent="0.3">
      <c r="A34">
        <v>42332210616</v>
      </c>
      <c r="C34" t="s">
        <v>202</v>
      </c>
      <c r="D34">
        <v>2223</v>
      </c>
      <c r="E34" t="str">
        <f>UPPER(VLOOKUP(D34,[1]PRODI_2019!$E$2:$F$78,2,FALSE))</f>
        <v>PENDIDIKAN BAHASA INGGRIS</v>
      </c>
      <c r="F34" t="str">
        <f>VLOOKUP(E34,[1]PRODI_2019!$F$2:$L$70,7,FALSE)</f>
        <v>FKIP</v>
      </c>
      <c r="G34" t="str">
        <f>VLOOKUP(F34,Sheet1!$H$4:$I$11,2,FALSE)</f>
        <v>2_FKIP</v>
      </c>
      <c r="H34" t="s">
        <v>237</v>
      </c>
      <c r="I34" t="s">
        <v>30</v>
      </c>
      <c r="K34" t="s">
        <v>647</v>
      </c>
      <c r="L34" t="s">
        <v>26</v>
      </c>
      <c r="M34" t="s">
        <v>926</v>
      </c>
      <c r="N34" t="s">
        <v>81</v>
      </c>
      <c r="O34" t="s">
        <v>946</v>
      </c>
      <c r="P34" t="str">
        <f t="shared" si="1"/>
        <v>SMTA</v>
      </c>
      <c r="Q34" t="str">
        <f t="shared" si="5"/>
        <v>Swasta</v>
      </c>
      <c r="R34" t="s">
        <v>201</v>
      </c>
      <c r="S34" t="s">
        <v>926</v>
      </c>
      <c r="T34" t="s">
        <v>81</v>
      </c>
      <c r="Z34" t="str">
        <f>VLOOKUP(A34,registrasi!$B$2:$C$3000,2,FALSE)</f>
        <v>registrasi</v>
      </c>
      <c r="AA34">
        <f>VLOOKUP(D34,[2]Worksheet!$B$2:$H$44,7,FALSE)</f>
        <v>76</v>
      </c>
      <c r="AB34" t="e">
        <f>VLOOKUP(A34,nim!$A$2:$B$3000,2,FALSE)</f>
        <v>#N/A</v>
      </c>
    </row>
    <row r="35" spans="1:28" x14ac:dyDescent="0.3">
      <c r="A35">
        <v>42331111631</v>
      </c>
      <c r="C35" t="s">
        <v>203</v>
      </c>
      <c r="D35">
        <v>4445</v>
      </c>
      <c r="E35" t="str">
        <f>UPPER(VLOOKUP(D35,[1]PRODI_2019!$E$2:$F$78,2,FALSE))</f>
        <v>ILMU KELAUTAN</v>
      </c>
      <c r="F35" t="str">
        <f>VLOOKUP(E35,[1]PRODI_2019!$F$2:$L$70,7,FALSE)</f>
        <v>Pertanian</v>
      </c>
      <c r="G35" t="str">
        <f>VLOOKUP(F35,Sheet1!$H$4:$I$11,2,FALSE)</f>
        <v>4_Pertanian</v>
      </c>
      <c r="H35" t="s">
        <v>238</v>
      </c>
      <c r="I35" t="s">
        <v>30</v>
      </c>
      <c r="K35" t="s">
        <v>648</v>
      </c>
      <c r="L35" t="s">
        <v>26</v>
      </c>
      <c r="M35" t="s">
        <v>84</v>
      </c>
      <c r="N35" t="s">
        <v>81</v>
      </c>
      <c r="O35" t="s">
        <v>118</v>
      </c>
      <c r="P35" t="str">
        <f t="shared" si="1"/>
        <v>SMAN</v>
      </c>
      <c r="Q35" t="str">
        <f t="shared" si="5"/>
        <v>Negeri</v>
      </c>
      <c r="R35" t="str">
        <f t="shared" si="6"/>
        <v>SMA</v>
      </c>
      <c r="S35" t="s">
        <v>84</v>
      </c>
      <c r="T35" t="s">
        <v>81</v>
      </c>
      <c r="Z35" t="str">
        <f>VLOOKUP(A35,registrasi!$B$2:$C$3000,2,FALSE)</f>
        <v>registrasi</v>
      </c>
      <c r="AA35">
        <f>VLOOKUP(D35,[2]Worksheet!$B$2:$H$44,7,FALSE)</f>
        <v>24</v>
      </c>
      <c r="AB35" t="e">
        <f>VLOOKUP(A35,nim!$A$2:$B$3000,2,FALSE)</f>
        <v>#N/A</v>
      </c>
    </row>
    <row r="36" spans="1:28" x14ac:dyDescent="0.3">
      <c r="A36">
        <v>42331111023</v>
      </c>
      <c r="C36" t="s">
        <v>202</v>
      </c>
      <c r="D36">
        <v>2224</v>
      </c>
      <c r="E36" t="str">
        <f>UPPER(VLOOKUP(D36,[1]PRODI_2019!$E$2:$F$78,2,FALSE))</f>
        <v>PENDIDIKAN BIOLOGI</v>
      </c>
      <c r="F36" t="str">
        <f>VLOOKUP(E36,[1]PRODI_2019!$F$2:$L$70,7,FALSE)</f>
        <v>FKIP</v>
      </c>
      <c r="G36" t="str">
        <f>VLOOKUP(F36,Sheet1!$H$4:$I$11,2,FALSE)</f>
        <v>2_FKIP</v>
      </c>
      <c r="H36" t="s">
        <v>239</v>
      </c>
      <c r="I36" t="s">
        <v>30</v>
      </c>
      <c r="K36" t="s">
        <v>649</v>
      </c>
      <c r="L36" t="s">
        <v>26</v>
      </c>
      <c r="M36" t="s">
        <v>84</v>
      </c>
      <c r="N36" t="s">
        <v>81</v>
      </c>
      <c r="O36" t="s">
        <v>117</v>
      </c>
      <c r="P36" t="str">
        <f t="shared" si="1"/>
        <v>SMAN</v>
      </c>
      <c r="Q36" t="str">
        <f t="shared" si="5"/>
        <v>Negeri</v>
      </c>
      <c r="R36" t="str">
        <f t="shared" si="6"/>
        <v>SMA</v>
      </c>
      <c r="S36" t="s">
        <v>84</v>
      </c>
      <c r="T36" t="s">
        <v>81</v>
      </c>
      <c r="Z36" t="str">
        <f>VLOOKUP(A36,registrasi!$B$2:$C$3000,2,FALSE)</f>
        <v>registrasi</v>
      </c>
      <c r="AA36">
        <f>VLOOKUP(D36,[2]Worksheet!$B$2:$H$44,7,FALSE)</f>
        <v>24</v>
      </c>
      <c r="AB36" t="e">
        <f>VLOOKUP(A36,nim!$A$2:$B$3000,2,FALSE)</f>
        <v>#N/A</v>
      </c>
    </row>
    <row r="37" spans="1:28" x14ac:dyDescent="0.3">
      <c r="A37">
        <v>42331110122</v>
      </c>
      <c r="C37" t="s">
        <v>202</v>
      </c>
      <c r="D37">
        <v>3331</v>
      </c>
      <c r="E37" t="str">
        <f>UPPER(VLOOKUP(D37,[1]PRODI_2019!$E$2:$F$78,2,FALSE))</f>
        <v>TEKNIK MESIN</v>
      </c>
      <c r="F37" t="str">
        <f>VLOOKUP(E37,[1]PRODI_2019!$F$2:$L$70,7,FALSE)</f>
        <v>Teknik</v>
      </c>
      <c r="G37" t="str">
        <f>VLOOKUP(F37,Sheet1!$H$4:$I$11,2,FALSE)</f>
        <v>3_Teknik</v>
      </c>
      <c r="H37" t="s">
        <v>240</v>
      </c>
      <c r="I37" t="s">
        <v>25</v>
      </c>
      <c r="K37" t="s">
        <v>650</v>
      </c>
      <c r="L37" t="s">
        <v>26</v>
      </c>
      <c r="M37" t="s">
        <v>97</v>
      </c>
      <c r="N37" t="s">
        <v>81</v>
      </c>
      <c r="O37" t="s">
        <v>152</v>
      </c>
      <c r="P37" t="str">
        <f t="shared" si="1"/>
        <v>SMAS</v>
      </c>
      <c r="Q37" t="str">
        <f t="shared" si="5"/>
        <v>Swasta</v>
      </c>
      <c r="R37" t="str">
        <f t="shared" si="6"/>
        <v>SMA</v>
      </c>
      <c r="S37" t="s">
        <v>94</v>
      </c>
      <c r="T37" t="s">
        <v>81</v>
      </c>
      <c r="Z37" t="str">
        <f>VLOOKUP(A37,registrasi!$B$2:$C$3000,2,FALSE)</f>
        <v>registrasi</v>
      </c>
      <c r="AA37">
        <f>VLOOKUP(D37,[2]Worksheet!$B$2:$H$44,7,FALSE)</f>
        <v>88</v>
      </c>
      <c r="AB37" t="e">
        <f>VLOOKUP(A37,nim!$A$2:$B$3000,2,FALSE)</f>
        <v>#N/A</v>
      </c>
    </row>
    <row r="38" spans="1:28" x14ac:dyDescent="0.3">
      <c r="A38">
        <v>42331110443</v>
      </c>
      <c r="C38" t="s">
        <v>202</v>
      </c>
      <c r="D38">
        <v>3331</v>
      </c>
      <c r="E38" t="str">
        <f>UPPER(VLOOKUP(D38,[1]PRODI_2019!$E$2:$F$78,2,FALSE))</f>
        <v>TEKNIK MESIN</v>
      </c>
      <c r="F38" t="str">
        <f>VLOOKUP(E38,[1]PRODI_2019!$F$2:$L$70,7,FALSE)</f>
        <v>Teknik</v>
      </c>
      <c r="G38" t="str">
        <f>VLOOKUP(F38,Sheet1!$H$4:$I$11,2,FALSE)</f>
        <v>3_Teknik</v>
      </c>
      <c r="H38" t="s">
        <v>241</v>
      </c>
      <c r="I38" t="s">
        <v>25</v>
      </c>
      <c r="K38" t="s">
        <v>651</v>
      </c>
      <c r="L38" t="s">
        <v>26</v>
      </c>
      <c r="M38" t="s">
        <v>84</v>
      </c>
      <c r="N38" t="s">
        <v>81</v>
      </c>
      <c r="O38" t="s">
        <v>190</v>
      </c>
      <c r="P38" t="str">
        <f t="shared" si="1"/>
        <v>SMA</v>
      </c>
      <c r="Q38" t="str">
        <f t="shared" si="5"/>
        <v>Swasta</v>
      </c>
      <c r="R38" t="str">
        <f t="shared" si="6"/>
        <v>SMA</v>
      </c>
      <c r="S38" t="s">
        <v>84</v>
      </c>
      <c r="T38" t="s">
        <v>81</v>
      </c>
      <c r="Z38" t="str">
        <f>VLOOKUP(A38,registrasi!$B$2:$C$3000,2,FALSE)</f>
        <v>registrasi</v>
      </c>
      <c r="AA38">
        <f>VLOOKUP(D38,[2]Worksheet!$B$2:$H$44,7,FALSE)</f>
        <v>88</v>
      </c>
      <c r="AB38" t="str">
        <f>VLOOKUP(A38,nim!$A$2:$B$3000,2,FALSE)</f>
        <v>diterima</v>
      </c>
    </row>
    <row r="39" spans="1:28" x14ac:dyDescent="0.3">
      <c r="A39">
        <v>42331111401</v>
      </c>
      <c r="C39" t="s">
        <v>202</v>
      </c>
      <c r="D39">
        <v>4443</v>
      </c>
      <c r="E39" t="str">
        <f>UPPER(VLOOKUP(D39,[1]PRODI_2019!$E$2:$F$78,2,FALSE))</f>
        <v>ILMU PERIKANAN</v>
      </c>
      <c r="F39" t="str">
        <f>VLOOKUP(E39,[1]PRODI_2019!$F$2:$L$70,7,FALSE)</f>
        <v>Pertanian</v>
      </c>
      <c r="G39" t="str">
        <f>VLOOKUP(F39,Sheet1!$H$4:$I$11,2,FALSE)</f>
        <v>4_Pertanian</v>
      </c>
      <c r="H39" t="s">
        <v>242</v>
      </c>
      <c r="I39" t="s">
        <v>30</v>
      </c>
      <c r="K39" t="s">
        <v>652</v>
      </c>
      <c r="L39" t="s">
        <v>26</v>
      </c>
      <c r="M39" t="s">
        <v>95</v>
      </c>
      <c r="N39" t="s">
        <v>81</v>
      </c>
      <c r="O39" t="s">
        <v>113</v>
      </c>
      <c r="P39" t="str">
        <f t="shared" si="1"/>
        <v>MAS</v>
      </c>
      <c r="Q39" t="str">
        <f t="shared" si="5"/>
        <v>Swasta</v>
      </c>
      <c r="R39" t="str">
        <f t="shared" si="6"/>
        <v>MA</v>
      </c>
      <c r="S39" t="s">
        <v>926</v>
      </c>
      <c r="T39" t="s">
        <v>81</v>
      </c>
      <c r="Z39" t="e">
        <f>VLOOKUP(A39,registrasi!$B$2:$C$3000,2,FALSE)</f>
        <v>#N/A</v>
      </c>
      <c r="AA39">
        <f>VLOOKUP(D39,[2]Worksheet!$B$2:$H$44,7,FALSE)</f>
        <v>29</v>
      </c>
      <c r="AB39" t="e">
        <f>VLOOKUP(A39,nim!$A$2:$B$3000,2,FALSE)</f>
        <v>#N/A</v>
      </c>
    </row>
    <row r="40" spans="1:28" x14ac:dyDescent="0.3">
      <c r="A40">
        <v>42331110684</v>
      </c>
      <c r="C40" t="s">
        <v>202</v>
      </c>
      <c r="D40">
        <v>2287</v>
      </c>
      <c r="E40" t="str">
        <f>UPPER(VLOOKUP(D40,[1]PRODI_2019!$E$2:$F$78,2,FALSE))</f>
        <v>PENDIDIKAN KHUSUS</v>
      </c>
      <c r="F40" t="str">
        <f>VLOOKUP(E40,[1]PRODI_2019!$F$2:$L$70,7,FALSE)</f>
        <v>FKIP</v>
      </c>
      <c r="G40" t="str">
        <f>VLOOKUP(F40,Sheet1!$H$4:$I$11,2,FALSE)</f>
        <v>2_FKIP</v>
      </c>
      <c r="H40" t="s">
        <v>243</v>
      </c>
      <c r="I40" t="s">
        <v>30</v>
      </c>
      <c r="K40" t="s">
        <v>653</v>
      </c>
      <c r="L40" t="s">
        <v>26</v>
      </c>
      <c r="M40" t="s">
        <v>94</v>
      </c>
      <c r="N40" t="s">
        <v>81</v>
      </c>
      <c r="O40" t="s">
        <v>114</v>
      </c>
      <c r="P40" t="str">
        <f t="shared" si="1"/>
        <v>SMAN</v>
      </c>
      <c r="Q40" t="str">
        <f t="shared" si="5"/>
        <v>Negeri</v>
      </c>
      <c r="R40" t="str">
        <f t="shared" si="6"/>
        <v>SMA</v>
      </c>
      <c r="S40" t="s">
        <v>94</v>
      </c>
      <c r="T40" t="s">
        <v>81</v>
      </c>
      <c r="Z40" t="str">
        <f>VLOOKUP(A40,registrasi!$B$2:$C$3000,2,FALSE)</f>
        <v>registrasi</v>
      </c>
      <c r="AA40">
        <f>VLOOKUP(D40,[2]Worksheet!$B$2:$H$44,7,FALSE)</f>
        <v>8</v>
      </c>
      <c r="AB40" t="str">
        <f>VLOOKUP(A40,nim!$A$2:$B$3000,2,FALSE)</f>
        <v>diterima</v>
      </c>
    </row>
    <row r="41" spans="1:28" x14ac:dyDescent="0.3">
      <c r="A41">
        <v>42332210562</v>
      </c>
      <c r="C41" t="s">
        <v>202</v>
      </c>
      <c r="D41">
        <v>4441</v>
      </c>
      <c r="E41" t="str">
        <f>UPPER(VLOOKUP(D41,[1]PRODI_2019!$E$2:$F$78,2,FALSE))</f>
        <v>AGRIBISNIS</v>
      </c>
      <c r="F41" t="str">
        <f>VLOOKUP(E41,[1]PRODI_2019!$F$2:$L$70,7,FALSE)</f>
        <v>Pertanian</v>
      </c>
      <c r="G41" t="str">
        <f>VLOOKUP(F41,Sheet1!$H$4:$I$11,2,FALSE)</f>
        <v>4_Pertanian</v>
      </c>
      <c r="H41" t="s">
        <v>244</v>
      </c>
      <c r="I41" t="s">
        <v>30</v>
      </c>
      <c r="K41" t="s">
        <v>654</v>
      </c>
      <c r="L41" t="s">
        <v>26</v>
      </c>
      <c r="M41" t="s">
        <v>101</v>
      </c>
      <c r="N41" t="s">
        <v>81</v>
      </c>
      <c r="O41" t="s">
        <v>195</v>
      </c>
      <c r="P41" t="str">
        <f t="shared" si="1"/>
        <v>SMAS</v>
      </c>
      <c r="Q41" t="str">
        <f t="shared" si="5"/>
        <v>Swasta</v>
      </c>
      <c r="R41" t="str">
        <f t="shared" si="6"/>
        <v>SMA</v>
      </c>
      <c r="S41" t="s">
        <v>95</v>
      </c>
      <c r="T41" t="s">
        <v>81</v>
      </c>
      <c r="Z41" t="e">
        <f>VLOOKUP(A41,registrasi!$B$2:$C$3000,2,FALSE)</f>
        <v>#N/A</v>
      </c>
      <c r="AA41">
        <f>VLOOKUP(D41,[2]Worksheet!$B$2:$H$44,7,FALSE)</f>
        <v>119</v>
      </c>
      <c r="AB41" t="e">
        <f>VLOOKUP(A41,nim!$A$2:$B$3000,2,FALSE)</f>
        <v>#N/A</v>
      </c>
    </row>
    <row r="42" spans="1:28" x14ac:dyDescent="0.3">
      <c r="A42">
        <v>42332211231</v>
      </c>
      <c r="C42" t="s">
        <v>202</v>
      </c>
      <c r="D42">
        <v>2287</v>
      </c>
      <c r="E42" t="str">
        <f>UPPER(VLOOKUP(D42,[1]PRODI_2019!$E$2:$F$78,2,FALSE))</f>
        <v>PENDIDIKAN KHUSUS</v>
      </c>
      <c r="F42" t="str">
        <f>VLOOKUP(E42,[1]PRODI_2019!$F$2:$L$70,7,FALSE)</f>
        <v>FKIP</v>
      </c>
      <c r="G42" t="str">
        <f>VLOOKUP(F42,Sheet1!$H$4:$I$11,2,FALSE)</f>
        <v>2_FKIP</v>
      </c>
      <c r="H42" t="s">
        <v>245</v>
      </c>
      <c r="I42" t="s">
        <v>30</v>
      </c>
      <c r="K42" t="s">
        <v>655</v>
      </c>
      <c r="L42" t="s">
        <v>26</v>
      </c>
      <c r="M42" t="s">
        <v>926</v>
      </c>
      <c r="N42" t="s">
        <v>81</v>
      </c>
      <c r="O42" t="s">
        <v>144</v>
      </c>
      <c r="P42" t="str">
        <f t="shared" si="1"/>
        <v>SMAN</v>
      </c>
      <c r="Q42" t="str">
        <f t="shared" si="5"/>
        <v>Negeri</v>
      </c>
      <c r="R42" t="str">
        <f t="shared" si="6"/>
        <v>SMA</v>
      </c>
      <c r="S42" t="s">
        <v>926</v>
      </c>
      <c r="T42" t="s">
        <v>81</v>
      </c>
      <c r="Z42" t="str">
        <f>VLOOKUP(A42,registrasi!$B$2:$C$3000,2,FALSE)</f>
        <v>registrasi</v>
      </c>
      <c r="AA42">
        <f>VLOOKUP(D42,[2]Worksheet!$B$2:$H$44,7,FALSE)</f>
        <v>8</v>
      </c>
      <c r="AB42" t="str">
        <f>VLOOKUP(A42,nim!$A$2:$B$3000,2,FALSE)</f>
        <v>diterima</v>
      </c>
    </row>
    <row r="43" spans="1:28" x14ac:dyDescent="0.3">
      <c r="A43">
        <v>42332410173</v>
      </c>
      <c r="C43" t="s">
        <v>202</v>
      </c>
      <c r="D43">
        <v>2281</v>
      </c>
      <c r="E43" t="str">
        <f>UPPER(VLOOKUP(D43,[1]PRODI_2019!$E$2:$F$78,2,FALSE))</f>
        <v>PENDIDIKAN IPA</v>
      </c>
      <c r="F43" t="str">
        <f>VLOOKUP(E43,[1]PRODI_2019!$F$2:$L$70,7,FALSE)</f>
        <v>FKIP</v>
      </c>
      <c r="G43" t="str">
        <f>VLOOKUP(F43,Sheet1!$H$4:$I$11,2,FALSE)</f>
        <v>2_FKIP</v>
      </c>
      <c r="H43" t="s">
        <v>246</v>
      </c>
      <c r="I43" t="s">
        <v>30</v>
      </c>
      <c r="K43" t="s">
        <v>656</v>
      </c>
      <c r="L43" t="s">
        <v>26</v>
      </c>
      <c r="M43" t="s">
        <v>102</v>
      </c>
      <c r="N43" t="s">
        <v>98</v>
      </c>
      <c r="O43" t="s">
        <v>950</v>
      </c>
      <c r="P43" t="str">
        <f t="shared" si="1"/>
        <v>SMAS</v>
      </c>
      <c r="Q43" t="str">
        <f t="shared" si="5"/>
        <v>Swasta</v>
      </c>
      <c r="R43" t="str">
        <f t="shared" si="6"/>
        <v>SMA</v>
      </c>
      <c r="S43" t="s">
        <v>102</v>
      </c>
      <c r="T43" t="s">
        <v>98</v>
      </c>
      <c r="Z43" t="str">
        <f>VLOOKUP(A43,registrasi!$B$2:$C$3000,2,FALSE)</f>
        <v>registrasi</v>
      </c>
      <c r="AA43">
        <f>VLOOKUP(D43,[2]Worksheet!$B$2:$H$44,7,FALSE)</f>
        <v>12</v>
      </c>
      <c r="AB43" t="str">
        <f>VLOOKUP(A43,nim!$A$2:$B$3000,2,FALSE)</f>
        <v>diterima</v>
      </c>
    </row>
    <row r="44" spans="1:28" x14ac:dyDescent="0.3">
      <c r="A44">
        <v>42331112128</v>
      </c>
      <c r="C44" t="s">
        <v>202</v>
      </c>
      <c r="D44">
        <v>6662</v>
      </c>
      <c r="E44" t="str">
        <f>UPPER(VLOOKUP(D44,[1]PRODI_2019!$E$2:$F$78,2,FALSE))</f>
        <v>ILMU KOMUNIKASI</v>
      </c>
      <c r="F44" t="str">
        <f>VLOOKUP(E44,[1]PRODI_2019!$F$2:$L$70,7,FALSE)</f>
        <v>FISIP</v>
      </c>
      <c r="G44" t="str">
        <f>VLOOKUP(F44,Sheet1!$H$4:$I$11,2,FALSE)</f>
        <v>6_FISIP</v>
      </c>
      <c r="H44" t="s">
        <v>247</v>
      </c>
      <c r="I44" t="s">
        <v>25</v>
      </c>
      <c r="K44" t="s">
        <v>657</v>
      </c>
      <c r="L44" t="s">
        <v>26</v>
      </c>
      <c r="M44" t="s">
        <v>94</v>
      </c>
      <c r="N44" t="s">
        <v>81</v>
      </c>
      <c r="O44" t="s">
        <v>946</v>
      </c>
      <c r="P44" t="str">
        <f t="shared" si="1"/>
        <v>SMTA</v>
      </c>
      <c r="Q44" t="str">
        <f t="shared" si="5"/>
        <v>Swasta</v>
      </c>
      <c r="R44" t="s">
        <v>201</v>
      </c>
      <c r="S44" t="s">
        <v>94</v>
      </c>
      <c r="T44" t="s">
        <v>81</v>
      </c>
      <c r="Z44" t="str">
        <f>VLOOKUP(A44,registrasi!$B$2:$C$3000,2,FALSE)</f>
        <v>registrasi</v>
      </c>
      <c r="AA44">
        <f>VLOOKUP(D44,[2]Worksheet!$B$2:$H$44,7,FALSE)</f>
        <v>324</v>
      </c>
      <c r="AB44" t="e">
        <f>VLOOKUP(A44,nim!$A$2:$B$3000,2,FALSE)</f>
        <v>#N/A</v>
      </c>
    </row>
    <row r="45" spans="1:28" x14ac:dyDescent="0.3">
      <c r="A45">
        <v>42331111616</v>
      </c>
      <c r="C45" t="s">
        <v>202</v>
      </c>
      <c r="D45">
        <v>5551</v>
      </c>
      <c r="E45" t="str">
        <f>UPPER(VLOOKUP(D45,[1]PRODI_2019!$E$2:$F$78,2,FALSE))</f>
        <v>MANAJEMEN</v>
      </c>
      <c r="F45" t="str">
        <f>VLOOKUP(E45,[1]PRODI_2019!$F$2:$L$70,7,FALSE)</f>
        <v>FEB</v>
      </c>
      <c r="G45" t="str">
        <f>VLOOKUP(F45,Sheet1!$H$4:$I$11,2,FALSE)</f>
        <v>5_FEB</v>
      </c>
      <c r="H45" t="s">
        <v>248</v>
      </c>
      <c r="I45" t="s">
        <v>30</v>
      </c>
      <c r="K45" t="s">
        <v>658</v>
      </c>
      <c r="L45" t="s">
        <v>26</v>
      </c>
      <c r="M45" t="s">
        <v>97</v>
      </c>
      <c r="N45" t="s">
        <v>81</v>
      </c>
      <c r="O45" t="s">
        <v>121</v>
      </c>
      <c r="P45" t="str">
        <f t="shared" si="1"/>
        <v>SMAN</v>
      </c>
      <c r="Q45" t="str">
        <f t="shared" si="5"/>
        <v>Negeri</v>
      </c>
      <c r="R45" t="str">
        <f t="shared" si="6"/>
        <v>SMA</v>
      </c>
      <c r="S45" t="s">
        <v>94</v>
      </c>
      <c r="T45" t="s">
        <v>81</v>
      </c>
      <c r="Z45" t="str">
        <f>VLOOKUP(A45,registrasi!$B$2:$C$3000,2,FALSE)</f>
        <v>registrasi</v>
      </c>
      <c r="AA45">
        <f>VLOOKUP(D45,[2]Worksheet!$B$2:$H$44,7,FALSE)</f>
        <v>328</v>
      </c>
      <c r="AB45" t="str">
        <f>VLOOKUP(A45,nim!$A$2:$B$3000,2,FALSE)</f>
        <v>diterima</v>
      </c>
    </row>
    <row r="46" spans="1:28" x14ac:dyDescent="0.3">
      <c r="A46">
        <v>42332211103</v>
      </c>
      <c r="C46" t="s">
        <v>202</v>
      </c>
      <c r="D46">
        <v>4444</v>
      </c>
      <c r="E46" t="str">
        <f>UPPER(VLOOKUP(D46,[1]PRODI_2019!$E$2:$F$78,2,FALSE))</f>
        <v>TEKNOLOGI PANGAN</v>
      </c>
      <c r="F46" t="str">
        <f>VLOOKUP(E46,[1]PRODI_2019!$F$2:$L$70,7,FALSE)</f>
        <v>Pertanian</v>
      </c>
      <c r="G46" t="str">
        <f>VLOOKUP(F46,Sheet1!$H$4:$I$11,2,FALSE)</f>
        <v>4_Pertanian</v>
      </c>
      <c r="H46" t="s">
        <v>249</v>
      </c>
      <c r="I46" t="s">
        <v>30</v>
      </c>
      <c r="K46" t="s">
        <v>659</v>
      </c>
      <c r="L46" t="s">
        <v>26</v>
      </c>
      <c r="M46" t="s">
        <v>105</v>
      </c>
      <c r="N46" t="s">
        <v>98</v>
      </c>
      <c r="O46" t="s">
        <v>951</v>
      </c>
      <c r="P46" t="str">
        <f t="shared" si="1"/>
        <v>SMAN</v>
      </c>
      <c r="Q46" t="str">
        <f t="shared" si="5"/>
        <v>Negeri</v>
      </c>
      <c r="R46" t="str">
        <f t="shared" si="6"/>
        <v>SMA</v>
      </c>
      <c r="S46" t="s">
        <v>105</v>
      </c>
      <c r="T46" t="s">
        <v>98</v>
      </c>
      <c r="Z46" t="str">
        <f>VLOOKUP(A46,registrasi!$B$2:$C$3000,2,FALSE)</f>
        <v>registrasi</v>
      </c>
      <c r="AA46">
        <f>VLOOKUP(D46,[2]Worksheet!$B$2:$H$44,7,FALSE)</f>
        <v>99</v>
      </c>
      <c r="AB46" t="str">
        <f>VLOOKUP(A46,nim!$A$2:$B$3000,2,FALSE)</f>
        <v>diterima</v>
      </c>
    </row>
    <row r="47" spans="1:28" x14ac:dyDescent="0.3">
      <c r="A47">
        <v>42331111726</v>
      </c>
      <c r="C47" t="s">
        <v>202</v>
      </c>
      <c r="D47">
        <v>6661</v>
      </c>
      <c r="E47" t="str">
        <f>UPPER(VLOOKUP(D47,[1]PRODI_2019!$E$2:$F$78,2,FALSE))</f>
        <v>ADMINISTRASI PUBLIK</v>
      </c>
      <c r="F47" t="str">
        <f>VLOOKUP(E47,[1]PRODI_2019!$F$2:$L$70,7,FALSE)</f>
        <v>FISIP</v>
      </c>
      <c r="G47" t="str">
        <f>VLOOKUP(F47,Sheet1!$H$4:$I$11,2,FALSE)</f>
        <v>6_FISIP</v>
      </c>
      <c r="H47" t="s">
        <v>250</v>
      </c>
      <c r="I47" t="s">
        <v>30</v>
      </c>
      <c r="K47" t="s">
        <v>660</v>
      </c>
      <c r="L47" t="s">
        <v>26</v>
      </c>
      <c r="M47" t="s">
        <v>84</v>
      </c>
      <c r="N47" t="s">
        <v>81</v>
      </c>
      <c r="O47" t="s">
        <v>153</v>
      </c>
      <c r="P47" t="str">
        <f t="shared" si="1"/>
        <v>MAN</v>
      </c>
      <c r="Q47" t="str">
        <f t="shared" si="5"/>
        <v>Negeri</v>
      </c>
      <c r="R47" t="str">
        <f t="shared" si="6"/>
        <v>MA</v>
      </c>
      <c r="S47" t="s">
        <v>84</v>
      </c>
      <c r="T47" t="s">
        <v>81</v>
      </c>
      <c r="Z47" t="e">
        <f>VLOOKUP(A47,registrasi!$B$2:$C$3000,2,FALSE)</f>
        <v>#N/A</v>
      </c>
      <c r="AA47">
        <f>VLOOKUP(D47,[2]Worksheet!$B$2:$H$44,7,FALSE)</f>
        <v>206</v>
      </c>
      <c r="AB47" t="e">
        <f>VLOOKUP(A47,nim!$A$2:$B$3000,2,FALSE)</f>
        <v>#N/A</v>
      </c>
    </row>
    <row r="48" spans="1:28" x14ac:dyDescent="0.3">
      <c r="A48">
        <v>42332210180</v>
      </c>
      <c r="C48" t="s">
        <v>202</v>
      </c>
      <c r="D48">
        <v>2287</v>
      </c>
      <c r="E48" t="str">
        <f>UPPER(VLOOKUP(D48,[1]PRODI_2019!$E$2:$F$78,2,FALSE))</f>
        <v>PENDIDIKAN KHUSUS</v>
      </c>
      <c r="F48" t="str">
        <f>VLOOKUP(E48,[1]PRODI_2019!$F$2:$L$70,7,FALSE)</f>
        <v>FKIP</v>
      </c>
      <c r="G48" t="str">
        <f>VLOOKUP(F48,Sheet1!$H$4:$I$11,2,FALSE)</f>
        <v>2_FKIP</v>
      </c>
      <c r="H48" t="s">
        <v>251</v>
      </c>
      <c r="I48" t="s">
        <v>30</v>
      </c>
      <c r="K48" t="s">
        <v>661</v>
      </c>
      <c r="L48" t="s">
        <v>26</v>
      </c>
      <c r="M48" t="s">
        <v>101</v>
      </c>
      <c r="N48" t="s">
        <v>81</v>
      </c>
      <c r="O48" t="s">
        <v>952</v>
      </c>
      <c r="P48" t="str">
        <f t="shared" si="1"/>
        <v>SMAS</v>
      </c>
      <c r="Q48" t="str">
        <f t="shared" si="5"/>
        <v>Swasta</v>
      </c>
      <c r="R48" t="str">
        <f t="shared" si="6"/>
        <v>SMA</v>
      </c>
      <c r="S48" t="s">
        <v>101</v>
      </c>
      <c r="T48" t="s">
        <v>81</v>
      </c>
      <c r="Z48" t="str">
        <f>VLOOKUP(A48,registrasi!$B$2:$C$3000,2,FALSE)</f>
        <v>registrasi</v>
      </c>
      <c r="AA48">
        <f>VLOOKUP(D48,[2]Worksheet!$B$2:$H$44,7,FALSE)</f>
        <v>8</v>
      </c>
      <c r="AB48" t="e">
        <f>VLOOKUP(A48,nim!$A$2:$B$3000,2,FALSE)</f>
        <v>#N/A</v>
      </c>
    </row>
    <row r="49" spans="1:28" x14ac:dyDescent="0.3">
      <c r="A49">
        <v>42333111948</v>
      </c>
      <c r="C49" t="s">
        <v>202</v>
      </c>
      <c r="D49">
        <v>4441</v>
      </c>
      <c r="E49" t="str">
        <f>UPPER(VLOOKUP(D49,[1]PRODI_2019!$E$2:$F$78,2,FALSE))</f>
        <v>AGRIBISNIS</v>
      </c>
      <c r="F49" t="str">
        <f>VLOOKUP(E49,[1]PRODI_2019!$F$2:$L$70,7,FALSE)</f>
        <v>Pertanian</v>
      </c>
      <c r="G49" t="str">
        <f>VLOOKUP(F49,Sheet1!$H$4:$I$11,2,FALSE)</f>
        <v>4_Pertanian</v>
      </c>
      <c r="H49" t="s">
        <v>252</v>
      </c>
      <c r="I49" t="s">
        <v>30</v>
      </c>
      <c r="K49" t="s">
        <v>662</v>
      </c>
      <c r="L49" t="s">
        <v>26</v>
      </c>
      <c r="M49" t="s">
        <v>99</v>
      </c>
      <c r="N49" t="s">
        <v>82</v>
      </c>
      <c r="O49" t="s">
        <v>953</v>
      </c>
      <c r="P49" t="str">
        <f t="shared" si="1"/>
        <v>SMAN</v>
      </c>
      <c r="Q49" t="str">
        <f t="shared" si="5"/>
        <v>Negeri</v>
      </c>
      <c r="R49" t="str">
        <f t="shared" si="6"/>
        <v>SMA</v>
      </c>
      <c r="S49" t="s">
        <v>99</v>
      </c>
      <c r="T49" t="s">
        <v>82</v>
      </c>
      <c r="Z49" t="str">
        <f>VLOOKUP(A49,registrasi!$B$2:$C$3000,2,FALSE)</f>
        <v>registrasi</v>
      </c>
      <c r="AA49">
        <f>VLOOKUP(D49,[2]Worksheet!$B$2:$H$44,7,FALSE)</f>
        <v>119</v>
      </c>
      <c r="AB49" t="e">
        <f>VLOOKUP(A49,nim!$A$2:$B$3000,2,FALSE)</f>
        <v>#N/A</v>
      </c>
    </row>
    <row r="50" spans="1:28" x14ac:dyDescent="0.3">
      <c r="A50">
        <v>42331111376</v>
      </c>
      <c r="C50" t="s">
        <v>202</v>
      </c>
      <c r="D50">
        <v>4444</v>
      </c>
      <c r="E50" t="str">
        <f>UPPER(VLOOKUP(D50,[1]PRODI_2019!$E$2:$F$78,2,FALSE))</f>
        <v>TEKNOLOGI PANGAN</v>
      </c>
      <c r="F50" t="str">
        <f>VLOOKUP(E50,[1]PRODI_2019!$F$2:$L$70,7,FALSE)</f>
        <v>Pertanian</v>
      </c>
      <c r="G50" t="str">
        <f>VLOOKUP(F50,Sheet1!$H$4:$I$11,2,FALSE)</f>
        <v>4_Pertanian</v>
      </c>
      <c r="H50" t="s">
        <v>253</v>
      </c>
      <c r="I50" t="s">
        <v>30</v>
      </c>
      <c r="K50" t="s">
        <v>663</v>
      </c>
      <c r="L50" t="s">
        <v>26</v>
      </c>
      <c r="M50" t="s">
        <v>94</v>
      </c>
      <c r="N50" t="s">
        <v>81</v>
      </c>
      <c r="O50" t="s">
        <v>131</v>
      </c>
      <c r="P50" t="str">
        <f t="shared" si="1"/>
        <v>SMAN</v>
      </c>
      <c r="Q50" t="str">
        <f t="shared" si="5"/>
        <v>Negeri</v>
      </c>
      <c r="R50" t="str">
        <f t="shared" si="6"/>
        <v>SMA</v>
      </c>
      <c r="S50" t="s">
        <v>94</v>
      </c>
      <c r="T50" t="s">
        <v>81</v>
      </c>
      <c r="Z50" t="str">
        <f>VLOOKUP(A50,registrasi!$B$2:$C$3000,2,FALSE)</f>
        <v>registrasi</v>
      </c>
      <c r="AA50">
        <f>VLOOKUP(D50,[2]Worksheet!$B$2:$H$44,7,FALSE)</f>
        <v>99</v>
      </c>
      <c r="AB50" t="str">
        <f>VLOOKUP(A50,nim!$A$2:$B$3000,2,FALSE)</f>
        <v>diterima</v>
      </c>
    </row>
    <row r="51" spans="1:28" x14ac:dyDescent="0.3">
      <c r="A51">
        <v>42331111320</v>
      </c>
      <c r="C51" t="s">
        <v>202</v>
      </c>
      <c r="D51">
        <v>4443</v>
      </c>
      <c r="E51" t="str">
        <f>UPPER(VLOOKUP(D51,[1]PRODI_2019!$E$2:$F$78,2,FALSE))</f>
        <v>ILMU PERIKANAN</v>
      </c>
      <c r="F51" t="str">
        <f>VLOOKUP(E51,[1]PRODI_2019!$F$2:$L$70,7,FALSE)</f>
        <v>Pertanian</v>
      </c>
      <c r="G51" t="str">
        <f>VLOOKUP(F51,Sheet1!$H$4:$I$11,2,FALSE)</f>
        <v>4_Pertanian</v>
      </c>
      <c r="H51" t="s">
        <v>254</v>
      </c>
      <c r="I51" t="s">
        <v>25</v>
      </c>
      <c r="K51" t="s">
        <v>664</v>
      </c>
      <c r="L51" t="s">
        <v>26</v>
      </c>
      <c r="M51" t="s">
        <v>97</v>
      </c>
      <c r="N51" t="s">
        <v>81</v>
      </c>
      <c r="O51" t="s">
        <v>179</v>
      </c>
      <c r="P51" t="str">
        <f t="shared" si="1"/>
        <v>SMAN</v>
      </c>
      <c r="Q51" t="str">
        <f t="shared" si="5"/>
        <v>Negeri</v>
      </c>
      <c r="R51" t="str">
        <f t="shared" si="6"/>
        <v>SMA</v>
      </c>
      <c r="S51" t="s">
        <v>97</v>
      </c>
      <c r="T51" t="s">
        <v>81</v>
      </c>
      <c r="Z51" t="e">
        <f>VLOOKUP(A51,registrasi!$B$2:$C$3000,2,FALSE)</f>
        <v>#N/A</v>
      </c>
      <c r="AA51">
        <f>VLOOKUP(D51,[2]Worksheet!$B$2:$H$44,7,FALSE)</f>
        <v>29</v>
      </c>
      <c r="AB51" t="e">
        <f>VLOOKUP(A51,nim!$A$2:$B$3000,2,FALSE)</f>
        <v>#N/A</v>
      </c>
    </row>
    <row r="52" spans="1:28" x14ac:dyDescent="0.3">
      <c r="A52">
        <v>42332210233</v>
      </c>
      <c r="C52" t="s">
        <v>202</v>
      </c>
      <c r="D52">
        <v>6670</v>
      </c>
      <c r="E52" t="str">
        <f>UPPER(VLOOKUP(D52,[1]PRODI_2019!$E$2:$F$78,2,FALSE))</f>
        <v>ILMU PEMERINTAHAN</v>
      </c>
      <c r="F52" t="str">
        <f>VLOOKUP(E52,[1]PRODI_2019!$F$2:$L$70,7,FALSE)</f>
        <v>FISIP</v>
      </c>
      <c r="G52" t="str">
        <f>VLOOKUP(F52,Sheet1!$H$4:$I$11,2,FALSE)</f>
        <v>6_FISIP</v>
      </c>
      <c r="H52" t="s">
        <v>255</v>
      </c>
      <c r="I52" t="s">
        <v>30</v>
      </c>
      <c r="K52" t="s">
        <v>665</v>
      </c>
      <c r="L52" t="s">
        <v>26</v>
      </c>
      <c r="M52" t="s">
        <v>95</v>
      </c>
      <c r="N52" t="s">
        <v>81</v>
      </c>
      <c r="O52" t="s">
        <v>137</v>
      </c>
      <c r="P52" t="str">
        <f t="shared" si="1"/>
        <v>SMAN</v>
      </c>
      <c r="Q52" t="str">
        <f t="shared" si="5"/>
        <v>Negeri</v>
      </c>
      <c r="R52" t="str">
        <f t="shared" si="6"/>
        <v>SMA</v>
      </c>
      <c r="S52" t="s">
        <v>95</v>
      </c>
      <c r="T52" t="s">
        <v>81</v>
      </c>
      <c r="Z52" t="e">
        <f>VLOOKUP(A52,registrasi!$B$2:$C$3000,2,FALSE)</f>
        <v>#N/A</v>
      </c>
      <c r="AA52">
        <f>VLOOKUP(D52,[2]Worksheet!$B$2:$H$44,7,FALSE)</f>
        <v>156</v>
      </c>
      <c r="AB52" t="e">
        <f>VLOOKUP(A52,nim!$A$2:$B$3000,2,FALSE)</f>
        <v>#N/A</v>
      </c>
    </row>
    <row r="53" spans="1:28" x14ac:dyDescent="0.3">
      <c r="A53">
        <v>42331110117</v>
      </c>
      <c r="C53" t="s">
        <v>204</v>
      </c>
      <c r="D53">
        <v>4443</v>
      </c>
      <c r="E53" t="str">
        <f>UPPER(VLOOKUP(D53,[1]PRODI_2019!$E$2:$F$78,2,FALSE))</f>
        <v>ILMU PERIKANAN</v>
      </c>
      <c r="F53" t="str">
        <f>VLOOKUP(E53,[1]PRODI_2019!$F$2:$L$70,7,FALSE)</f>
        <v>Pertanian</v>
      </c>
      <c r="G53" t="str">
        <f>VLOOKUP(F53,Sheet1!$H$4:$I$11,2,FALSE)</f>
        <v>4_Pertanian</v>
      </c>
      <c r="H53" t="s">
        <v>256</v>
      </c>
      <c r="I53" t="s">
        <v>25</v>
      </c>
      <c r="K53" t="s">
        <v>666</v>
      </c>
      <c r="L53" t="s">
        <v>26</v>
      </c>
      <c r="M53" t="s">
        <v>927</v>
      </c>
      <c r="N53" t="s">
        <v>82</v>
      </c>
      <c r="O53" t="s">
        <v>954</v>
      </c>
      <c r="P53" t="str">
        <f t="shared" si="1"/>
        <v>SMAN</v>
      </c>
      <c r="Q53" t="str">
        <f t="shared" si="5"/>
        <v>Negeri</v>
      </c>
      <c r="R53" t="str">
        <f t="shared" si="6"/>
        <v>SMA</v>
      </c>
      <c r="S53" t="s">
        <v>1031</v>
      </c>
      <c r="T53" t="s">
        <v>82</v>
      </c>
      <c r="Z53" t="str">
        <f>VLOOKUP(A53,registrasi!$B$2:$C$3000,2,FALSE)</f>
        <v>registrasi</v>
      </c>
      <c r="AA53">
        <f>VLOOKUP(D53,[2]Worksheet!$B$2:$H$44,7,FALSE)</f>
        <v>29</v>
      </c>
      <c r="AB53" t="str">
        <f>VLOOKUP(A53,nim!$A$2:$B$3000,2,FALSE)</f>
        <v>diterima</v>
      </c>
    </row>
    <row r="54" spans="1:28" x14ac:dyDescent="0.3">
      <c r="A54">
        <v>42332410329</v>
      </c>
      <c r="C54" t="s">
        <v>202</v>
      </c>
      <c r="D54">
        <v>4445</v>
      </c>
      <c r="E54" t="str">
        <f>UPPER(VLOOKUP(D54,[1]PRODI_2019!$E$2:$F$78,2,FALSE))</f>
        <v>ILMU KELAUTAN</v>
      </c>
      <c r="F54" t="str">
        <f>VLOOKUP(E54,[1]PRODI_2019!$F$2:$L$70,7,FALSE)</f>
        <v>Pertanian</v>
      </c>
      <c r="G54" t="str">
        <f>VLOOKUP(F54,Sheet1!$H$4:$I$11,2,FALSE)</f>
        <v>4_Pertanian</v>
      </c>
      <c r="H54" t="s">
        <v>257</v>
      </c>
      <c r="I54" t="s">
        <v>30</v>
      </c>
      <c r="K54" t="s">
        <v>667</v>
      </c>
      <c r="L54" t="s">
        <v>26</v>
      </c>
      <c r="M54" t="s">
        <v>95</v>
      </c>
      <c r="N54" t="s">
        <v>81</v>
      </c>
      <c r="O54" t="s">
        <v>195</v>
      </c>
      <c r="P54" t="str">
        <f t="shared" si="1"/>
        <v>SMAS</v>
      </c>
      <c r="Q54" t="str">
        <f t="shared" si="5"/>
        <v>Swasta</v>
      </c>
      <c r="R54" t="str">
        <f t="shared" si="6"/>
        <v>SMA</v>
      </c>
      <c r="S54" t="s">
        <v>95</v>
      </c>
      <c r="T54" t="s">
        <v>81</v>
      </c>
      <c r="Z54" t="e">
        <f>VLOOKUP(A54,registrasi!$B$2:$C$3000,2,FALSE)</f>
        <v>#N/A</v>
      </c>
      <c r="AA54">
        <f>VLOOKUP(D54,[2]Worksheet!$B$2:$H$44,7,FALSE)</f>
        <v>24</v>
      </c>
      <c r="AB54" t="e">
        <f>VLOOKUP(A54,nim!$A$2:$B$3000,2,FALSE)</f>
        <v>#N/A</v>
      </c>
    </row>
    <row r="55" spans="1:28" x14ac:dyDescent="0.3">
      <c r="A55">
        <v>42319210105</v>
      </c>
      <c r="C55" t="s">
        <v>202</v>
      </c>
      <c r="D55">
        <v>4441</v>
      </c>
      <c r="E55" t="str">
        <f>UPPER(VLOOKUP(D55,[1]PRODI_2019!$E$2:$F$78,2,FALSE))</f>
        <v>AGRIBISNIS</v>
      </c>
      <c r="F55" t="str">
        <f>VLOOKUP(E55,[1]PRODI_2019!$F$2:$L$70,7,FALSE)</f>
        <v>Pertanian</v>
      </c>
      <c r="G55" t="str">
        <f>VLOOKUP(F55,Sheet1!$H$4:$I$11,2,FALSE)</f>
        <v>4_Pertanian</v>
      </c>
      <c r="H55" t="s">
        <v>258</v>
      </c>
      <c r="I55" t="s">
        <v>30</v>
      </c>
      <c r="K55" t="s">
        <v>668</v>
      </c>
      <c r="L55" t="s">
        <v>26</v>
      </c>
      <c r="M55" t="s">
        <v>928</v>
      </c>
      <c r="N55" t="s">
        <v>79</v>
      </c>
      <c r="O55" t="s">
        <v>955</v>
      </c>
      <c r="P55" t="str">
        <f t="shared" si="1"/>
        <v>SMAN</v>
      </c>
      <c r="Q55" t="str">
        <f t="shared" si="5"/>
        <v>Negeri</v>
      </c>
      <c r="R55" t="str">
        <f t="shared" si="6"/>
        <v>SMA</v>
      </c>
      <c r="S55" t="s">
        <v>1032</v>
      </c>
      <c r="T55" t="s">
        <v>79</v>
      </c>
      <c r="Z55" t="e">
        <f>VLOOKUP(A55,registrasi!$B$2:$C$3000,2,FALSE)</f>
        <v>#N/A</v>
      </c>
      <c r="AA55">
        <f>VLOOKUP(D55,[2]Worksheet!$B$2:$H$44,7,FALSE)</f>
        <v>119</v>
      </c>
      <c r="AB55" t="e">
        <f>VLOOKUP(A55,nim!$A$2:$B$3000,2,FALSE)</f>
        <v>#N/A</v>
      </c>
    </row>
    <row r="56" spans="1:28" x14ac:dyDescent="0.3">
      <c r="A56">
        <v>42331111087</v>
      </c>
      <c r="C56" t="s">
        <v>202</v>
      </c>
      <c r="D56">
        <v>5551</v>
      </c>
      <c r="E56" t="str">
        <f>UPPER(VLOOKUP(D56,[1]PRODI_2019!$E$2:$F$78,2,FALSE))</f>
        <v>MANAJEMEN</v>
      </c>
      <c r="F56" t="str">
        <f>VLOOKUP(E56,[1]PRODI_2019!$F$2:$L$70,7,FALSE)</f>
        <v>FEB</v>
      </c>
      <c r="G56" t="str">
        <f>VLOOKUP(F56,Sheet1!$H$4:$I$11,2,FALSE)</f>
        <v>5_FEB</v>
      </c>
      <c r="H56" t="s">
        <v>259</v>
      </c>
      <c r="I56" t="s">
        <v>30</v>
      </c>
      <c r="K56" t="s">
        <v>669</v>
      </c>
      <c r="L56" t="s">
        <v>26</v>
      </c>
      <c r="M56" t="s">
        <v>925</v>
      </c>
      <c r="N56" t="s">
        <v>81</v>
      </c>
      <c r="O56" t="s">
        <v>120</v>
      </c>
      <c r="P56" t="str">
        <f t="shared" si="1"/>
        <v>SMKN</v>
      </c>
      <c r="Q56" t="str">
        <f t="shared" si="5"/>
        <v>Negeri</v>
      </c>
      <c r="R56" t="str">
        <f t="shared" si="6"/>
        <v>SMK</v>
      </c>
      <c r="S56" t="s">
        <v>84</v>
      </c>
      <c r="T56" t="s">
        <v>81</v>
      </c>
      <c r="Z56" t="str">
        <f>VLOOKUP(A56,registrasi!$B$2:$C$3000,2,FALSE)</f>
        <v>registrasi</v>
      </c>
      <c r="AA56">
        <f>VLOOKUP(D56,[2]Worksheet!$B$2:$H$44,7,FALSE)</f>
        <v>328</v>
      </c>
      <c r="AB56" t="str">
        <f>VLOOKUP(A56,nim!$A$2:$B$3000,2,FALSE)</f>
        <v>diterima</v>
      </c>
    </row>
    <row r="57" spans="1:28" x14ac:dyDescent="0.3">
      <c r="A57">
        <v>42331111294</v>
      </c>
      <c r="C57" t="s">
        <v>202</v>
      </c>
      <c r="D57">
        <v>6662</v>
      </c>
      <c r="E57" t="str">
        <f>UPPER(VLOOKUP(D57,[1]PRODI_2019!$E$2:$F$78,2,FALSE))</f>
        <v>ILMU KOMUNIKASI</v>
      </c>
      <c r="F57" t="str">
        <f>VLOOKUP(E57,[1]PRODI_2019!$F$2:$L$70,7,FALSE)</f>
        <v>FISIP</v>
      </c>
      <c r="G57" t="str">
        <f>VLOOKUP(F57,Sheet1!$H$4:$I$11,2,FALSE)</f>
        <v>6_FISIP</v>
      </c>
      <c r="H57" t="s">
        <v>260</v>
      </c>
      <c r="I57" t="s">
        <v>25</v>
      </c>
      <c r="K57" t="s">
        <v>670</v>
      </c>
      <c r="L57" t="s">
        <v>26</v>
      </c>
      <c r="M57" t="s">
        <v>84</v>
      </c>
      <c r="N57" t="s">
        <v>81</v>
      </c>
      <c r="O57" t="s">
        <v>115</v>
      </c>
      <c r="P57" t="str">
        <f t="shared" si="1"/>
        <v>SMAN</v>
      </c>
      <c r="Q57" t="str">
        <f t="shared" si="5"/>
        <v>Negeri</v>
      </c>
      <c r="R57" t="str">
        <f t="shared" si="6"/>
        <v>SMA</v>
      </c>
      <c r="S57" t="s">
        <v>84</v>
      </c>
      <c r="T57" t="s">
        <v>81</v>
      </c>
      <c r="Z57" t="str">
        <f>VLOOKUP(A57,registrasi!$B$2:$C$3000,2,FALSE)</f>
        <v>registrasi</v>
      </c>
      <c r="AA57">
        <f>VLOOKUP(D57,[2]Worksheet!$B$2:$H$44,7,FALSE)</f>
        <v>324</v>
      </c>
      <c r="AB57" t="str">
        <f>VLOOKUP(A57,nim!$A$2:$B$3000,2,FALSE)</f>
        <v>diterima</v>
      </c>
    </row>
    <row r="58" spans="1:28" x14ac:dyDescent="0.3">
      <c r="A58">
        <v>42331112022</v>
      </c>
      <c r="C58" t="s">
        <v>202</v>
      </c>
      <c r="D58">
        <v>1111</v>
      </c>
      <c r="E58" t="str">
        <f>UPPER(VLOOKUP(D58,[1]PRODI_2019!$E$2:$F$78,2,FALSE))</f>
        <v>HUKUM (S1)</v>
      </c>
      <c r="F58" t="str">
        <f>VLOOKUP(E58,[1]PRODI_2019!$F$2:$L$70,7,FALSE)</f>
        <v>Hukum</v>
      </c>
      <c r="G58" t="str">
        <f>VLOOKUP(F58,Sheet1!$H$4:$I$11,2,FALSE)</f>
        <v>1_Hukum</v>
      </c>
      <c r="H58" t="s">
        <v>261</v>
      </c>
      <c r="I58" t="s">
        <v>30</v>
      </c>
      <c r="K58" t="s">
        <v>671</v>
      </c>
      <c r="L58" t="s">
        <v>26</v>
      </c>
      <c r="M58" t="s">
        <v>926</v>
      </c>
      <c r="N58" t="s">
        <v>81</v>
      </c>
      <c r="O58" t="s">
        <v>145</v>
      </c>
      <c r="P58" t="str">
        <f t="shared" si="1"/>
        <v>SMAN</v>
      </c>
      <c r="Q58" t="str">
        <f t="shared" si="5"/>
        <v>Negeri</v>
      </c>
      <c r="R58" t="str">
        <f t="shared" si="6"/>
        <v>SMA</v>
      </c>
      <c r="S58" t="s">
        <v>926</v>
      </c>
      <c r="T58" t="s">
        <v>81</v>
      </c>
      <c r="Z58" t="str">
        <f>VLOOKUP(A58,registrasi!$B$2:$C$3000,2,FALSE)</f>
        <v>registrasi</v>
      </c>
      <c r="AA58">
        <f>VLOOKUP(D58,[2]Worksheet!$B$2:$H$44,7,FALSE)</f>
        <v>353</v>
      </c>
      <c r="AB58" t="e">
        <f>VLOOKUP(A58,nim!$A$2:$B$3000,2,FALSE)</f>
        <v>#N/A</v>
      </c>
    </row>
    <row r="59" spans="1:28" x14ac:dyDescent="0.3">
      <c r="A59">
        <v>42331111689</v>
      </c>
      <c r="C59" t="s">
        <v>204</v>
      </c>
      <c r="D59">
        <v>5551</v>
      </c>
      <c r="E59" t="str">
        <f>UPPER(VLOOKUP(D59,[1]PRODI_2019!$E$2:$F$78,2,FALSE))</f>
        <v>MANAJEMEN</v>
      </c>
      <c r="F59" t="str">
        <f>VLOOKUP(E59,[1]PRODI_2019!$F$2:$L$70,7,FALSE)</f>
        <v>FEB</v>
      </c>
      <c r="G59" t="str">
        <f>VLOOKUP(F59,Sheet1!$H$4:$I$11,2,FALSE)</f>
        <v>5_FEB</v>
      </c>
      <c r="H59" t="s">
        <v>262</v>
      </c>
      <c r="I59" t="s">
        <v>25</v>
      </c>
      <c r="K59" t="s">
        <v>672</v>
      </c>
      <c r="L59" t="s">
        <v>26</v>
      </c>
      <c r="M59" t="s">
        <v>96</v>
      </c>
      <c r="N59" t="s">
        <v>81</v>
      </c>
      <c r="O59" t="s">
        <v>124</v>
      </c>
      <c r="P59" t="str">
        <f t="shared" si="1"/>
        <v>SMAN</v>
      </c>
      <c r="Q59" t="str">
        <f t="shared" si="5"/>
        <v>Negeri</v>
      </c>
      <c r="R59" t="str">
        <f t="shared" si="6"/>
        <v>SMA</v>
      </c>
      <c r="S59" t="s">
        <v>96</v>
      </c>
      <c r="T59" t="s">
        <v>81</v>
      </c>
      <c r="Z59" t="str">
        <f>VLOOKUP(A59,registrasi!$B$2:$C$3000,2,FALSE)</f>
        <v>registrasi</v>
      </c>
      <c r="AA59">
        <f>VLOOKUP(D59,[2]Worksheet!$B$2:$H$44,7,FALSE)</f>
        <v>328</v>
      </c>
      <c r="AB59" t="str">
        <f>VLOOKUP(A59,nim!$A$2:$B$3000,2,FALSE)</f>
        <v>diterima</v>
      </c>
    </row>
    <row r="60" spans="1:28" x14ac:dyDescent="0.3">
      <c r="A60">
        <v>42331111997</v>
      </c>
      <c r="C60" t="s">
        <v>202</v>
      </c>
      <c r="D60">
        <v>2283</v>
      </c>
      <c r="E60" t="str">
        <f>UPPER(VLOOKUP(D60,[1]PRODI_2019!$E$2:$F$78,2,FALSE))</f>
        <v>PENDIDIKAN VOKASIONAL TEKNIK ELEKTRO</v>
      </c>
      <c r="F60" t="str">
        <f>VLOOKUP(E60,[1]PRODI_2019!$F$2:$L$70,7,FALSE)</f>
        <v>FKIP</v>
      </c>
      <c r="G60" t="str">
        <f>VLOOKUP(F60,Sheet1!$H$4:$I$11,2,FALSE)</f>
        <v>2_FKIP</v>
      </c>
      <c r="H60" t="s">
        <v>263</v>
      </c>
      <c r="I60" t="s">
        <v>25</v>
      </c>
      <c r="K60" t="s">
        <v>673</v>
      </c>
      <c r="L60" t="s">
        <v>26</v>
      </c>
      <c r="M60" t="s">
        <v>926</v>
      </c>
      <c r="N60" t="s">
        <v>81</v>
      </c>
      <c r="O60" t="s">
        <v>946</v>
      </c>
      <c r="P60" t="str">
        <f t="shared" si="1"/>
        <v>SMTA</v>
      </c>
      <c r="Q60" t="str">
        <f t="shared" si="5"/>
        <v>Swasta</v>
      </c>
      <c r="R60" t="s">
        <v>201</v>
      </c>
      <c r="S60" t="s">
        <v>926</v>
      </c>
      <c r="T60" t="s">
        <v>81</v>
      </c>
      <c r="Z60" t="str">
        <f>VLOOKUP(A60,registrasi!$B$2:$C$3000,2,FALSE)</f>
        <v>registrasi</v>
      </c>
      <c r="AA60">
        <f>VLOOKUP(D60,[2]Worksheet!$B$2:$H$44,7,FALSE)</f>
        <v>16</v>
      </c>
      <c r="AB60" t="str">
        <f>VLOOKUP(A60,nim!$A$2:$B$3000,2,FALSE)</f>
        <v>diterima</v>
      </c>
    </row>
    <row r="61" spans="1:28" x14ac:dyDescent="0.3">
      <c r="A61">
        <v>42331110609</v>
      </c>
      <c r="C61" t="s">
        <v>202</v>
      </c>
      <c r="D61">
        <v>2281</v>
      </c>
      <c r="E61" t="str">
        <f>UPPER(VLOOKUP(D61,[1]PRODI_2019!$E$2:$F$78,2,FALSE))</f>
        <v>PENDIDIKAN IPA</v>
      </c>
      <c r="F61" t="str">
        <f>VLOOKUP(E61,[1]PRODI_2019!$F$2:$L$70,7,FALSE)</f>
        <v>FKIP</v>
      </c>
      <c r="G61" t="str">
        <f>VLOOKUP(F61,Sheet1!$H$4:$I$11,2,FALSE)</f>
        <v>2_FKIP</v>
      </c>
      <c r="H61" t="s">
        <v>264</v>
      </c>
      <c r="I61" t="s">
        <v>25</v>
      </c>
      <c r="K61" t="s">
        <v>632</v>
      </c>
      <c r="L61" t="s">
        <v>26</v>
      </c>
      <c r="M61" t="s">
        <v>926</v>
      </c>
      <c r="N61" t="s">
        <v>81</v>
      </c>
      <c r="O61" t="s">
        <v>956</v>
      </c>
      <c r="P61" t="str">
        <f t="shared" si="1"/>
        <v>SMAN</v>
      </c>
      <c r="Q61" t="str">
        <f t="shared" si="5"/>
        <v>Negeri</v>
      </c>
      <c r="R61" t="str">
        <f t="shared" si="6"/>
        <v>SMA</v>
      </c>
      <c r="S61" t="s">
        <v>926</v>
      </c>
      <c r="T61" t="s">
        <v>81</v>
      </c>
      <c r="Z61" t="str">
        <f>VLOOKUP(A61,registrasi!$B$2:$C$3000,2,FALSE)</f>
        <v>registrasi</v>
      </c>
      <c r="AA61">
        <f>VLOOKUP(D61,[2]Worksheet!$B$2:$H$44,7,FALSE)</f>
        <v>12</v>
      </c>
      <c r="AB61" t="str">
        <f>VLOOKUP(A61,nim!$A$2:$B$3000,2,FALSE)</f>
        <v>diterima</v>
      </c>
    </row>
    <row r="62" spans="1:28" x14ac:dyDescent="0.3">
      <c r="A62">
        <v>42331110566</v>
      </c>
      <c r="C62" t="s">
        <v>202</v>
      </c>
      <c r="D62">
        <v>3333</v>
      </c>
      <c r="E62" t="str">
        <f>UPPER(VLOOKUP(D62,[1]PRODI_2019!$E$2:$F$78,2,FALSE))</f>
        <v>TEKNIK INDUSTRI</v>
      </c>
      <c r="F62" t="str">
        <f>VLOOKUP(E62,[1]PRODI_2019!$F$2:$L$70,7,FALSE)</f>
        <v>Teknik</v>
      </c>
      <c r="G62" t="str">
        <f>VLOOKUP(F62,Sheet1!$H$4:$I$11,2,FALSE)</f>
        <v>3_Teknik</v>
      </c>
      <c r="H62" t="s">
        <v>265</v>
      </c>
      <c r="I62" t="s">
        <v>30</v>
      </c>
      <c r="K62" t="s">
        <v>636</v>
      </c>
      <c r="L62" t="s">
        <v>26</v>
      </c>
      <c r="M62" t="s">
        <v>84</v>
      </c>
      <c r="N62" t="s">
        <v>81</v>
      </c>
      <c r="O62" t="s">
        <v>118</v>
      </c>
      <c r="P62" t="str">
        <f t="shared" si="1"/>
        <v>SMAN</v>
      </c>
      <c r="Q62" t="str">
        <f t="shared" si="5"/>
        <v>Negeri</v>
      </c>
      <c r="R62" t="str">
        <f t="shared" si="6"/>
        <v>SMA</v>
      </c>
      <c r="S62" t="s">
        <v>84</v>
      </c>
      <c r="T62" t="s">
        <v>81</v>
      </c>
      <c r="Z62" t="str">
        <f>VLOOKUP(A62,registrasi!$B$2:$C$3000,2,FALSE)</f>
        <v>registrasi</v>
      </c>
      <c r="AA62">
        <f>VLOOKUP(D62,[2]Worksheet!$B$2:$H$44,7,FALSE)</f>
        <v>279</v>
      </c>
      <c r="AB62" t="e">
        <f>VLOOKUP(A62,nim!$A$2:$B$3000,2,FALSE)</f>
        <v>#N/A</v>
      </c>
    </row>
    <row r="63" spans="1:28" x14ac:dyDescent="0.3">
      <c r="A63">
        <v>42332210512</v>
      </c>
      <c r="C63" t="s">
        <v>203</v>
      </c>
      <c r="D63">
        <v>3333</v>
      </c>
      <c r="E63" t="str">
        <f>UPPER(VLOOKUP(D63,[1]PRODI_2019!$E$2:$F$78,2,FALSE))</f>
        <v>TEKNIK INDUSTRI</v>
      </c>
      <c r="F63" t="str">
        <f>VLOOKUP(E63,[1]PRODI_2019!$F$2:$L$70,7,FALSE)</f>
        <v>Teknik</v>
      </c>
      <c r="G63" t="str">
        <f>VLOOKUP(F63,Sheet1!$H$4:$I$11,2,FALSE)</f>
        <v>3_Teknik</v>
      </c>
      <c r="H63" t="s">
        <v>266</v>
      </c>
      <c r="I63" t="s">
        <v>25</v>
      </c>
      <c r="K63" t="s">
        <v>674</v>
      </c>
      <c r="L63" t="s">
        <v>26</v>
      </c>
      <c r="M63" t="s">
        <v>95</v>
      </c>
      <c r="N63" t="s">
        <v>81</v>
      </c>
      <c r="O63" t="s">
        <v>193</v>
      </c>
      <c r="P63" t="str">
        <f t="shared" si="1"/>
        <v>SMAN</v>
      </c>
      <c r="Q63" t="str">
        <f t="shared" si="5"/>
        <v>Negeri</v>
      </c>
      <c r="R63" t="str">
        <f t="shared" si="6"/>
        <v>SMA</v>
      </c>
      <c r="S63" t="s">
        <v>95</v>
      </c>
      <c r="T63" t="s">
        <v>81</v>
      </c>
      <c r="Z63" t="e">
        <f>VLOOKUP(A63,registrasi!$B$2:$C$3000,2,FALSE)</f>
        <v>#N/A</v>
      </c>
      <c r="AA63">
        <f>VLOOKUP(D63,[2]Worksheet!$B$2:$H$44,7,FALSE)</f>
        <v>279</v>
      </c>
      <c r="AB63" t="e">
        <f>VLOOKUP(A63,nim!$A$2:$B$3000,2,FALSE)</f>
        <v>#N/A</v>
      </c>
    </row>
    <row r="64" spans="1:28" x14ac:dyDescent="0.3">
      <c r="A64">
        <v>42331111363</v>
      </c>
      <c r="C64" t="s">
        <v>202</v>
      </c>
      <c r="D64">
        <v>4442</v>
      </c>
      <c r="E64" t="str">
        <f>UPPER(VLOOKUP(D64,[1]PRODI_2019!$E$2:$F$78,2,FALSE))</f>
        <v>AGROEKOTEKNOLOGI</v>
      </c>
      <c r="F64" t="str">
        <f>VLOOKUP(E64,[1]PRODI_2019!$F$2:$L$70,7,FALSE)</f>
        <v>Pertanian</v>
      </c>
      <c r="G64" t="str">
        <f>VLOOKUP(F64,Sheet1!$H$4:$I$11,2,FALSE)</f>
        <v>4_Pertanian</v>
      </c>
      <c r="H64" t="s">
        <v>267</v>
      </c>
      <c r="I64" t="s">
        <v>30</v>
      </c>
      <c r="K64" t="s">
        <v>636</v>
      </c>
      <c r="L64" t="s">
        <v>26</v>
      </c>
      <c r="M64" t="s">
        <v>925</v>
      </c>
      <c r="N64" t="s">
        <v>81</v>
      </c>
      <c r="O64" t="s">
        <v>141</v>
      </c>
      <c r="P64" t="str">
        <f t="shared" si="1"/>
        <v>SMAN</v>
      </c>
      <c r="Q64" t="str">
        <f t="shared" si="5"/>
        <v>Negeri</v>
      </c>
      <c r="R64" t="str">
        <f t="shared" si="6"/>
        <v>SMA</v>
      </c>
      <c r="S64" t="s">
        <v>925</v>
      </c>
      <c r="T64" t="s">
        <v>81</v>
      </c>
      <c r="Z64" t="e">
        <f>VLOOKUP(A64,registrasi!$B$2:$C$3000,2,FALSE)</f>
        <v>#N/A</v>
      </c>
      <c r="AA64">
        <f>VLOOKUP(D64,[2]Worksheet!$B$2:$H$44,7,FALSE)</f>
        <v>69</v>
      </c>
      <c r="AB64" t="e">
        <f>VLOOKUP(A64,nim!$A$2:$B$3000,2,FALSE)</f>
        <v>#N/A</v>
      </c>
    </row>
    <row r="65" spans="1:28" x14ac:dyDescent="0.3">
      <c r="A65">
        <v>42331111761</v>
      </c>
      <c r="C65" t="s">
        <v>202</v>
      </c>
      <c r="D65">
        <v>2290</v>
      </c>
      <c r="E65" t="str">
        <f>UPPER(VLOOKUP(D65,[1]PRODI_2019!$E$2:$F$78,2,FALSE))</f>
        <v>PENDIDIKAN SOSIOLOGI</v>
      </c>
      <c r="F65" t="str">
        <f>VLOOKUP(E65,[1]PRODI_2019!$F$2:$L$70,7,FALSE)</f>
        <v>FKIP</v>
      </c>
      <c r="G65" t="str">
        <f>VLOOKUP(F65,Sheet1!$H$4:$I$11,2,FALSE)</f>
        <v>2_FKIP</v>
      </c>
      <c r="H65" t="s">
        <v>268</v>
      </c>
      <c r="I65" t="s">
        <v>25</v>
      </c>
      <c r="K65" t="s">
        <v>675</v>
      </c>
      <c r="L65" t="s">
        <v>26</v>
      </c>
      <c r="M65" t="s">
        <v>84</v>
      </c>
      <c r="N65" t="s">
        <v>81</v>
      </c>
      <c r="O65" t="s">
        <v>121</v>
      </c>
      <c r="P65" t="str">
        <f t="shared" si="1"/>
        <v>SMAN</v>
      </c>
      <c r="Q65" t="str">
        <f t="shared" si="5"/>
        <v>Negeri</v>
      </c>
      <c r="R65" t="str">
        <f t="shared" si="6"/>
        <v>SMA</v>
      </c>
      <c r="S65" t="s">
        <v>94</v>
      </c>
      <c r="T65" t="s">
        <v>81</v>
      </c>
      <c r="Z65" t="str">
        <f>VLOOKUP(A65,registrasi!$B$2:$C$3000,2,FALSE)</f>
        <v>registrasi</v>
      </c>
      <c r="AA65">
        <f>VLOOKUP(D65,[2]Worksheet!$B$2:$H$44,7,FALSE)</f>
        <v>28</v>
      </c>
      <c r="AB65" t="e">
        <f>VLOOKUP(A65,nim!$A$2:$B$3000,2,FALSE)</f>
        <v>#N/A</v>
      </c>
    </row>
    <row r="66" spans="1:28" x14ac:dyDescent="0.3">
      <c r="A66">
        <v>42331110818</v>
      </c>
      <c r="C66" t="s">
        <v>202</v>
      </c>
      <c r="D66">
        <v>4442</v>
      </c>
      <c r="E66" t="str">
        <f>UPPER(VLOOKUP(D66,[1]PRODI_2019!$E$2:$F$78,2,FALSE))</f>
        <v>AGROEKOTEKNOLOGI</v>
      </c>
      <c r="F66" t="str">
        <f>VLOOKUP(E66,[1]PRODI_2019!$F$2:$L$70,7,FALSE)</f>
        <v>Pertanian</v>
      </c>
      <c r="G66" t="str">
        <f>VLOOKUP(F66,Sheet1!$H$4:$I$11,2,FALSE)</f>
        <v>4_Pertanian</v>
      </c>
      <c r="H66" t="s">
        <v>269</v>
      </c>
      <c r="I66" t="s">
        <v>30</v>
      </c>
      <c r="K66" t="s">
        <v>676</v>
      </c>
      <c r="L66" t="s">
        <v>26</v>
      </c>
      <c r="M66" t="s">
        <v>84</v>
      </c>
      <c r="N66" t="s">
        <v>81</v>
      </c>
      <c r="O66" t="s">
        <v>957</v>
      </c>
      <c r="P66" t="str">
        <f t="shared" si="1"/>
        <v>SMAS</v>
      </c>
      <c r="Q66" t="str">
        <f t="shared" si="5"/>
        <v>Swasta</v>
      </c>
      <c r="R66" t="str">
        <f t="shared" si="6"/>
        <v>SMA</v>
      </c>
      <c r="S66" t="s">
        <v>197</v>
      </c>
      <c r="T66" t="s">
        <v>108</v>
      </c>
      <c r="Z66" t="str">
        <f>VLOOKUP(A66,registrasi!$B$2:$C$3000,2,FALSE)</f>
        <v>registrasi</v>
      </c>
      <c r="AA66">
        <f>VLOOKUP(D66,[2]Worksheet!$B$2:$H$44,7,FALSE)</f>
        <v>69</v>
      </c>
      <c r="AB66" t="str">
        <f>VLOOKUP(A66,nim!$A$2:$B$3000,2,FALSE)</f>
        <v>diterima</v>
      </c>
    </row>
    <row r="67" spans="1:28" x14ac:dyDescent="0.3">
      <c r="A67">
        <v>42331111502</v>
      </c>
      <c r="C67" t="s">
        <v>202</v>
      </c>
      <c r="D67">
        <v>3333</v>
      </c>
      <c r="E67" t="str">
        <f>UPPER(VLOOKUP(D67,[1]PRODI_2019!$E$2:$F$78,2,FALSE))</f>
        <v>TEKNIK INDUSTRI</v>
      </c>
      <c r="F67" t="str">
        <f>VLOOKUP(E67,[1]PRODI_2019!$F$2:$L$70,7,FALSE)</f>
        <v>Teknik</v>
      </c>
      <c r="G67" t="str">
        <f>VLOOKUP(F67,Sheet1!$H$4:$I$11,2,FALSE)</f>
        <v>3_Teknik</v>
      </c>
      <c r="H67" t="s">
        <v>270</v>
      </c>
      <c r="I67" t="s">
        <v>25</v>
      </c>
      <c r="K67" t="s">
        <v>677</v>
      </c>
      <c r="L67" t="s">
        <v>923</v>
      </c>
      <c r="M67" t="s">
        <v>925</v>
      </c>
      <c r="N67" t="s">
        <v>81</v>
      </c>
      <c r="O67" t="s">
        <v>124</v>
      </c>
      <c r="P67" t="str">
        <f t="shared" ref="P67:P130" si="7">TRIM(LEFT(O67,FIND(" ",O67,1)))</f>
        <v>SMAN</v>
      </c>
      <c r="Q67" t="str">
        <f t="shared" si="5"/>
        <v>Negeri</v>
      </c>
      <c r="R67" t="str">
        <f t="shared" si="6"/>
        <v>SMA</v>
      </c>
      <c r="S67" t="s">
        <v>96</v>
      </c>
      <c r="T67" t="s">
        <v>81</v>
      </c>
      <c r="Z67" t="str">
        <f>VLOOKUP(A67,registrasi!$B$2:$C$3000,2,FALSE)</f>
        <v>registrasi</v>
      </c>
      <c r="AA67">
        <f>VLOOKUP(D67,[2]Worksheet!$B$2:$H$44,7,FALSE)</f>
        <v>279</v>
      </c>
      <c r="AB67" t="str">
        <f>VLOOKUP(A67,nim!$A$2:$B$3000,2,FALSE)</f>
        <v>diterima</v>
      </c>
    </row>
    <row r="68" spans="1:28" x14ac:dyDescent="0.3">
      <c r="A68">
        <v>42331111166</v>
      </c>
      <c r="C68" t="s">
        <v>202</v>
      </c>
      <c r="D68">
        <v>3333</v>
      </c>
      <c r="E68" t="str">
        <f>UPPER(VLOOKUP(D68,[1]PRODI_2019!$E$2:$F$78,2,FALSE))</f>
        <v>TEKNIK INDUSTRI</v>
      </c>
      <c r="F68" t="str">
        <f>VLOOKUP(E68,[1]PRODI_2019!$F$2:$L$70,7,FALSE)</f>
        <v>Teknik</v>
      </c>
      <c r="G68" t="str">
        <f>VLOOKUP(F68,Sheet1!$H$4:$I$11,2,FALSE)</f>
        <v>3_Teknik</v>
      </c>
      <c r="H68" t="s">
        <v>271</v>
      </c>
      <c r="I68" t="s">
        <v>25</v>
      </c>
      <c r="K68" t="s">
        <v>678</v>
      </c>
      <c r="L68" t="s">
        <v>26</v>
      </c>
      <c r="M68" t="s">
        <v>925</v>
      </c>
      <c r="N68" t="s">
        <v>81</v>
      </c>
      <c r="O68" t="s">
        <v>133</v>
      </c>
      <c r="P68" t="str">
        <f t="shared" si="7"/>
        <v>SMAN</v>
      </c>
      <c r="Q68" t="str">
        <f t="shared" si="5"/>
        <v>Negeri</v>
      </c>
      <c r="R68" t="str">
        <f t="shared" si="6"/>
        <v>SMA</v>
      </c>
      <c r="S68" t="s">
        <v>96</v>
      </c>
      <c r="T68" t="s">
        <v>81</v>
      </c>
      <c r="Z68" t="str">
        <f>VLOOKUP(A68,registrasi!$B$2:$C$3000,2,FALSE)</f>
        <v>registrasi</v>
      </c>
      <c r="AA68">
        <f>VLOOKUP(D68,[2]Worksheet!$B$2:$H$44,7,FALSE)</f>
        <v>279</v>
      </c>
      <c r="AB68" t="e">
        <f>VLOOKUP(A68,nim!$A$2:$B$3000,2,FALSE)</f>
        <v>#N/A</v>
      </c>
    </row>
    <row r="69" spans="1:28" x14ac:dyDescent="0.3">
      <c r="A69">
        <v>42331111460</v>
      </c>
      <c r="C69" t="s">
        <v>202</v>
      </c>
      <c r="D69">
        <v>8884</v>
      </c>
      <c r="E69" t="str">
        <f>UPPER(VLOOKUP(D69,[1]PRODI_2019!$E$2:$F$78,2,FALSE))</f>
        <v>KEPERAWATAN</v>
      </c>
      <c r="F69" t="str">
        <f>VLOOKUP(E69,[1]PRODI_2019!$F$2:$L$70,7,FALSE)</f>
        <v>Kedokteran</v>
      </c>
      <c r="G69" t="str">
        <f>VLOOKUP(F69,Sheet1!$H$4:$I$11,2,FALSE)</f>
        <v>8_Kedokteran</v>
      </c>
      <c r="H69" t="s">
        <v>272</v>
      </c>
      <c r="I69" t="s">
        <v>25</v>
      </c>
      <c r="K69" t="s">
        <v>679</v>
      </c>
      <c r="L69" t="s">
        <v>26</v>
      </c>
      <c r="M69" t="s">
        <v>84</v>
      </c>
      <c r="N69" t="s">
        <v>81</v>
      </c>
      <c r="O69" t="s">
        <v>118</v>
      </c>
      <c r="P69" t="str">
        <f t="shared" si="7"/>
        <v>SMAN</v>
      </c>
      <c r="Q69" t="str">
        <f t="shared" si="5"/>
        <v>Negeri</v>
      </c>
      <c r="R69" t="str">
        <f t="shared" si="6"/>
        <v>SMA</v>
      </c>
      <c r="S69" t="s">
        <v>84</v>
      </c>
      <c r="T69" t="s">
        <v>81</v>
      </c>
      <c r="Z69" t="str">
        <f>VLOOKUP(A69,registrasi!$B$2:$C$3000,2,FALSE)</f>
        <v>registrasi</v>
      </c>
      <c r="AA69">
        <f>VLOOKUP(D69,[2]Worksheet!$B$2:$H$44,7,FALSE)</f>
        <v>121</v>
      </c>
      <c r="AB69" t="e">
        <f>VLOOKUP(A69,nim!$A$2:$B$3000,2,FALSE)</f>
        <v>#N/A</v>
      </c>
    </row>
    <row r="70" spans="1:28" x14ac:dyDescent="0.3">
      <c r="A70">
        <v>42331111497</v>
      </c>
      <c r="C70" t="s">
        <v>202</v>
      </c>
      <c r="D70">
        <v>3333</v>
      </c>
      <c r="E70" t="str">
        <f>UPPER(VLOOKUP(D70,[1]PRODI_2019!$E$2:$F$78,2,FALSE))</f>
        <v>TEKNIK INDUSTRI</v>
      </c>
      <c r="F70" t="str">
        <f>VLOOKUP(E70,[1]PRODI_2019!$F$2:$L$70,7,FALSE)</f>
        <v>Teknik</v>
      </c>
      <c r="G70" t="str">
        <f>VLOOKUP(F70,Sheet1!$H$4:$I$11,2,FALSE)</f>
        <v>3_Teknik</v>
      </c>
      <c r="H70" t="s">
        <v>273</v>
      </c>
      <c r="I70" t="s">
        <v>25</v>
      </c>
      <c r="K70" t="s">
        <v>680</v>
      </c>
      <c r="L70" t="s">
        <v>26</v>
      </c>
      <c r="M70" t="s">
        <v>925</v>
      </c>
      <c r="N70" t="s">
        <v>81</v>
      </c>
      <c r="O70" t="s">
        <v>141</v>
      </c>
      <c r="P70" t="str">
        <f t="shared" si="7"/>
        <v>SMAN</v>
      </c>
      <c r="Q70" t="str">
        <f t="shared" si="5"/>
        <v>Negeri</v>
      </c>
      <c r="R70" t="str">
        <f t="shared" si="6"/>
        <v>SMA</v>
      </c>
      <c r="S70" t="s">
        <v>925</v>
      </c>
      <c r="T70" t="s">
        <v>81</v>
      </c>
      <c r="Z70" t="str">
        <f>VLOOKUP(A70,registrasi!$B$2:$C$3000,2,FALSE)</f>
        <v>registrasi</v>
      </c>
      <c r="AA70">
        <f>VLOOKUP(D70,[2]Worksheet!$B$2:$H$44,7,FALSE)</f>
        <v>279</v>
      </c>
      <c r="AB70" t="str">
        <f>VLOOKUP(A70,nim!$A$2:$B$3000,2,FALSE)</f>
        <v>diterima</v>
      </c>
    </row>
    <row r="71" spans="1:28" x14ac:dyDescent="0.3">
      <c r="A71">
        <v>42331111515</v>
      </c>
      <c r="C71" t="s">
        <v>202</v>
      </c>
      <c r="D71">
        <v>1111</v>
      </c>
      <c r="E71" t="str">
        <f>UPPER(VLOOKUP(D71,[1]PRODI_2019!$E$2:$F$78,2,FALSE))</f>
        <v>HUKUM (S1)</v>
      </c>
      <c r="F71" t="str">
        <f>VLOOKUP(E71,[1]PRODI_2019!$F$2:$L$70,7,FALSE)</f>
        <v>Hukum</v>
      </c>
      <c r="G71" t="str">
        <f>VLOOKUP(F71,Sheet1!$H$4:$I$11,2,FALSE)</f>
        <v>1_Hukum</v>
      </c>
      <c r="H71" t="s">
        <v>274</v>
      </c>
      <c r="I71" t="s">
        <v>25</v>
      </c>
      <c r="K71" t="s">
        <v>681</v>
      </c>
      <c r="L71" t="s">
        <v>26</v>
      </c>
      <c r="M71" t="s">
        <v>84</v>
      </c>
      <c r="N71" t="s">
        <v>81</v>
      </c>
      <c r="O71" t="s">
        <v>112</v>
      </c>
      <c r="P71" t="str">
        <f t="shared" si="7"/>
        <v>SMAN</v>
      </c>
      <c r="Q71" t="str">
        <f t="shared" si="5"/>
        <v>Negeri</v>
      </c>
      <c r="R71" t="str">
        <f t="shared" si="6"/>
        <v>SMA</v>
      </c>
      <c r="S71" t="s">
        <v>84</v>
      </c>
      <c r="T71" t="s">
        <v>81</v>
      </c>
      <c r="Z71" t="str">
        <f>VLOOKUP(A71,registrasi!$B$2:$C$3000,2,FALSE)</f>
        <v>registrasi</v>
      </c>
      <c r="AA71">
        <f>VLOOKUP(D71,[2]Worksheet!$B$2:$H$44,7,FALSE)</f>
        <v>353</v>
      </c>
      <c r="AB71" t="str">
        <f>VLOOKUP(A71,nim!$A$2:$B$3000,2,FALSE)</f>
        <v>diterima</v>
      </c>
    </row>
    <row r="72" spans="1:28" x14ac:dyDescent="0.3">
      <c r="A72">
        <v>42332211304</v>
      </c>
      <c r="C72" t="s">
        <v>202</v>
      </c>
      <c r="D72">
        <v>2228</v>
      </c>
      <c r="E72" t="str">
        <f>UPPER(VLOOKUP(D72,[1]PRODI_2019!$E$2:$F$78,2,FALSE))</f>
        <v>PENDIDIKAN GURU PENDIDIKAN ANAK USIA DINI</v>
      </c>
      <c r="F72" t="str">
        <f>VLOOKUP(E72,[1]PRODI_2019!$F$2:$L$70,7,FALSE)</f>
        <v>FKIP</v>
      </c>
      <c r="G72" t="str">
        <f>VLOOKUP(F72,Sheet1!$H$4:$I$11,2,FALSE)</f>
        <v>2_FKIP</v>
      </c>
      <c r="H72" t="s">
        <v>275</v>
      </c>
      <c r="I72" t="s">
        <v>30</v>
      </c>
      <c r="K72" t="s">
        <v>682</v>
      </c>
      <c r="L72" t="s">
        <v>26</v>
      </c>
      <c r="M72" t="s">
        <v>95</v>
      </c>
      <c r="N72" t="s">
        <v>81</v>
      </c>
      <c r="O72" t="s">
        <v>946</v>
      </c>
      <c r="P72" t="str">
        <f t="shared" si="7"/>
        <v>SMTA</v>
      </c>
      <c r="Q72" t="str">
        <f t="shared" si="5"/>
        <v>Swasta</v>
      </c>
      <c r="R72" t="s">
        <v>201</v>
      </c>
      <c r="S72" t="s">
        <v>95</v>
      </c>
      <c r="T72" t="s">
        <v>81</v>
      </c>
      <c r="Z72" t="e">
        <f>VLOOKUP(A72,registrasi!$B$2:$C$3000,2,FALSE)</f>
        <v>#N/A</v>
      </c>
      <c r="AA72">
        <f>VLOOKUP(D72,[2]Worksheet!$B$2:$H$44,7,FALSE)</f>
        <v>12</v>
      </c>
      <c r="AB72" t="e">
        <f>VLOOKUP(A72,nim!$A$2:$B$3000,2,FALSE)</f>
        <v>#N/A</v>
      </c>
    </row>
    <row r="73" spans="1:28" x14ac:dyDescent="0.3">
      <c r="A73">
        <v>42331111639</v>
      </c>
      <c r="C73" t="s">
        <v>202</v>
      </c>
      <c r="D73">
        <v>3332</v>
      </c>
      <c r="E73" t="str">
        <f>UPPER(VLOOKUP(D73,[1]PRODI_2019!$E$2:$F$78,2,FALSE))</f>
        <v>TEKNIK ELEKTRO</v>
      </c>
      <c r="F73" t="str">
        <f>VLOOKUP(E73,[1]PRODI_2019!$F$2:$L$70,7,FALSE)</f>
        <v>Teknik</v>
      </c>
      <c r="G73" t="str">
        <f>VLOOKUP(F73,Sheet1!$H$4:$I$11,2,FALSE)</f>
        <v>3_Teknik</v>
      </c>
      <c r="H73" t="s">
        <v>276</v>
      </c>
      <c r="I73" t="s">
        <v>25</v>
      </c>
      <c r="K73" t="s">
        <v>683</v>
      </c>
      <c r="L73" t="s">
        <v>26</v>
      </c>
      <c r="M73" t="s">
        <v>926</v>
      </c>
      <c r="N73" t="s">
        <v>81</v>
      </c>
      <c r="O73" t="s">
        <v>145</v>
      </c>
      <c r="P73" t="str">
        <f t="shared" si="7"/>
        <v>SMAN</v>
      </c>
      <c r="Q73" t="str">
        <f t="shared" si="5"/>
        <v>Negeri</v>
      </c>
      <c r="R73" t="str">
        <f t="shared" si="6"/>
        <v>SMA</v>
      </c>
      <c r="S73" t="s">
        <v>926</v>
      </c>
      <c r="T73" t="s">
        <v>81</v>
      </c>
      <c r="Z73" t="str">
        <f>VLOOKUP(A73,registrasi!$B$2:$C$3000,2,FALSE)</f>
        <v>registrasi</v>
      </c>
      <c r="AA73">
        <f>VLOOKUP(D73,[2]Worksheet!$B$2:$H$44,7,FALSE)</f>
        <v>107</v>
      </c>
      <c r="AB73" t="e">
        <f>VLOOKUP(A73,nim!$A$2:$B$3000,2,FALSE)</f>
        <v>#N/A</v>
      </c>
    </row>
    <row r="74" spans="1:28" x14ac:dyDescent="0.3">
      <c r="A74">
        <v>42331110025</v>
      </c>
      <c r="C74" t="s">
        <v>202</v>
      </c>
      <c r="D74">
        <v>2223</v>
      </c>
      <c r="E74" t="str">
        <f>UPPER(VLOOKUP(D74,[1]PRODI_2019!$E$2:$F$78,2,FALSE))</f>
        <v>PENDIDIKAN BAHASA INGGRIS</v>
      </c>
      <c r="F74" t="str">
        <f>VLOOKUP(E74,[1]PRODI_2019!$F$2:$L$70,7,FALSE)</f>
        <v>FKIP</v>
      </c>
      <c r="G74" t="str">
        <f>VLOOKUP(F74,Sheet1!$H$4:$I$11,2,FALSE)</f>
        <v>2_FKIP</v>
      </c>
      <c r="H74" t="s">
        <v>277</v>
      </c>
      <c r="I74" t="s">
        <v>25</v>
      </c>
      <c r="K74" t="s">
        <v>684</v>
      </c>
      <c r="L74" t="s">
        <v>26</v>
      </c>
      <c r="M74" t="s">
        <v>97</v>
      </c>
      <c r="N74" t="s">
        <v>81</v>
      </c>
      <c r="O74" t="s">
        <v>191</v>
      </c>
      <c r="P74" t="str">
        <f t="shared" si="7"/>
        <v>SMAN</v>
      </c>
      <c r="Q74" t="str">
        <f t="shared" si="5"/>
        <v>Negeri</v>
      </c>
      <c r="R74" t="str">
        <f t="shared" si="6"/>
        <v>SMA</v>
      </c>
      <c r="S74" t="s">
        <v>97</v>
      </c>
      <c r="T74" t="s">
        <v>81</v>
      </c>
      <c r="Z74" t="str">
        <f>VLOOKUP(A74,registrasi!$B$2:$C$3000,2,FALSE)</f>
        <v>registrasi</v>
      </c>
      <c r="AA74">
        <f>VLOOKUP(D74,[2]Worksheet!$B$2:$H$44,7,FALSE)</f>
        <v>76</v>
      </c>
      <c r="AB74" t="str">
        <f>VLOOKUP(A74,nim!$A$2:$B$3000,2,FALSE)</f>
        <v>diterima</v>
      </c>
    </row>
    <row r="75" spans="1:28" x14ac:dyDescent="0.3">
      <c r="A75">
        <v>42331111814</v>
      </c>
      <c r="C75" t="s">
        <v>202</v>
      </c>
      <c r="D75">
        <v>3336</v>
      </c>
      <c r="E75" t="str">
        <f>UPPER(VLOOKUP(D75,[1]PRODI_2019!$E$2:$F$78,2,FALSE))</f>
        <v>TEKNIK SIPIL</v>
      </c>
      <c r="F75" t="str">
        <f>VLOOKUP(E75,[1]PRODI_2019!$F$2:$L$70,7,FALSE)</f>
        <v>Teknik</v>
      </c>
      <c r="G75" t="str">
        <f>VLOOKUP(F75,Sheet1!$H$4:$I$11,2,FALSE)</f>
        <v>3_Teknik</v>
      </c>
      <c r="H75" t="s">
        <v>278</v>
      </c>
      <c r="I75" t="s">
        <v>25</v>
      </c>
      <c r="K75" t="s">
        <v>685</v>
      </c>
      <c r="L75" t="s">
        <v>26</v>
      </c>
      <c r="M75" t="s">
        <v>84</v>
      </c>
      <c r="N75" t="s">
        <v>81</v>
      </c>
      <c r="O75" t="s">
        <v>122</v>
      </c>
      <c r="P75" t="str">
        <f t="shared" si="7"/>
        <v>MAN</v>
      </c>
      <c r="Q75" t="str">
        <f t="shared" ref="Q75:Q138" si="8">IF(RIGHT(P75,1)="N","Negeri","Swasta")</f>
        <v>Negeri</v>
      </c>
      <c r="R75" t="str">
        <f t="shared" ref="R75:R138" si="9">IF(Q75="Negeri",LEFT(P75,LEN(P75)-1),IF(RIGHT(P75,1)="S",LEFT(P75,LEN(P75)-1),P75))</f>
        <v>MA</v>
      </c>
      <c r="S75" t="s">
        <v>84</v>
      </c>
      <c r="T75" t="s">
        <v>81</v>
      </c>
      <c r="Z75" t="str">
        <f>VLOOKUP(A75,registrasi!$B$2:$C$3000,2,FALSE)</f>
        <v>registrasi</v>
      </c>
      <c r="AA75">
        <f>VLOOKUP(D75,[2]Worksheet!$B$2:$H$44,7,FALSE)</f>
        <v>144</v>
      </c>
      <c r="AB75" t="e">
        <f>VLOOKUP(A75,nim!$A$2:$B$3000,2,FALSE)</f>
        <v>#N/A</v>
      </c>
    </row>
    <row r="76" spans="1:28" x14ac:dyDescent="0.3">
      <c r="A76">
        <v>42332210198</v>
      </c>
      <c r="C76" t="s">
        <v>203</v>
      </c>
      <c r="D76">
        <v>3332</v>
      </c>
      <c r="E76" t="str">
        <f>UPPER(VLOOKUP(D76,[1]PRODI_2019!$E$2:$F$78,2,FALSE))</f>
        <v>TEKNIK ELEKTRO</v>
      </c>
      <c r="F76" t="str">
        <f>VLOOKUP(E76,[1]PRODI_2019!$F$2:$L$70,7,FALSE)</f>
        <v>Teknik</v>
      </c>
      <c r="G76" t="str">
        <f>VLOOKUP(F76,Sheet1!$H$4:$I$11,2,FALSE)</f>
        <v>3_Teknik</v>
      </c>
      <c r="H76" t="s">
        <v>279</v>
      </c>
      <c r="I76" t="s">
        <v>30</v>
      </c>
      <c r="K76" t="s">
        <v>686</v>
      </c>
      <c r="L76" t="s">
        <v>26</v>
      </c>
      <c r="M76" t="s">
        <v>102</v>
      </c>
      <c r="N76" t="s">
        <v>98</v>
      </c>
      <c r="O76" t="s">
        <v>151</v>
      </c>
      <c r="P76" t="str">
        <f t="shared" si="7"/>
        <v>SMAN</v>
      </c>
      <c r="Q76" t="str">
        <f t="shared" si="8"/>
        <v>Negeri</v>
      </c>
      <c r="R76" t="str">
        <f t="shared" si="9"/>
        <v>SMA</v>
      </c>
      <c r="S76" t="s">
        <v>102</v>
      </c>
      <c r="T76" t="s">
        <v>98</v>
      </c>
      <c r="Z76" t="e">
        <f>VLOOKUP(A76,registrasi!$B$2:$C$3000,2,FALSE)</f>
        <v>#N/A</v>
      </c>
      <c r="AA76">
        <f>VLOOKUP(D76,[2]Worksheet!$B$2:$H$44,7,FALSE)</f>
        <v>107</v>
      </c>
      <c r="AB76" t="e">
        <f>VLOOKUP(A76,nim!$A$2:$B$3000,2,FALSE)</f>
        <v>#N/A</v>
      </c>
    </row>
    <row r="77" spans="1:28" x14ac:dyDescent="0.3">
      <c r="A77">
        <v>42332210447</v>
      </c>
      <c r="C77" t="s">
        <v>203</v>
      </c>
      <c r="D77">
        <v>3337</v>
      </c>
      <c r="E77" t="str">
        <f>UPPER(VLOOKUP(D77,[1]PRODI_2019!$E$2:$F$78,2,FALSE))</f>
        <v>INFORMATIKA</v>
      </c>
      <c r="F77" t="str">
        <f>VLOOKUP(E77,[1]PRODI_2019!$F$2:$L$70,7,FALSE)</f>
        <v>Teknik</v>
      </c>
      <c r="G77" t="str">
        <f>VLOOKUP(F77,Sheet1!$H$4:$I$11,2,FALSE)</f>
        <v>3_Teknik</v>
      </c>
      <c r="H77" t="s">
        <v>280</v>
      </c>
      <c r="I77" t="s">
        <v>25</v>
      </c>
      <c r="K77" t="s">
        <v>687</v>
      </c>
      <c r="L77" t="s">
        <v>26</v>
      </c>
      <c r="M77" t="s">
        <v>926</v>
      </c>
      <c r="N77" t="s">
        <v>81</v>
      </c>
      <c r="O77" t="s">
        <v>140</v>
      </c>
      <c r="P77" t="str">
        <f t="shared" si="7"/>
        <v>SMAS</v>
      </c>
      <c r="Q77" t="str">
        <f t="shared" si="8"/>
        <v>Swasta</v>
      </c>
      <c r="R77" t="str">
        <f t="shared" si="9"/>
        <v>SMA</v>
      </c>
      <c r="S77" t="s">
        <v>94</v>
      </c>
      <c r="T77" t="s">
        <v>81</v>
      </c>
      <c r="Z77" t="str">
        <f>VLOOKUP(A77,registrasi!$B$2:$C$3000,2,FALSE)</f>
        <v>registrasi</v>
      </c>
      <c r="AA77">
        <f>VLOOKUP(D77,[2]Worksheet!$B$2:$H$44,7,FALSE)</f>
        <v>216</v>
      </c>
      <c r="AB77" t="str">
        <f>VLOOKUP(A77,nim!$A$2:$B$3000,2,FALSE)</f>
        <v>diterima</v>
      </c>
    </row>
    <row r="78" spans="1:28" x14ac:dyDescent="0.3">
      <c r="A78">
        <v>42331111831</v>
      </c>
      <c r="C78" t="s">
        <v>202</v>
      </c>
      <c r="D78">
        <v>4444</v>
      </c>
      <c r="E78" t="str">
        <f>UPPER(VLOOKUP(D78,[1]PRODI_2019!$E$2:$F$78,2,FALSE))</f>
        <v>TEKNOLOGI PANGAN</v>
      </c>
      <c r="F78" t="str">
        <f>VLOOKUP(E78,[1]PRODI_2019!$F$2:$L$70,7,FALSE)</f>
        <v>Pertanian</v>
      </c>
      <c r="G78" t="str">
        <f>VLOOKUP(F78,Sheet1!$H$4:$I$11,2,FALSE)</f>
        <v>4_Pertanian</v>
      </c>
      <c r="H78" t="s">
        <v>281</v>
      </c>
      <c r="I78" t="s">
        <v>30</v>
      </c>
      <c r="K78" t="s">
        <v>688</v>
      </c>
      <c r="L78" t="s">
        <v>26</v>
      </c>
      <c r="M78" t="s">
        <v>926</v>
      </c>
      <c r="N78" t="s">
        <v>81</v>
      </c>
      <c r="O78" t="s">
        <v>945</v>
      </c>
      <c r="P78" t="str">
        <f t="shared" si="7"/>
        <v>SMKS</v>
      </c>
      <c r="Q78" t="str">
        <f t="shared" si="8"/>
        <v>Swasta</v>
      </c>
      <c r="R78" t="str">
        <f t="shared" si="9"/>
        <v>SMK</v>
      </c>
      <c r="S78" t="s">
        <v>926</v>
      </c>
      <c r="T78" t="s">
        <v>81</v>
      </c>
      <c r="Z78" t="str">
        <f>VLOOKUP(A78,registrasi!$B$2:$C$3000,2,FALSE)</f>
        <v>registrasi</v>
      </c>
      <c r="AA78">
        <f>VLOOKUP(D78,[2]Worksheet!$B$2:$H$44,7,FALSE)</f>
        <v>99</v>
      </c>
      <c r="AB78" t="e">
        <f>VLOOKUP(A78,nim!$A$2:$B$3000,2,FALSE)</f>
        <v>#N/A</v>
      </c>
    </row>
    <row r="79" spans="1:28" x14ac:dyDescent="0.3">
      <c r="A79">
        <v>42314310224</v>
      </c>
      <c r="C79" t="s">
        <v>202</v>
      </c>
      <c r="D79">
        <v>3334</v>
      </c>
      <c r="E79" t="str">
        <f>UPPER(VLOOKUP(D79,[1]PRODI_2019!$E$2:$F$78,2,FALSE))</f>
        <v>TEKNIK METALURGI</v>
      </c>
      <c r="F79" t="str">
        <f>VLOOKUP(E79,[1]PRODI_2019!$F$2:$L$70,7,FALSE)</f>
        <v>Teknik</v>
      </c>
      <c r="G79" t="str">
        <f>VLOOKUP(F79,Sheet1!$H$4:$I$11,2,FALSE)</f>
        <v>3_Teknik</v>
      </c>
      <c r="H79" t="s">
        <v>282</v>
      </c>
      <c r="I79" t="s">
        <v>30</v>
      </c>
      <c r="K79" t="s">
        <v>689</v>
      </c>
      <c r="L79" t="s">
        <v>26</v>
      </c>
      <c r="M79" t="s">
        <v>929</v>
      </c>
      <c r="N79" t="s">
        <v>78</v>
      </c>
      <c r="O79" t="s">
        <v>958</v>
      </c>
      <c r="P79" t="str">
        <f t="shared" si="7"/>
        <v>SMAN</v>
      </c>
      <c r="Q79" t="str">
        <f t="shared" si="8"/>
        <v>Negeri</v>
      </c>
      <c r="R79" t="str">
        <f t="shared" si="9"/>
        <v>SMA</v>
      </c>
      <c r="S79" t="s">
        <v>1033</v>
      </c>
      <c r="T79" t="s">
        <v>78</v>
      </c>
      <c r="Z79" t="str">
        <f>VLOOKUP(A79,registrasi!$B$2:$C$3000,2,FALSE)</f>
        <v>registrasi</v>
      </c>
      <c r="AA79">
        <f>VLOOKUP(D79,[2]Worksheet!$B$2:$H$44,7,FALSE)</f>
        <v>100</v>
      </c>
      <c r="AB79" t="e">
        <f>VLOOKUP(A79,nim!$A$2:$B$3000,2,FALSE)</f>
        <v>#N/A</v>
      </c>
    </row>
    <row r="80" spans="1:28" x14ac:dyDescent="0.3">
      <c r="A80">
        <v>42331112152</v>
      </c>
      <c r="C80" t="s">
        <v>202</v>
      </c>
      <c r="D80">
        <v>3335</v>
      </c>
      <c r="E80" t="str">
        <f>UPPER(VLOOKUP(D80,[1]PRODI_2019!$E$2:$F$78,2,FALSE))</f>
        <v>TEKNIK KIMIA</v>
      </c>
      <c r="F80" t="str">
        <f>VLOOKUP(E80,[1]PRODI_2019!$F$2:$L$70,7,FALSE)</f>
        <v>Teknik</v>
      </c>
      <c r="G80" t="str">
        <f>VLOOKUP(F80,Sheet1!$H$4:$I$11,2,FALSE)</f>
        <v>3_Teknik</v>
      </c>
      <c r="H80" t="s">
        <v>283</v>
      </c>
      <c r="I80" t="s">
        <v>25</v>
      </c>
      <c r="K80" t="s">
        <v>624</v>
      </c>
      <c r="L80" t="s">
        <v>26</v>
      </c>
      <c r="M80" t="s">
        <v>97</v>
      </c>
      <c r="N80" t="s">
        <v>81</v>
      </c>
      <c r="O80" t="s">
        <v>135</v>
      </c>
      <c r="P80" t="str">
        <f t="shared" si="7"/>
        <v>SMAS</v>
      </c>
      <c r="Q80" t="str">
        <f t="shared" si="8"/>
        <v>Swasta</v>
      </c>
      <c r="R80" t="str">
        <f t="shared" si="9"/>
        <v>SMA</v>
      </c>
      <c r="S80" t="s">
        <v>97</v>
      </c>
      <c r="T80" t="s">
        <v>81</v>
      </c>
      <c r="Z80" t="str">
        <f>VLOOKUP(A80,registrasi!$B$2:$C$3000,2,FALSE)</f>
        <v>registrasi</v>
      </c>
      <c r="AA80">
        <f>VLOOKUP(D80,[2]Worksheet!$B$2:$H$44,7,FALSE)</f>
        <v>84</v>
      </c>
      <c r="AB80" t="str">
        <f>VLOOKUP(A80,nim!$A$2:$B$3000,2,FALSE)</f>
        <v>diterima</v>
      </c>
    </row>
    <row r="81" spans="1:28" x14ac:dyDescent="0.3">
      <c r="A81">
        <v>42331112068</v>
      </c>
      <c r="C81" t="s">
        <v>202</v>
      </c>
      <c r="D81">
        <v>2224</v>
      </c>
      <c r="E81" t="str">
        <f>UPPER(VLOOKUP(D81,[1]PRODI_2019!$E$2:$F$78,2,FALSE))</f>
        <v>PENDIDIKAN BIOLOGI</v>
      </c>
      <c r="F81" t="str">
        <f>VLOOKUP(E81,[1]PRODI_2019!$F$2:$L$70,7,FALSE)</f>
        <v>FKIP</v>
      </c>
      <c r="G81" t="str">
        <f>VLOOKUP(F81,Sheet1!$H$4:$I$11,2,FALSE)</f>
        <v>2_FKIP</v>
      </c>
      <c r="H81" t="s">
        <v>284</v>
      </c>
      <c r="I81" t="s">
        <v>30</v>
      </c>
      <c r="K81" t="s">
        <v>690</v>
      </c>
      <c r="L81" t="s">
        <v>26</v>
      </c>
      <c r="M81" t="s">
        <v>96</v>
      </c>
      <c r="N81" t="s">
        <v>81</v>
      </c>
      <c r="O81" t="s">
        <v>124</v>
      </c>
      <c r="P81" t="str">
        <f t="shared" si="7"/>
        <v>SMAN</v>
      </c>
      <c r="Q81" t="str">
        <f t="shared" si="8"/>
        <v>Negeri</v>
      </c>
      <c r="R81" t="str">
        <f t="shared" si="9"/>
        <v>SMA</v>
      </c>
      <c r="S81" t="s">
        <v>96</v>
      </c>
      <c r="T81" t="s">
        <v>81</v>
      </c>
      <c r="Z81" t="str">
        <f>VLOOKUP(A81,registrasi!$B$2:$C$3000,2,FALSE)</f>
        <v>registrasi</v>
      </c>
      <c r="AA81">
        <f>VLOOKUP(D81,[2]Worksheet!$B$2:$H$44,7,FALSE)</f>
        <v>24</v>
      </c>
      <c r="AB81" t="str">
        <f>VLOOKUP(A81,nim!$A$2:$B$3000,2,FALSE)</f>
        <v>diterima</v>
      </c>
    </row>
    <row r="82" spans="1:28" x14ac:dyDescent="0.3">
      <c r="A82">
        <v>42331111690</v>
      </c>
      <c r="C82" t="s">
        <v>202</v>
      </c>
      <c r="D82">
        <v>2283</v>
      </c>
      <c r="E82" t="str">
        <f>UPPER(VLOOKUP(D82,[1]PRODI_2019!$E$2:$F$78,2,FALSE))</f>
        <v>PENDIDIKAN VOKASIONAL TEKNIK ELEKTRO</v>
      </c>
      <c r="F82" t="str">
        <f>VLOOKUP(E82,[1]PRODI_2019!$F$2:$L$70,7,FALSE)</f>
        <v>FKIP</v>
      </c>
      <c r="G82" t="str">
        <f>VLOOKUP(F82,Sheet1!$H$4:$I$11,2,FALSE)</f>
        <v>2_FKIP</v>
      </c>
      <c r="H82" t="s">
        <v>285</v>
      </c>
      <c r="I82" t="s">
        <v>25</v>
      </c>
      <c r="K82" t="s">
        <v>691</v>
      </c>
      <c r="L82" t="s">
        <v>26</v>
      </c>
      <c r="M82" t="s">
        <v>84</v>
      </c>
      <c r="N82" t="s">
        <v>81</v>
      </c>
      <c r="O82" t="s">
        <v>946</v>
      </c>
      <c r="P82" t="str">
        <f t="shared" si="7"/>
        <v>SMTA</v>
      </c>
      <c r="Q82" t="str">
        <f t="shared" si="8"/>
        <v>Swasta</v>
      </c>
      <c r="R82" t="s">
        <v>201</v>
      </c>
      <c r="S82" t="s">
        <v>1034</v>
      </c>
      <c r="T82" t="s">
        <v>82</v>
      </c>
      <c r="Z82" t="str">
        <f>VLOOKUP(A82,registrasi!$B$2:$C$3000,2,FALSE)</f>
        <v>registrasi</v>
      </c>
      <c r="AA82">
        <f>VLOOKUP(D82,[2]Worksheet!$B$2:$H$44,7,FALSE)</f>
        <v>16</v>
      </c>
      <c r="AB82" t="str">
        <f>VLOOKUP(A82,nim!$A$2:$B$3000,2,FALSE)</f>
        <v>diterima</v>
      </c>
    </row>
    <row r="83" spans="1:28" x14ac:dyDescent="0.3">
      <c r="A83">
        <v>42331112027</v>
      </c>
      <c r="C83" t="s">
        <v>203</v>
      </c>
      <c r="D83">
        <v>6661</v>
      </c>
      <c r="E83" t="str">
        <f>UPPER(VLOOKUP(D83,[1]PRODI_2019!$E$2:$F$78,2,FALSE))</f>
        <v>ADMINISTRASI PUBLIK</v>
      </c>
      <c r="F83" t="str">
        <f>VLOOKUP(E83,[1]PRODI_2019!$F$2:$L$70,7,FALSE)</f>
        <v>FISIP</v>
      </c>
      <c r="G83" t="str">
        <f>VLOOKUP(F83,Sheet1!$H$4:$I$11,2,FALSE)</f>
        <v>6_FISIP</v>
      </c>
      <c r="H83" t="s">
        <v>286</v>
      </c>
      <c r="I83" t="s">
        <v>30</v>
      </c>
      <c r="K83" t="s">
        <v>692</v>
      </c>
      <c r="L83" t="s">
        <v>26</v>
      </c>
      <c r="M83" t="s">
        <v>96</v>
      </c>
      <c r="N83" t="s">
        <v>81</v>
      </c>
      <c r="O83" t="s">
        <v>946</v>
      </c>
      <c r="P83" t="str">
        <f t="shared" si="7"/>
        <v>SMTA</v>
      </c>
      <c r="Q83" t="str">
        <f t="shared" si="8"/>
        <v>Swasta</v>
      </c>
      <c r="R83" t="s">
        <v>201</v>
      </c>
      <c r="S83" t="s">
        <v>1035</v>
      </c>
      <c r="T83" t="s">
        <v>109</v>
      </c>
      <c r="Z83" t="str">
        <f>VLOOKUP(A83,registrasi!$B$2:$C$3000,2,FALSE)</f>
        <v>registrasi</v>
      </c>
      <c r="AA83">
        <f>VLOOKUP(D83,[2]Worksheet!$B$2:$H$44,7,FALSE)</f>
        <v>206</v>
      </c>
      <c r="AB83" t="str">
        <f>VLOOKUP(A83,nim!$A$2:$B$3000,2,FALSE)</f>
        <v>diterima</v>
      </c>
    </row>
    <row r="84" spans="1:28" x14ac:dyDescent="0.3">
      <c r="A84">
        <v>42331111971</v>
      </c>
      <c r="C84" t="s">
        <v>202</v>
      </c>
      <c r="D84">
        <v>2225</v>
      </c>
      <c r="E84" t="str">
        <f>UPPER(VLOOKUP(D84,[1]PRODI_2019!$E$2:$F$78,2,FALSE))</f>
        <v>PENDIDIKAN MATEMATIKA</v>
      </c>
      <c r="F84" t="str">
        <f>VLOOKUP(E84,[1]PRODI_2019!$F$2:$L$70,7,FALSE)</f>
        <v>FKIP</v>
      </c>
      <c r="G84" t="str">
        <f>VLOOKUP(F84,Sheet1!$H$4:$I$11,2,FALSE)</f>
        <v>2_FKIP</v>
      </c>
      <c r="H84" t="s">
        <v>287</v>
      </c>
      <c r="I84" t="s">
        <v>25</v>
      </c>
      <c r="K84" t="s">
        <v>693</v>
      </c>
      <c r="L84" t="s">
        <v>26</v>
      </c>
      <c r="M84" t="s">
        <v>925</v>
      </c>
      <c r="N84" t="s">
        <v>81</v>
      </c>
      <c r="O84" t="s">
        <v>153</v>
      </c>
      <c r="P84" t="str">
        <f t="shared" si="7"/>
        <v>MAN</v>
      </c>
      <c r="Q84" t="str">
        <f t="shared" si="8"/>
        <v>Negeri</v>
      </c>
      <c r="R84" t="str">
        <f t="shared" si="9"/>
        <v>MA</v>
      </c>
      <c r="S84" t="s">
        <v>84</v>
      </c>
      <c r="T84" t="s">
        <v>81</v>
      </c>
      <c r="Z84" t="str">
        <f>VLOOKUP(A84,registrasi!$B$2:$C$3000,2,FALSE)</f>
        <v>registrasi</v>
      </c>
      <c r="AA84">
        <f>VLOOKUP(D84,[2]Worksheet!$B$2:$H$44,7,FALSE)</f>
        <v>22</v>
      </c>
      <c r="AB84" t="e">
        <f>VLOOKUP(A84,nim!$A$2:$B$3000,2,FALSE)</f>
        <v>#N/A</v>
      </c>
    </row>
    <row r="85" spans="1:28" x14ac:dyDescent="0.3">
      <c r="A85">
        <v>42331111442</v>
      </c>
      <c r="C85" t="s">
        <v>202</v>
      </c>
      <c r="D85">
        <v>6670</v>
      </c>
      <c r="E85" t="str">
        <f>UPPER(VLOOKUP(D85,[1]PRODI_2019!$E$2:$F$78,2,FALSE))</f>
        <v>ILMU PEMERINTAHAN</v>
      </c>
      <c r="F85" t="str">
        <f>VLOOKUP(E85,[1]PRODI_2019!$F$2:$L$70,7,FALSE)</f>
        <v>FISIP</v>
      </c>
      <c r="G85" t="str">
        <f>VLOOKUP(F85,Sheet1!$H$4:$I$11,2,FALSE)</f>
        <v>6_FISIP</v>
      </c>
      <c r="H85" t="s">
        <v>288</v>
      </c>
      <c r="I85" t="s">
        <v>30</v>
      </c>
      <c r="K85" t="s">
        <v>694</v>
      </c>
      <c r="L85" t="s">
        <v>26</v>
      </c>
      <c r="M85" t="s">
        <v>94</v>
      </c>
      <c r="N85" t="s">
        <v>81</v>
      </c>
      <c r="O85" t="s">
        <v>131</v>
      </c>
      <c r="P85" t="str">
        <f t="shared" si="7"/>
        <v>SMAN</v>
      </c>
      <c r="Q85" t="str">
        <f t="shared" si="8"/>
        <v>Negeri</v>
      </c>
      <c r="R85" t="str">
        <f t="shared" si="9"/>
        <v>SMA</v>
      </c>
      <c r="S85" t="s">
        <v>94</v>
      </c>
      <c r="T85" t="s">
        <v>81</v>
      </c>
      <c r="Z85" t="str">
        <f>VLOOKUP(A85,registrasi!$B$2:$C$3000,2,FALSE)</f>
        <v>registrasi</v>
      </c>
      <c r="AA85">
        <f>VLOOKUP(D85,[2]Worksheet!$B$2:$H$44,7,FALSE)</f>
        <v>156</v>
      </c>
      <c r="AB85" t="e">
        <f>VLOOKUP(A85,nim!$A$2:$B$3000,2,FALSE)</f>
        <v>#N/A</v>
      </c>
    </row>
    <row r="86" spans="1:28" x14ac:dyDescent="0.3">
      <c r="A86">
        <v>42331110914</v>
      </c>
      <c r="C86" t="s">
        <v>203</v>
      </c>
      <c r="D86">
        <v>1111</v>
      </c>
      <c r="E86" t="str">
        <f>UPPER(VLOOKUP(D86,[1]PRODI_2019!$E$2:$F$78,2,FALSE))</f>
        <v>HUKUM (S1)</v>
      </c>
      <c r="F86" t="str">
        <f>VLOOKUP(E86,[1]PRODI_2019!$F$2:$L$70,7,FALSE)</f>
        <v>Hukum</v>
      </c>
      <c r="G86" t="str">
        <f>VLOOKUP(F86,Sheet1!$H$4:$I$11,2,FALSE)</f>
        <v>1_Hukum</v>
      </c>
      <c r="H86" t="s">
        <v>289</v>
      </c>
      <c r="I86" t="s">
        <v>30</v>
      </c>
      <c r="K86" t="s">
        <v>695</v>
      </c>
      <c r="L86" t="s">
        <v>26</v>
      </c>
      <c r="M86" t="s">
        <v>83</v>
      </c>
      <c r="N86" t="s">
        <v>79</v>
      </c>
      <c r="O86" t="s">
        <v>946</v>
      </c>
      <c r="P86" t="str">
        <f t="shared" si="7"/>
        <v>SMTA</v>
      </c>
      <c r="Q86" t="str">
        <f t="shared" si="8"/>
        <v>Swasta</v>
      </c>
      <c r="R86" t="s">
        <v>201</v>
      </c>
      <c r="S86" t="s">
        <v>1036</v>
      </c>
      <c r="T86" t="s">
        <v>82</v>
      </c>
      <c r="Z86" t="e">
        <f>VLOOKUP(A86,registrasi!$B$2:$C$3000,2,FALSE)</f>
        <v>#N/A</v>
      </c>
      <c r="AA86">
        <f>VLOOKUP(D86,[2]Worksheet!$B$2:$H$44,7,FALSE)</f>
        <v>353</v>
      </c>
      <c r="AB86" t="e">
        <f>VLOOKUP(A86,nim!$A$2:$B$3000,2,FALSE)</f>
        <v>#N/A</v>
      </c>
    </row>
    <row r="87" spans="1:28" x14ac:dyDescent="0.3">
      <c r="A87">
        <v>42331112079</v>
      </c>
      <c r="C87" t="s">
        <v>202</v>
      </c>
      <c r="D87">
        <v>4441</v>
      </c>
      <c r="E87" t="str">
        <f>UPPER(VLOOKUP(D87,[1]PRODI_2019!$E$2:$F$78,2,FALSE))</f>
        <v>AGRIBISNIS</v>
      </c>
      <c r="F87" t="str">
        <f>VLOOKUP(E87,[1]PRODI_2019!$F$2:$L$70,7,FALSE)</f>
        <v>Pertanian</v>
      </c>
      <c r="G87" t="str">
        <f>VLOOKUP(F87,Sheet1!$H$4:$I$11,2,FALSE)</f>
        <v>4_Pertanian</v>
      </c>
      <c r="H87" t="s">
        <v>290</v>
      </c>
      <c r="I87" t="s">
        <v>30</v>
      </c>
      <c r="K87" t="s">
        <v>696</v>
      </c>
      <c r="L87" t="s">
        <v>26</v>
      </c>
      <c r="M87" t="s">
        <v>930</v>
      </c>
      <c r="N87" t="s">
        <v>108</v>
      </c>
      <c r="O87" t="s">
        <v>959</v>
      </c>
      <c r="P87" t="str">
        <f t="shared" si="7"/>
        <v>SMAN</v>
      </c>
      <c r="Q87" t="str">
        <f t="shared" si="8"/>
        <v>Negeri</v>
      </c>
      <c r="R87" t="str">
        <f t="shared" si="9"/>
        <v>SMA</v>
      </c>
      <c r="S87" t="s">
        <v>930</v>
      </c>
      <c r="T87" t="s">
        <v>108</v>
      </c>
      <c r="Z87" t="str">
        <f>VLOOKUP(A87,registrasi!$B$2:$C$3000,2,FALSE)</f>
        <v>registrasi</v>
      </c>
      <c r="AA87">
        <f>VLOOKUP(D87,[2]Worksheet!$B$2:$H$44,7,FALSE)</f>
        <v>119</v>
      </c>
      <c r="AB87" t="e">
        <f>VLOOKUP(A87,nim!$A$2:$B$3000,2,FALSE)</f>
        <v>#N/A</v>
      </c>
    </row>
    <row r="88" spans="1:28" x14ac:dyDescent="0.3">
      <c r="A88">
        <v>42332220224</v>
      </c>
      <c r="C88" t="s">
        <v>202</v>
      </c>
      <c r="D88">
        <v>2225</v>
      </c>
      <c r="E88" t="str">
        <f>UPPER(VLOOKUP(D88,[1]PRODI_2019!$E$2:$F$78,2,FALSE))</f>
        <v>PENDIDIKAN MATEMATIKA</v>
      </c>
      <c r="F88" t="str">
        <f>VLOOKUP(E88,[1]PRODI_2019!$F$2:$L$70,7,FALSE)</f>
        <v>FKIP</v>
      </c>
      <c r="G88" t="str">
        <f>VLOOKUP(F88,Sheet1!$H$4:$I$11,2,FALSE)</f>
        <v>2_FKIP</v>
      </c>
      <c r="H88" t="s">
        <v>291</v>
      </c>
      <c r="I88" t="s">
        <v>30</v>
      </c>
      <c r="K88" t="s">
        <v>697</v>
      </c>
      <c r="L88" t="s">
        <v>26</v>
      </c>
      <c r="M88" t="s">
        <v>931</v>
      </c>
      <c r="N88" t="s">
        <v>82</v>
      </c>
      <c r="O88" t="s">
        <v>164</v>
      </c>
      <c r="P88" t="str">
        <f t="shared" si="7"/>
        <v>MAS</v>
      </c>
      <c r="Q88" t="str">
        <f t="shared" si="8"/>
        <v>Swasta</v>
      </c>
      <c r="R88" t="str">
        <f t="shared" si="9"/>
        <v>MA</v>
      </c>
      <c r="S88" t="s">
        <v>1037</v>
      </c>
      <c r="T88" t="s">
        <v>82</v>
      </c>
      <c r="Z88" t="str">
        <f>VLOOKUP(A88,registrasi!$B$2:$C$3000,2,FALSE)</f>
        <v>registrasi</v>
      </c>
      <c r="AA88">
        <f>VLOOKUP(D88,[2]Worksheet!$B$2:$H$44,7,FALSE)</f>
        <v>22</v>
      </c>
      <c r="AB88" t="e">
        <f>VLOOKUP(A88,nim!$A$2:$B$3000,2,FALSE)</f>
        <v>#N/A</v>
      </c>
    </row>
    <row r="89" spans="1:28" x14ac:dyDescent="0.3">
      <c r="A89">
        <v>42331112084</v>
      </c>
      <c r="C89" t="s">
        <v>203</v>
      </c>
      <c r="D89">
        <v>2289</v>
      </c>
      <c r="E89" t="str">
        <f>UPPER(VLOOKUP(D89,[1]PRODI_2019!$E$2:$F$78,2,FALSE))</f>
        <v>PENDIDIKAN SENI PERTUNJUKAN</v>
      </c>
      <c r="F89" t="str">
        <f>VLOOKUP(E89,[1]PRODI_2019!$F$2:$L$70,7,FALSE)</f>
        <v>FKIP</v>
      </c>
      <c r="G89" t="str">
        <f>VLOOKUP(F89,Sheet1!$H$4:$I$11,2,FALSE)</f>
        <v>2_FKIP</v>
      </c>
      <c r="H89" t="s">
        <v>292</v>
      </c>
      <c r="I89" t="s">
        <v>30</v>
      </c>
      <c r="K89" t="s">
        <v>698</v>
      </c>
      <c r="L89" t="s">
        <v>26</v>
      </c>
      <c r="M89" t="s">
        <v>84</v>
      </c>
      <c r="N89" t="s">
        <v>81</v>
      </c>
      <c r="O89" t="s">
        <v>112</v>
      </c>
      <c r="P89" t="str">
        <f t="shared" si="7"/>
        <v>SMAN</v>
      </c>
      <c r="Q89" t="str">
        <f t="shared" si="8"/>
        <v>Negeri</v>
      </c>
      <c r="R89" t="str">
        <f t="shared" si="9"/>
        <v>SMA</v>
      </c>
      <c r="S89" t="s">
        <v>84</v>
      </c>
      <c r="T89" t="s">
        <v>81</v>
      </c>
      <c r="Z89" t="str">
        <f>VLOOKUP(A89,registrasi!$B$2:$C$3000,2,FALSE)</f>
        <v>registrasi</v>
      </c>
      <c r="AA89">
        <f>VLOOKUP(D89,[2]Worksheet!$B$2:$H$44,7,FALSE)</f>
        <v>5</v>
      </c>
      <c r="AB89" t="e">
        <f>VLOOKUP(A89,nim!$A$2:$B$3000,2,FALSE)</f>
        <v>#N/A</v>
      </c>
    </row>
    <row r="90" spans="1:28" x14ac:dyDescent="0.3">
      <c r="A90">
        <v>42332410457</v>
      </c>
      <c r="C90" t="s">
        <v>203</v>
      </c>
      <c r="D90">
        <v>4446</v>
      </c>
      <c r="E90" t="str">
        <f>UPPER(VLOOKUP(D90,[1]PRODI_2019!$E$2:$F$78,2,FALSE))</f>
        <v>PETERNAKAN</v>
      </c>
      <c r="F90" t="str">
        <f>VLOOKUP(E90,[1]PRODI_2019!$F$2:$L$70,7,FALSE)</f>
        <v>Pertanian</v>
      </c>
      <c r="G90" t="str">
        <f>VLOOKUP(F90,Sheet1!$H$4:$I$11,2,FALSE)</f>
        <v>4_Pertanian</v>
      </c>
      <c r="H90" t="s">
        <v>293</v>
      </c>
      <c r="I90" t="s">
        <v>30</v>
      </c>
      <c r="K90" t="s">
        <v>651</v>
      </c>
      <c r="L90" t="s">
        <v>26</v>
      </c>
      <c r="M90" t="s">
        <v>932</v>
      </c>
      <c r="N90" t="s">
        <v>82</v>
      </c>
      <c r="O90" t="s">
        <v>960</v>
      </c>
      <c r="P90" t="str">
        <f t="shared" si="7"/>
        <v>SMAN</v>
      </c>
      <c r="Q90" t="str">
        <f t="shared" si="8"/>
        <v>Negeri</v>
      </c>
      <c r="R90" t="str">
        <f t="shared" si="9"/>
        <v>SMA</v>
      </c>
      <c r="S90" t="s">
        <v>932</v>
      </c>
      <c r="T90" t="s">
        <v>82</v>
      </c>
      <c r="Z90" t="e">
        <f>VLOOKUP(A90,registrasi!$B$2:$C$3000,2,FALSE)</f>
        <v>#N/A</v>
      </c>
      <c r="AA90">
        <f>VLOOKUP(D90,[2]Worksheet!$B$2:$H$44,7,FALSE)</f>
        <v>19</v>
      </c>
      <c r="AB90" t="e">
        <f>VLOOKUP(A90,nim!$A$2:$B$3000,2,FALSE)</f>
        <v>#N/A</v>
      </c>
    </row>
    <row r="91" spans="1:28" x14ac:dyDescent="0.3">
      <c r="A91">
        <v>42331111903</v>
      </c>
      <c r="C91" t="s">
        <v>202</v>
      </c>
      <c r="D91">
        <v>1111</v>
      </c>
      <c r="E91" t="str">
        <f>UPPER(VLOOKUP(D91,[1]PRODI_2019!$E$2:$F$78,2,FALSE))</f>
        <v>HUKUM (S1)</v>
      </c>
      <c r="F91" t="str">
        <f>VLOOKUP(E91,[1]PRODI_2019!$F$2:$L$70,7,FALSE)</f>
        <v>Hukum</v>
      </c>
      <c r="G91" t="str">
        <f>VLOOKUP(F91,Sheet1!$H$4:$I$11,2,FALSE)</f>
        <v>1_Hukum</v>
      </c>
      <c r="H91" t="s">
        <v>294</v>
      </c>
      <c r="I91" t="s">
        <v>25</v>
      </c>
      <c r="K91" t="s">
        <v>699</v>
      </c>
      <c r="L91" t="s">
        <v>26</v>
      </c>
      <c r="M91" t="s">
        <v>94</v>
      </c>
      <c r="N91" t="s">
        <v>81</v>
      </c>
      <c r="O91" t="s">
        <v>131</v>
      </c>
      <c r="P91" t="str">
        <f t="shared" si="7"/>
        <v>SMAN</v>
      </c>
      <c r="Q91" t="str">
        <f t="shared" si="8"/>
        <v>Negeri</v>
      </c>
      <c r="R91" t="str">
        <f t="shared" si="9"/>
        <v>SMA</v>
      </c>
      <c r="S91" t="s">
        <v>94</v>
      </c>
      <c r="T91" t="s">
        <v>81</v>
      </c>
      <c r="Z91" t="str">
        <f>VLOOKUP(A91,registrasi!$B$2:$C$3000,2,FALSE)</f>
        <v>registrasi</v>
      </c>
      <c r="AA91">
        <f>VLOOKUP(D91,[2]Worksheet!$B$2:$H$44,7,FALSE)</f>
        <v>353</v>
      </c>
      <c r="AB91" t="e">
        <f>VLOOKUP(A91,nim!$A$2:$B$3000,2,FALSE)</f>
        <v>#N/A</v>
      </c>
    </row>
    <row r="92" spans="1:28" x14ac:dyDescent="0.3">
      <c r="A92">
        <v>42331110335</v>
      </c>
      <c r="C92" t="s">
        <v>203</v>
      </c>
      <c r="D92">
        <v>1111</v>
      </c>
      <c r="E92" t="str">
        <f>UPPER(VLOOKUP(D92,[1]PRODI_2019!$E$2:$F$78,2,FALSE))</f>
        <v>HUKUM (S1)</v>
      </c>
      <c r="F92" t="str">
        <f>VLOOKUP(E92,[1]PRODI_2019!$F$2:$L$70,7,FALSE)</f>
        <v>Hukum</v>
      </c>
      <c r="G92" t="str">
        <f>VLOOKUP(F92,Sheet1!$H$4:$I$11,2,FALSE)</f>
        <v>1_Hukum</v>
      </c>
      <c r="H92" t="s">
        <v>295</v>
      </c>
      <c r="I92" t="s">
        <v>30</v>
      </c>
      <c r="K92" t="s">
        <v>700</v>
      </c>
      <c r="L92" t="s">
        <v>26</v>
      </c>
      <c r="M92" t="s">
        <v>84</v>
      </c>
      <c r="N92" t="s">
        <v>81</v>
      </c>
      <c r="O92" t="s">
        <v>118</v>
      </c>
      <c r="P92" t="str">
        <f t="shared" si="7"/>
        <v>SMAN</v>
      </c>
      <c r="Q92" t="str">
        <f t="shared" si="8"/>
        <v>Negeri</v>
      </c>
      <c r="R92" t="str">
        <f t="shared" si="9"/>
        <v>SMA</v>
      </c>
      <c r="S92" t="s">
        <v>84</v>
      </c>
      <c r="T92" t="s">
        <v>81</v>
      </c>
      <c r="Z92" t="str">
        <f>VLOOKUP(A92,registrasi!$B$2:$C$3000,2,FALSE)</f>
        <v>registrasi</v>
      </c>
      <c r="AA92">
        <f>VLOOKUP(D92,[2]Worksheet!$B$2:$H$44,7,FALSE)</f>
        <v>353</v>
      </c>
      <c r="AB92" t="e">
        <f>VLOOKUP(A92,nim!$A$2:$B$3000,2,FALSE)</f>
        <v>#N/A</v>
      </c>
    </row>
    <row r="93" spans="1:28" x14ac:dyDescent="0.3">
      <c r="A93">
        <v>42331110314</v>
      </c>
      <c r="C93" t="s">
        <v>202</v>
      </c>
      <c r="D93">
        <v>4441</v>
      </c>
      <c r="E93" t="str">
        <f>UPPER(VLOOKUP(D93,[1]PRODI_2019!$E$2:$F$78,2,FALSE))</f>
        <v>AGRIBISNIS</v>
      </c>
      <c r="F93" t="str">
        <f>VLOOKUP(E93,[1]PRODI_2019!$F$2:$L$70,7,FALSE)</f>
        <v>Pertanian</v>
      </c>
      <c r="G93" t="str">
        <f>VLOOKUP(F93,Sheet1!$H$4:$I$11,2,FALSE)</f>
        <v>4_Pertanian</v>
      </c>
      <c r="H93" t="s">
        <v>296</v>
      </c>
      <c r="I93" t="s">
        <v>25</v>
      </c>
      <c r="K93" t="s">
        <v>701</v>
      </c>
      <c r="L93" t="s">
        <v>26</v>
      </c>
      <c r="M93" t="s">
        <v>95</v>
      </c>
      <c r="N93" t="s">
        <v>81</v>
      </c>
      <c r="O93" t="s">
        <v>961</v>
      </c>
      <c r="P93" t="str">
        <f t="shared" si="7"/>
        <v>MAN</v>
      </c>
      <c r="Q93" t="str">
        <f t="shared" si="8"/>
        <v>Negeri</v>
      </c>
      <c r="R93" t="str">
        <f t="shared" si="9"/>
        <v>MA</v>
      </c>
      <c r="S93" t="s">
        <v>95</v>
      </c>
      <c r="T93" t="s">
        <v>81</v>
      </c>
      <c r="Z93" t="str">
        <f>VLOOKUP(A93,registrasi!$B$2:$C$3000,2,FALSE)</f>
        <v>registrasi</v>
      </c>
      <c r="AA93">
        <f>VLOOKUP(D93,[2]Worksheet!$B$2:$H$44,7,FALSE)</f>
        <v>119</v>
      </c>
      <c r="AB93" t="str">
        <f>VLOOKUP(A93,nim!$A$2:$B$3000,2,FALSE)</f>
        <v>diterima</v>
      </c>
    </row>
    <row r="94" spans="1:28" x14ac:dyDescent="0.3">
      <c r="A94">
        <v>42331111541</v>
      </c>
      <c r="C94" t="s">
        <v>203</v>
      </c>
      <c r="D94">
        <v>6662</v>
      </c>
      <c r="E94" t="str">
        <f>UPPER(VLOOKUP(D94,[1]PRODI_2019!$E$2:$F$78,2,FALSE))</f>
        <v>ILMU KOMUNIKASI</v>
      </c>
      <c r="F94" t="str">
        <f>VLOOKUP(E94,[1]PRODI_2019!$F$2:$L$70,7,FALSE)</f>
        <v>FISIP</v>
      </c>
      <c r="G94" t="str">
        <f>VLOOKUP(F94,Sheet1!$H$4:$I$11,2,FALSE)</f>
        <v>6_FISIP</v>
      </c>
      <c r="H94" t="s">
        <v>297</v>
      </c>
      <c r="I94" t="s">
        <v>25</v>
      </c>
      <c r="K94" t="s">
        <v>702</v>
      </c>
      <c r="L94" t="s">
        <v>923</v>
      </c>
      <c r="M94" t="s">
        <v>84</v>
      </c>
      <c r="N94" t="s">
        <v>81</v>
      </c>
      <c r="O94" t="s">
        <v>118</v>
      </c>
      <c r="P94" t="str">
        <f t="shared" si="7"/>
        <v>SMAN</v>
      </c>
      <c r="Q94" t="str">
        <f t="shared" si="8"/>
        <v>Negeri</v>
      </c>
      <c r="R94" t="str">
        <f t="shared" si="9"/>
        <v>SMA</v>
      </c>
      <c r="S94" t="s">
        <v>84</v>
      </c>
      <c r="T94" t="s">
        <v>81</v>
      </c>
      <c r="Z94" t="str">
        <f>VLOOKUP(A94,registrasi!$B$2:$C$3000,2,FALSE)</f>
        <v>registrasi</v>
      </c>
      <c r="AA94">
        <f>VLOOKUP(D94,[2]Worksheet!$B$2:$H$44,7,FALSE)</f>
        <v>324</v>
      </c>
      <c r="AB94" t="e">
        <f>VLOOKUP(A94,nim!$A$2:$B$3000,2,FALSE)</f>
        <v>#N/A</v>
      </c>
    </row>
    <row r="95" spans="1:28" x14ac:dyDescent="0.3">
      <c r="A95">
        <v>42331111547</v>
      </c>
      <c r="C95" t="s">
        <v>202</v>
      </c>
      <c r="D95">
        <v>6661</v>
      </c>
      <c r="E95" t="str">
        <f>UPPER(VLOOKUP(D95,[1]PRODI_2019!$E$2:$F$78,2,FALSE))</f>
        <v>ADMINISTRASI PUBLIK</v>
      </c>
      <c r="F95" t="str">
        <f>VLOOKUP(E95,[1]PRODI_2019!$F$2:$L$70,7,FALSE)</f>
        <v>FISIP</v>
      </c>
      <c r="G95" t="str">
        <f>VLOOKUP(F95,Sheet1!$H$4:$I$11,2,FALSE)</f>
        <v>6_FISIP</v>
      </c>
      <c r="H95" t="s">
        <v>298</v>
      </c>
      <c r="I95" t="s">
        <v>30</v>
      </c>
      <c r="K95" t="s">
        <v>668</v>
      </c>
      <c r="L95" t="s">
        <v>26</v>
      </c>
      <c r="M95" t="s">
        <v>925</v>
      </c>
      <c r="N95" t="s">
        <v>81</v>
      </c>
      <c r="O95" t="s">
        <v>180</v>
      </c>
      <c r="P95" t="str">
        <f t="shared" si="7"/>
        <v>SMAS</v>
      </c>
      <c r="Q95" t="str">
        <f t="shared" si="8"/>
        <v>Swasta</v>
      </c>
      <c r="R95" t="str">
        <f t="shared" si="9"/>
        <v>SMA</v>
      </c>
      <c r="S95" t="s">
        <v>926</v>
      </c>
      <c r="T95" t="s">
        <v>81</v>
      </c>
      <c r="Z95" t="str">
        <f>VLOOKUP(A95,registrasi!$B$2:$C$3000,2,FALSE)</f>
        <v>registrasi</v>
      </c>
      <c r="AA95">
        <f>VLOOKUP(D95,[2]Worksheet!$B$2:$H$44,7,FALSE)</f>
        <v>206</v>
      </c>
      <c r="AB95" t="e">
        <f>VLOOKUP(A95,nim!$A$2:$B$3000,2,FALSE)</f>
        <v>#N/A</v>
      </c>
    </row>
    <row r="96" spans="1:28" x14ac:dyDescent="0.3">
      <c r="A96">
        <v>42332410323</v>
      </c>
      <c r="C96" t="s">
        <v>202</v>
      </c>
      <c r="D96">
        <v>3334</v>
      </c>
      <c r="E96" t="str">
        <f>UPPER(VLOOKUP(D96,[1]PRODI_2019!$E$2:$F$78,2,FALSE))</f>
        <v>TEKNIK METALURGI</v>
      </c>
      <c r="F96" t="str">
        <f>VLOOKUP(E96,[1]PRODI_2019!$F$2:$L$70,7,FALSE)</f>
        <v>Teknik</v>
      </c>
      <c r="G96" t="str">
        <f>VLOOKUP(F96,Sheet1!$H$4:$I$11,2,FALSE)</f>
        <v>3_Teknik</v>
      </c>
      <c r="H96" t="s">
        <v>299</v>
      </c>
      <c r="I96" t="s">
        <v>25</v>
      </c>
      <c r="K96" t="s">
        <v>683</v>
      </c>
      <c r="L96" t="s">
        <v>26</v>
      </c>
      <c r="M96" t="s">
        <v>106</v>
      </c>
      <c r="N96" t="s">
        <v>98</v>
      </c>
      <c r="O96" t="s">
        <v>962</v>
      </c>
      <c r="P96" t="str">
        <f t="shared" si="7"/>
        <v>SMAS</v>
      </c>
      <c r="Q96" t="str">
        <f t="shared" si="8"/>
        <v>Swasta</v>
      </c>
      <c r="R96" t="str">
        <f t="shared" si="9"/>
        <v>SMA</v>
      </c>
      <c r="S96" t="s">
        <v>106</v>
      </c>
      <c r="T96" t="s">
        <v>98</v>
      </c>
      <c r="Z96" t="str">
        <f>VLOOKUP(A96,registrasi!$B$2:$C$3000,2,FALSE)</f>
        <v>registrasi</v>
      </c>
      <c r="AA96">
        <f>VLOOKUP(D96,[2]Worksheet!$B$2:$H$44,7,FALSE)</f>
        <v>100</v>
      </c>
      <c r="AB96" t="str">
        <f>VLOOKUP(A96,nim!$A$2:$B$3000,2,FALSE)</f>
        <v>diterima</v>
      </c>
    </row>
    <row r="97" spans="1:28" x14ac:dyDescent="0.3">
      <c r="A97">
        <v>42332210701</v>
      </c>
      <c r="C97" t="s">
        <v>202</v>
      </c>
      <c r="D97">
        <v>5553</v>
      </c>
      <c r="E97" t="str">
        <f>UPPER(VLOOKUP(D97,[1]PRODI_2019!$E$2:$F$78,2,FALSE))</f>
        <v>EKONOMI PEMBANGUNAN</v>
      </c>
      <c r="F97" t="str">
        <f>VLOOKUP(E97,[1]PRODI_2019!$F$2:$L$70,7,FALSE)</f>
        <v>FEB</v>
      </c>
      <c r="G97" t="str">
        <f>VLOOKUP(F97,Sheet1!$H$4:$I$11,2,FALSE)</f>
        <v>5_FEB</v>
      </c>
      <c r="H97" t="s">
        <v>300</v>
      </c>
      <c r="I97" t="s">
        <v>30</v>
      </c>
      <c r="K97" t="s">
        <v>703</v>
      </c>
      <c r="L97" t="s">
        <v>26</v>
      </c>
      <c r="M97" t="s">
        <v>926</v>
      </c>
      <c r="N97" t="s">
        <v>81</v>
      </c>
      <c r="O97" t="s">
        <v>963</v>
      </c>
      <c r="P97" t="str">
        <f t="shared" si="7"/>
        <v>SMK</v>
      </c>
      <c r="Q97" t="str">
        <f t="shared" si="8"/>
        <v>Swasta</v>
      </c>
      <c r="R97" t="str">
        <f t="shared" si="9"/>
        <v>SMK</v>
      </c>
      <c r="S97" t="s">
        <v>97</v>
      </c>
      <c r="T97" t="s">
        <v>81</v>
      </c>
      <c r="Z97" t="str">
        <f>VLOOKUP(A97,registrasi!$B$2:$C$3000,2,FALSE)</f>
        <v>registrasi</v>
      </c>
      <c r="AA97">
        <f>VLOOKUP(D97,[2]Worksheet!$B$2:$H$44,7,FALSE)</f>
        <v>70</v>
      </c>
      <c r="AB97" t="e">
        <f>VLOOKUP(A97,nim!$A$2:$B$3000,2,FALSE)</f>
        <v>#N/A</v>
      </c>
    </row>
    <row r="98" spans="1:28" x14ac:dyDescent="0.3">
      <c r="A98">
        <v>42331111370</v>
      </c>
      <c r="C98" t="s">
        <v>202</v>
      </c>
      <c r="D98">
        <v>1111</v>
      </c>
      <c r="E98" t="str">
        <f>UPPER(VLOOKUP(D98,[1]PRODI_2019!$E$2:$F$78,2,FALSE))</f>
        <v>HUKUM (S1)</v>
      </c>
      <c r="F98" t="str">
        <f>VLOOKUP(E98,[1]PRODI_2019!$F$2:$L$70,7,FALSE)</f>
        <v>Hukum</v>
      </c>
      <c r="G98" t="str">
        <f>VLOOKUP(F98,Sheet1!$H$4:$I$11,2,FALSE)</f>
        <v>1_Hukum</v>
      </c>
      <c r="H98" t="s">
        <v>301</v>
      </c>
      <c r="I98" t="s">
        <v>30</v>
      </c>
      <c r="K98" t="s">
        <v>704</v>
      </c>
      <c r="L98" t="s">
        <v>26</v>
      </c>
      <c r="M98" t="s">
        <v>96</v>
      </c>
      <c r="N98" t="s">
        <v>81</v>
      </c>
      <c r="O98" t="s">
        <v>153</v>
      </c>
      <c r="P98" t="str">
        <f t="shared" si="7"/>
        <v>MAN</v>
      </c>
      <c r="Q98" t="str">
        <f t="shared" si="8"/>
        <v>Negeri</v>
      </c>
      <c r="R98" t="str">
        <f t="shared" si="9"/>
        <v>MA</v>
      </c>
      <c r="S98" t="s">
        <v>84</v>
      </c>
      <c r="T98" t="s">
        <v>81</v>
      </c>
      <c r="Z98" t="str">
        <f>VLOOKUP(A98,registrasi!$B$2:$C$3000,2,FALSE)</f>
        <v>registrasi</v>
      </c>
      <c r="AA98">
        <f>VLOOKUP(D98,[2]Worksheet!$B$2:$H$44,7,FALSE)</f>
        <v>353</v>
      </c>
      <c r="AB98" t="str">
        <f>VLOOKUP(A98,nim!$A$2:$B$3000,2,FALSE)</f>
        <v>diterima</v>
      </c>
    </row>
    <row r="99" spans="1:28" x14ac:dyDescent="0.3">
      <c r="A99">
        <v>42332220302</v>
      </c>
      <c r="C99" t="s">
        <v>203</v>
      </c>
      <c r="D99">
        <v>4441</v>
      </c>
      <c r="E99" t="str">
        <f>UPPER(VLOOKUP(D99,[1]PRODI_2019!$E$2:$F$78,2,FALSE))</f>
        <v>AGRIBISNIS</v>
      </c>
      <c r="F99" t="str">
        <f>VLOOKUP(E99,[1]PRODI_2019!$F$2:$L$70,7,FALSE)</f>
        <v>Pertanian</v>
      </c>
      <c r="G99" t="str">
        <f>VLOOKUP(F99,Sheet1!$H$4:$I$11,2,FALSE)</f>
        <v>4_Pertanian</v>
      </c>
      <c r="H99" t="s">
        <v>302</v>
      </c>
      <c r="I99" t="s">
        <v>30</v>
      </c>
      <c r="K99" t="s">
        <v>685</v>
      </c>
      <c r="L99" t="s">
        <v>26</v>
      </c>
      <c r="M99" t="s">
        <v>100</v>
      </c>
      <c r="N99" t="s">
        <v>82</v>
      </c>
      <c r="O99" t="s">
        <v>964</v>
      </c>
      <c r="P99" t="str">
        <f t="shared" si="7"/>
        <v>SMAS</v>
      </c>
      <c r="Q99" t="str">
        <f t="shared" si="8"/>
        <v>Swasta</v>
      </c>
      <c r="R99" t="str">
        <f t="shared" si="9"/>
        <v>SMA</v>
      </c>
      <c r="S99" t="s">
        <v>100</v>
      </c>
      <c r="T99" t="s">
        <v>82</v>
      </c>
      <c r="Z99" t="e">
        <f>VLOOKUP(A99,registrasi!$B$2:$C$3000,2,FALSE)</f>
        <v>#N/A</v>
      </c>
      <c r="AA99">
        <f>VLOOKUP(D99,[2]Worksheet!$B$2:$H$44,7,FALSE)</f>
        <v>119</v>
      </c>
      <c r="AB99" t="e">
        <f>VLOOKUP(A99,nim!$A$2:$B$3000,2,FALSE)</f>
        <v>#N/A</v>
      </c>
    </row>
    <row r="100" spans="1:28" x14ac:dyDescent="0.3">
      <c r="A100">
        <v>42332410555</v>
      </c>
      <c r="C100" t="s">
        <v>202</v>
      </c>
      <c r="D100">
        <v>6670</v>
      </c>
      <c r="E100" t="str">
        <f>UPPER(VLOOKUP(D100,[1]PRODI_2019!$E$2:$F$78,2,FALSE))</f>
        <v>ILMU PEMERINTAHAN</v>
      </c>
      <c r="F100" t="str">
        <f>VLOOKUP(E100,[1]PRODI_2019!$F$2:$L$70,7,FALSE)</f>
        <v>FISIP</v>
      </c>
      <c r="G100" t="str">
        <f>VLOOKUP(F100,Sheet1!$H$4:$I$11,2,FALSE)</f>
        <v>6_FISIP</v>
      </c>
      <c r="H100" t="s">
        <v>303</v>
      </c>
      <c r="I100" t="s">
        <v>30</v>
      </c>
      <c r="K100" t="s">
        <v>705</v>
      </c>
      <c r="L100" t="s">
        <v>26</v>
      </c>
      <c r="M100" t="s">
        <v>106</v>
      </c>
      <c r="N100" t="s">
        <v>98</v>
      </c>
      <c r="O100" t="s">
        <v>965</v>
      </c>
      <c r="P100" t="str">
        <f t="shared" si="7"/>
        <v>SMKN</v>
      </c>
      <c r="Q100" t="str">
        <f t="shared" si="8"/>
        <v>Negeri</v>
      </c>
      <c r="R100" t="str">
        <f t="shared" si="9"/>
        <v>SMK</v>
      </c>
      <c r="S100" t="s">
        <v>103</v>
      </c>
      <c r="T100" t="s">
        <v>98</v>
      </c>
      <c r="Z100" t="e">
        <f>VLOOKUP(A100,registrasi!$B$2:$C$3000,2,FALSE)</f>
        <v>#N/A</v>
      </c>
      <c r="AA100">
        <f>VLOOKUP(D100,[2]Worksheet!$B$2:$H$44,7,FALSE)</f>
        <v>156</v>
      </c>
      <c r="AB100" t="e">
        <f>VLOOKUP(A100,nim!$A$2:$B$3000,2,FALSE)</f>
        <v>#N/A</v>
      </c>
    </row>
    <row r="101" spans="1:28" x14ac:dyDescent="0.3">
      <c r="A101">
        <v>42331111727</v>
      </c>
      <c r="C101" t="s">
        <v>202</v>
      </c>
      <c r="D101">
        <v>3333</v>
      </c>
      <c r="E101" t="str">
        <f>UPPER(VLOOKUP(D101,[1]PRODI_2019!$E$2:$F$78,2,FALSE))</f>
        <v>TEKNIK INDUSTRI</v>
      </c>
      <c r="F101" t="str">
        <f>VLOOKUP(E101,[1]PRODI_2019!$F$2:$L$70,7,FALSE)</f>
        <v>Teknik</v>
      </c>
      <c r="G101" t="str">
        <f>VLOOKUP(F101,Sheet1!$H$4:$I$11,2,FALSE)</f>
        <v>3_Teknik</v>
      </c>
      <c r="H101" t="s">
        <v>304</v>
      </c>
      <c r="I101" t="s">
        <v>25</v>
      </c>
      <c r="K101" t="s">
        <v>706</v>
      </c>
      <c r="L101" t="s">
        <v>26</v>
      </c>
      <c r="M101" t="s">
        <v>925</v>
      </c>
      <c r="N101" t="s">
        <v>81</v>
      </c>
      <c r="O101" t="s">
        <v>128</v>
      </c>
      <c r="P101" t="str">
        <f t="shared" si="7"/>
        <v>SMAN</v>
      </c>
      <c r="Q101" t="str">
        <f t="shared" si="8"/>
        <v>Negeri</v>
      </c>
      <c r="R101" t="str">
        <f t="shared" si="9"/>
        <v>SMA</v>
      </c>
      <c r="S101" t="s">
        <v>925</v>
      </c>
      <c r="T101" t="s">
        <v>81</v>
      </c>
      <c r="Z101" t="str">
        <f>VLOOKUP(A101,registrasi!$B$2:$C$3000,2,FALSE)</f>
        <v>registrasi</v>
      </c>
      <c r="AA101">
        <f>VLOOKUP(D101,[2]Worksheet!$B$2:$H$44,7,FALSE)</f>
        <v>279</v>
      </c>
      <c r="AB101" t="e">
        <f>VLOOKUP(A101,nim!$A$2:$B$3000,2,FALSE)</f>
        <v>#N/A</v>
      </c>
    </row>
    <row r="102" spans="1:28" x14ac:dyDescent="0.3">
      <c r="A102">
        <v>42332210344</v>
      </c>
      <c r="C102" t="s">
        <v>202</v>
      </c>
      <c r="D102">
        <v>2285</v>
      </c>
      <c r="E102" t="str">
        <f>UPPER(VLOOKUP(D102,[1]PRODI_2019!$E$2:$F$78,2,FALSE))</f>
        <v>BIMBINGAN DAN KONSELING</v>
      </c>
      <c r="F102" t="str">
        <f>VLOOKUP(E102,[1]PRODI_2019!$F$2:$L$70,7,FALSE)</f>
        <v>FKIP</v>
      </c>
      <c r="G102" t="str">
        <f>VLOOKUP(F102,Sheet1!$H$4:$I$11,2,FALSE)</f>
        <v>2_FKIP</v>
      </c>
      <c r="H102" t="s">
        <v>305</v>
      </c>
      <c r="I102" t="s">
        <v>30</v>
      </c>
      <c r="K102" t="s">
        <v>707</v>
      </c>
      <c r="L102" t="s">
        <v>26</v>
      </c>
      <c r="M102" t="s">
        <v>101</v>
      </c>
      <c r="N102" t="s">
        <v>81</v>
      </c>
      <c r="O102" t="s">
        <v>966</v>
      </c>
      <c r="P102" t="str">
        <f t="shared" si="7"/>
        <v>MAN</v>
      </c>
      <c r="Q102" t="str">
        <f t="shared" si="8"/>
        <v>Negeri</v>
      </c>
      <c r="R102" t="str">
        <f t="shared" si="9"/>
        <v>MA</v>
      </c>
      <c r="S102" t="s">
        <v>101</v>
      </c>
      <c r="T102" t="s">
        <v>81</v>
      </c>
      <c r="Z102" t="str">
        <f>VLOOKUP(A102,registrasi!$B$2:$C$3000,2,FALSE)</f>
        <v>registrasi</v>
      </c>
      <c r="AA102">
        <f>VLOOKUP(D102,[2]Worksheet!$B$2:$H$44,7,FALSE)</f>
        <v>84</v>
      </c>
      <c r="AB102" t="e">
        <f>VLOOKUP(A102,nim!$A$2:$B$3000,2,FALSE)</f>
        <v>#N/A</v>
      </c>
    </row>
    <row r="103" spans="1:28" x14ac:dyDescent="0.3">
      <c r="A103">
        <v>42331111847</v>
      </c>
      <c r="C103" t="s">
        <v>202</v>
      </c>
      <c r="D103">
        <v>6670</v>
      </c>
      <c r="E103" t="str">
        <f>UPPER(VLOOKUP(D103,[1]PRODI_2019!$E$2:$F$78,2,FALSE))</f>
        <v>ILMU PEMERINTAHAN</v>
      </c>
      <c r="F103" t="str">
        <f>VLOOKUP(E103,[1]PRODI_2019!$F$2:$L$70,7,FALSE)</f>
        <v>FISIP</v>
      </c>
      <c r="G103" t="str">
        <f>VLOOKUP(F103,Sheet1!$H$4:$I$11,2,FALSE)</f>
        <v>6_FISIP</v>
      </c>
      <c r="H103" t="s">
        <v>306</v>
      </c>
      <c r="I103" t="s">
        <v>25</v>
      </c>
      <c r="K103" t="s">
        <v>708</v>
      </c>
      <c r="L103" t="s">
        <v>26</v>
      </c>
      <c r="M103" t="s">
        <v>84</v>
      </c>
      <c r="N103" t="s">
        <v>81</v>
      </c>
      <c r="O103" t="s">
        <v>118</v>
      </c>
      <c r="P103" t="str">
        <f t="shared" si="7"/>
        <v>SMAN</v>
      </c>
      <c r="Q103" t="str">
        <f t="shared" si="8"/>
        <v>Negeri</v>
      </c>
      <c r="R103" t="str">
        <f t="shared" si="9"/>
        <v>SMA</v>
      </c>
      <c r="S103" t="s">
        <v>84</v>
      </c>
      <c r="T103" t="s">
        <v>81</v>
      </c>
      <c r="Z103" t="str">
        <f>VLOOKUP(A103,registrasi!$B$2:$C$3000,2,FALSE)</f>
        <v>registrasi</v>
      </c>
      <c r="AA103">
        <f>VLOOKUP(D103,[2]Worksheet!$B$2:$H$44,7,FALSE)</f>
        <v>156</v>
      </c>
      <c r="AB103" t="e">
        <f>VLOOKUP(A103,nim!$A$2:$B$3000,2,FALSE)</f>
        <v>#N/A</v>
      </c>
    </row>
    <row r="104" spans="1:28" x14ac:dyDescent="0.3">
      <c r="A104">
        <v>42331111711</v>
      </c>
      <c r="C104" t="s">
        <v>202</v>
      </c>
      <c r="D104">
        <v>4441</v>
      </c>
      <c r="E104" t="str">
        <f>UPPER(VLOOKUP(D104,[1]PRODI_2019!$E$2:$F$78,2,FALSE))</f>
        <v>AGRIBISNIS</v>
      </c>
      <c r="F104" t="str">
        <f>VLOOKUP(E104,[1]PRODI_2019!$F$2:$L$70,7,FALSE)</f>
        <v>Pertanian</v>
      </c>
      <c r="G104" t="str">
        <f>VLOOKUP(F104,Sheet1!$H$4:$I$11,2,FALSE)</f>
        <v>4_Pertanian</v>
      </c>
      <c r="H104" t="s">
        <v>307</v>
      </c>
      <c r="I104" t="s">
        <v>30</v>
      </c>
      <c r="K104" t="s">
        <v>709</v>
      </c>
      <c r="L104" t="s">
        <v>26</v>
      </c>
      <c r="M104" t="s">
        <v>84</v>
      </c>
      <c r="N104" t="s">
        <v>81</v>
      </c>
      <c r="O104" t="s">
        <v>118</v>
      </c>
      <c r="P104" t="str">
        <f t="shared" si="7"/>
        <v>SMAN</v>
      </c>
      <c r="Q104" t="str">
        <f t="shared" si="8"/>
        <v>Negeri</v>
      </c>
      <c r="R104" t="str">
        <f t="shared" si="9"/>
        <v>SMA</v>
      </c>
      <c r="S104" t="s">
        <v>84</v>
      </c>
      <c r="T104" t="s">
        <v>81</v>
      </c>
      <c r="Z104" t="str">
        <f>VLOOKUP(A104,registrasi!$B$2:$C$3000,2,FALSE)</f>
        <v>registrasi</v>
      </c>
      <c r="AA104">
        <f>VLOOKUP(D104,[2]Worksheet!$B$2:$H$44,7,FALSE)</f>
        <v>119</v>
      </c>
      <c r="AB104" t="e">
        <f>VLOOKUP(A104,nim!$A$2:$B$3000,2,FALSE)</f>
        <v>#N/A</v>
      </c>
    </row>
    <row r="105" spans="1:28" x14ac:dyDescent="0.3">
      <c r="A105">
        <v>42332410077</v>
      </c>
      <c r="C105" t="s">
        <v>202</v>
      </c>
      <c r="D105">
        <v>4445</v>
      </c>
      <c r="E105" t="str">
        <f>UPPER(VLOOKUP(D105,[1]PRODI_2019!$E$2:$F$78,2,FALSE))</f>
        <v>ILMU KELAUTAN</v>
      </c>
      <c r="F105" t="str">
        <f>VLOOKUP(E105,[1]PRODI_2019!$F$2:$L$70,7,FALSE)</f>
        <v>Pertanian</v>
      </c>
      <c r="G105" t="str">
        <f>VLOOKUP(F105,Sheet1!$H$4:$I$11,2,FALSE)</f>
        <v>4_Pertanian</v>
      </c>
      <c r="H105" t="s">
        <v>308</v>
      </c>
      <c r="I105" t="s">
        <v>25</v>
      </c>
      <c r="K105" t="s">
        <v>710</v>
      </c>
      <c r="L105" t="s">
        <v>26</v>
      </c>
      <c r="M105" t="s">
        <v>106</v>
      </c>
      <c r="N105" t="s">
        <v>98</v>
      </c>
      <c r="O105" t="s">
        <v>967</v>
      </c>
      <c r="P105" t="str">
        <f t="shared" si="7"/>
        <v>SMKS</v>
      </c>
      <c r="Q105" t="str">
        <f t="shared" si="8"/>
        <v>Swasta</v>
      </c>
      <c r="R105" t="str">
        <f t="shared" si="9"/>
        <v>SMK</v>
      </c>
      <c r="S105" t="s">
        <v>106</v>
      </c>
      <c r="T105" t="s">
        <v>98</v>
      </c>
      <c r="Z105" t="e">
        <f>VLOOKUP(A105,registrasi!$B$2:$C$3000,2,FALSE)</f>
        <v>#N/A</v>
      </c>
      <c r="AA105">
        <f>VLOOKUP(D105,[2]Worksheet!$B$2:$H$44,7,FALSE)</f>
        <v>24</v>
      </c>
      <c r="AB105" t="e">
        <f>VLOOKUP(A105,nim!$A$2:$B$3000,2,FALSE)</f>
        <v>#N/A</v>
      </c>
    </row>
    <row r="106" spans="1:28" x14ac:dyDescent="0.3">
      <c r="A106">
        <v>42331110698</v>
      </c>
      <c r="C106" t="s">
        <v>202</v>
      </c>
      <c r="D106">
        <v>2222</v>
      </c>
      <c r="E106" t="str">
        <f>UPPER(VLOOKUP(D106,[1]PRODI_2019!$E$2:$F$78,2,FALSE))</f>
        <v>PENDIDIKAN BAHASA INDONESIA (S1)</v>
      </c>
      <c r="F106" t="str">
        <f>VLOOKUP(E106,[1]PRODI_2019!$F$2:$L$70,7,FALSE)</f>
        <v>FKIP</v>
      </c>
      <c r="G106" t="str">
        <f>VLOOKUP(F106,Sheet1!$H$4:$I$11,2,FALSE)</f>
        <v>2_FKIP</v>
      </c>
      <c r="H106" t="s">
        <v>309</v>
      </c>
      <c r="I106" t="s">
        <v>30</v>
      </c>
      <c r="K106" t="s">
        <v>711</v>
      </c>
      <c r="L106" t="s">
        <v>26</v>
      </c>
      <c r="M106" t="s">
        <v>94</v>
      </c>
      <c r="N106" t="s">
        <v>81</v>
      </c>
      <c r="O106" t="s">
        <v>131</v>
      </c>
      <c r="P106" t="str">
        <f t="shared" si="7"/>
        <v>SMAN</v>
      </c>
      <c r="Q106" t="str">
        <f t="shared" si="8"/>
        <v>Negeri</v>
      </c>
      <c r="R106" t="str">
        <f t="shared" si="9"/>
        <v>SMA</v>
      </c>
      <c r="S106" t="s">
        <v>94</v>
      </c>
      <c r="T106" t="s">
        <v>81</v>
      </c>
      <c r="Z106" t="str">
        <f>VLOOKUP(A106,registrasi!$B$2:$C$3000,2,FALSE)</f>
        <v>registrasi</v>
      </c>
      <c r="AA106">
        <f>VLOOKUP(D106,[2]Worksheet!$B$2:$H$44,7,FALSE)</f>
        <v>36</v>
      </c>
      <c r="AB106" t="str">
        <f>VLOOKUP(A106,nim!$A$2:$B$3000,2,FALSE)</f>
        <v>diterima</v>
      </c>
    </row>
    <row r="107" spans="1:28" x14ac:dyDescent="0.3">
      <c r="A107">
        <v>42332211133</v>
      </c>
      <c r="C107" t="s">
        <v>202</v>
      </c>
      <c r="D107">
        <v>3334</v>
      </c>
      <c r="E107" t="str">
        <f>UPPER(VLOOKUP(D107,[1]PRODI_2019!$E$2:$F$78,2,FALSE))</f>
        <v>TEKNIK METALURGI</v>
      </c>
      <c r="F107" t="str">
        <f>VLOOKUP(E107,[1]PRODI_2019!$F$2:$L$70,7,FALSE)</f>
        <v>Teknik</v>
      </c>
      <c r="G107" t="str">
        <f>VLOOKUP(F107,Sheet1!$H$4:$I$11,2,FALSE)</f>
        <v>3_Teknik</v>
      </c>
      <c r="H107" t="s">
        <v>310</v>
      </c>
      <c r="I107" t="s">
        <v>25</v>
      </c>
      <c r="K107" t="s">
        <v>712</v>
      </c>
      <c r="L107" t="s">
        <v>26</v>
      </c>
      <c r="M107" t="s">
        <v>101</v>
      </c>
      <c r="N107" t="s">
        <v>81</v>
      </c>
      <c r="O107" t="s">
        <v>169</v>
      </c>
      <c r="P107" t="str">
        <f t="shared" si="7"/>
        <v>SMA</v>
      </c>
      <c r="Q107" t="str">
        <f t="shared" si="8"/>
        <v>Swasta</v>
      </c>
      <c r="R107" t="str">
        <f t="shared" si="9"/>
        <v>SMA</v>
      </c>
      <c r="S107" t="s">
        <v>925</v>
      </c>
      <c r="T107" t="s">
        <v>81</v>
      </c>
      <c r="Z107" t="e">
        <f>VLOOKUP(A107,registrasi!$B$2:$C$3000,2,FALSE)</f>
        <v>#N/A</v>
      </c>
      <c r="AA107">
        <f>VLOOKUP(D107,[2]Worksheet!$B$2:$H$44,7,FALSE)</f>
        <v>100</v>
      </c>
      <c r="AB107" t="e">
        <f>VLOOKUP(A107,nim!$A$2:$B$3000,2,FALSE)</f>
        <v>#N/A</v>
      </c>
    </row>
    <row r="108" spans="1:28" x14ac:dyDescent="0.3">
      <c r="A108">
        <v>42331111150</v>
      </c>
      <c r="C108" t="s">
        <v>202</v>
      </c>
      <c r="D108">
        <v>3335</v>
      </c>
      <c r="E108" t="str">
        <f>UPPER(VLOOKUP(D108,[1]PRODI_2019!$E$2:$F$78,2,FALSE))</f>
        <v>TEKNIK KIMIA</v>
      </c>
      <c r="F108" t="str">
        <f>VLOOKUP(E108,[1]PRODI_2019!$F$2:$L$70,7,FALSE)</f>
        <v>Teknik</v>
      </c>
      <c r="G108" t="str">
        <f>VLOOKUP(F108,Sheet1!$H$4:$I$11,2,FALSE)</f>
        <v>3_Teknik</v>
      </c>
      <c r="H108" t="s">
        <v>311</v>
      </c>
      <c r="I108" t="s">
        <v>30</v>
      </c>
      <c r="K108" t="s">
        <v>713</v>
      </c>
      <c r="L108" t="s">
        <v>26</v>
      </c>
      <c r="M108" t="s">
        <v>96</v>
      </c>
      <c r="N108" t="s">
        <v>81</v>
      </c>
      <c r="O108" t="s">
        <v>133</v>
      </c>
      <c r="P108" t="str">
        <f t="shared" si="7"/>
        <v>SMAN</v>
      </c>
      <c r="Q108" t="str">
        <f t="shared" si="8"/>
        <v>Negeri</v>
      </c>
      <c r="R108" t="str">
        <f t="shared" si="9"/>
        <v>SMA</v>
      </c>
      <c r="S108" t="s">
        <v>96</v>
      </c>
      <c r="T108" t="s">
        <v>81</v>
      </c>
      <c r="Z108" t="str">
        <f>VLOOKUP(A108,registrasi!$B$2:$C$3000,2,FALSE)</f>
        <v>registrasi</v>
      </c>
      <c r="AA108">
        <f>VLOOKUP(D108,[2]Worksheet!$B$2:$H$44,7,FALSE)</f>
        <v>84</v>
      </c>
      <c r="AB108" t="str">
        <f>VLOOKUP(A108,nim!$A$2:$B$3000,2,FALSE)</f>
        <v>diterima</v>
      </c>
    </row>
    <row r="109" spans="1:28" x14ac:dyDescent="0.3">
      <c r="A109">
        <v>42331111010</v>
      </c>
      <c r="C109" t="s">
        <v>202</v>
      </c>
      <c r="D109">
        <v>2222</v>
      </c>
      <c r="E109" t="str">
        <f>UPPER(VLOOKUP(D109,[1]PRODI_2019!$E$2:$F$78,2,FALSE))</f>
        <v>PENDIDIKAN BAHASA INDONESIA (S1)</v>
      </c>
      <c r="F109" t="str">
        <f>VLOOKUP(E109,[1]PRODI_2019!$F$2:$L$70,7,FALSE)</f>
        <v>FKIP</v>
      </c>
      <c r="G109" t="str">
        <f>VLOOKUP(F109,Sheet1!$H$4:$I$11,2,FALSE)</f>
        <v>2_FKIP</v>
      </c>
      <c r="H109" t="s">
        <v>312</v>
      </c>
      <c r="I109" t="s">
        <v>30</v>
      </c>
      <c r="K109" t="s">
        <v>714</v>
      </c>
      <c r="L109" t="s">
        <v>26</v>
      </c>
      <c r="M109" t="s">
        <v>94</v>
      </c>
      <c r="N109" t="s">
        <v>81</v>
      </c>
      <c r="O109" t="s">
        <v>114</v>
      </c>
      <c r="P109" t="str">
        <f t="shared" si="7"/>
        <v>SMAN</v>
      </c>
      <c r="Q109" t="str">
        <f t="shared" si="8"/>
        <v>Negeri</v>
      </c>
      <c r="R109" t="str">
        <f t="shared" si="9"/>
        <v>SMA</v>
      </c>
      <c r="S109" t="s">
        <v>94</v>
      </c>
      <c r="T109" t="s">
        <v>81</v>
      </c>
      <c r="Z109" t="str">
        <f>VLOOKUP(A109,registrasi!$B$2:$C$3000,2,FALSE)</f>
        <v>registrasi</v>
      </c>
      <c r="AA109">
        <f>VLOOKUP(D109,[2]Worksheet!$B$2:$H$44,7,FALSE)</f>
        <v>36</v>
      </c>
      <c r="AB109" t="str">
        <f>VLOOKUP(A109,nim!$A$2:$B$3000,2,FALSE)</f>
        <v>diterima</v>
      </c>
    </row>
    <row r="110" spans="1:28" x14ac:dyDescent="0.3">
      <c r="A110">
        <v>42331110371</v>
      </c>
      <c r="C110" t="s">
        <v>203</v>
      </c>
      <c r="D110">
        <v>2228</v>
      </c>
      <c r="E110" t="str">
        <f>UPPER(VLOOKUP(D110,[1]PRODI_2019!$E$2:$F$78,2,FALSE))</f>
        <v>PENDIDIKAN GURU PENDIDIKAN ANAK USIA DINI</v>
      </c>
      <c r="F110" t="str">
        <f>VLOOKUP(E110,[1]PRODI_2019!$F$2:$L$70,7,FALSE)</f>
        <v>FKIP</v>
      </c>
      <c r="G110" t="str">
        <f>VLOOKUP(F110,Sheet1!$H$4:$I$11,2,FALSE)</f>
        <v>2_FKIP</v>
      </c>
      <c r="H110" t="s">
        <v>313</v>
      </c>
      <c r="I110" t="s">
        <v>30</v>
      </c>
      <c r="K110" t="s">
        <v>715</v>
      </c>
      <c r="L110" t="s">
        <v>26</v>
      </c>
      <c r="M110" t="s">
        <v>925</v>
      </c>
      <c r="N110" t="s">
        <v>81</v>
      </c>
      <c r="O110" t="s">
        <v>171</v>
      </c>
      <c r="P110" t="str">
        <f t="shared" si="7"/>
        <v>SMAN</v>
      </c>
      <c r="Q110" t="str">
        <f t="shared" si="8"/>
        <v>Negeri</v>
      </c>
      <c r="R110" t="str">
        <f t="shared" si="9"/>
        <v>SMA</v>
      </c>
      <c r="S110" t="s">
        <v>925</v>
      </c>
      <c r="T110" t="s">
        <v>81</v>
      </c>
      <c r="Z110" t="str">
        <f>VLOOKUP(A110,registrasi!$B$2:$C$3000,2,FALSE)</f>
        <v>registrasi</v>
      </c>
      <c r="AA110">
        <f>VLOOKUP(D110,[2]Worksheet!$B$2:$H$44,7,FALSE)</f>
        <v>12</v>
      </c>
      <c r="AB110" t="str">
        <f>VLOOKUP(A110,nim!$A$2:$B$3000,2,FALSE)</f>
        <v>diterima</v>
      </c>
    </row>
    <row r="111" spans="1:28" x14ac:dyDescent="0.3">
      <c r="A111">
        <v>42331111632</v>
      </c>
      <c r="C111" t="s">
        <v>202</v>
      </c>
      <c r="D111">
        <v>4442</v>
      </c>
      <c r="E111" t="str">
        <f>UPPER(VLOOKUP(D111,[1]PRODI_2019!$E$2:$F$78,2,FALSE))</f>
        <v>AGROEKOTEKNOLOGI</v>
      </c>
      <c r="F111" t="str">
        <f>VLOOKUP(E111,[1]PRODI_2019!$F$2:$L$70,7,FALSE)</f>
        <v>Pertanian</v>
      </c>
      <c r="G111" t="str">
        <f>VLOOKUP(F111,Sheet1!$H$4:$I$11,2,FALSE)</f>
        <v>4_Pertanian</v>
      </c>
      <c r="H111" t="s">
        <v>314</v>
      </c>
      <c r="I111" t="s">
        <v>30</v>
      </c>
      <c r="K111" t="s">
        <v>716</v>
      </c>
      <c r="L111" t="s">
        <v>26</v>
      </c>
      <c r="M111" t="s">
        <v>84</v>
      </c>
      <c r="N111" t="s">
        <v>81</v>
      </c>
      <c r="O111" t="s">
        <v>153</v>
      </c>
      <c r="P111" t="str">
        <f t="shared" si="7"/>
        <v>MAN</v>
      </c>
      <c r="Q111" t="str">
        <f t="shared" si="8"/>
        <v>Negeri</v>
      </c>
      <c r="R111" t="str">
        <f t="shared" si="9"/>
        <v>MA</v>
      </c>
      <c r="S111" t="s">
        <v>84</v>
      </c>
      <c r="T111" t="s">
        <v>81</v>
      </c>
      <c r="Z111" t="str">
        <f>VLOOKUP(A111,registrasi!$B$2:$C$3000,2,FALSE)</f>
        <v>registrasi</v>
      </c>
      <c r="AA111">
        <f>VLOOKUP(D111,[2]Worksheet!$B$2:$H$44,7,FALSE)</f>
        <v>69</v>
      </c>
      <c r="AB111" t="e">
        <f>VLOOKUP(A111,nim!$A$2:$B$3000,2,FALSE)</f>
        <v>#N/A</v>
      </c>
    </row>
    <row r="112" spans="1:28" x14ac:dyDescent="0.3">
      <c r="A112">
        <v>42331111860</v>
      </c>
      <c r="C112" t="s">
        <v>202</v>
      </c>
      <c r="D112">
        <v>3333</v>
      </c>
      <c r="E112" t="str">
        <f>UPPER(VLOOKUP(D112,[1]PRODI_2019!$E$2:$F$78,2,FALSE))</f>
        <v>TEKNIK INDUSTRI</v>
      </c>
      <c r="F112" t="str">
        <f>VLOOKUP(E112,[1]PRODI_2019!$F$2:$L$70,7,FALSE)</f>
        <v>Teknik</v>
      </c>
      <c r="G112" t="str">
        <f>VLOOKUP(F112,Sheet1!$H$4:$I$11,2,FALSE)</f>
        <v>3_Teknik</v>
      </c>
      <c r="H112" t="s">
        <v>315</v>
      </c>
      <c r="I112" t="s">
        <v>30</v>
      </c>
      <c r="K112" t="s">
        <v>709</v>
      </c>
      <c r="L112" t="s">
        <v>26</v>
      </c>
      <c r="M112" t="s">
        <v>926</v>
      </c>
      <c r="N112" t="s">
        <v>81</v>
      </c>
      <c r="O112" t="s">
        <v>185</v>
      </c>
      <c r="P112" t="str">
        <f t="shared" si="7"/>
        <v>SMKN</v>
      </c>
      <c r="Q112" t="str">
        <f t="shared" si="8"/>
        <v>Negeri</v>
      </c>
      <c r="R112" t="str">
        <f t="shared" si="9"/>
        <v>SMK</v>
      </c>
      <c r="S112" t="s">
        <v>95</v>
      </c>
      <c r="T112" t="s">
        <v>81</v>
      </c>
      <c r="Z112" t="str">
        <f>VLOOKUP(A112,registrasi!$B$2:$C$3000,2,FALSE)</f>
        <v>registrasi</v>
      </c>
      <c r="AA112">
        <f>VLOOKUP(D112,[2]Worksheet!$B$2:$H$44,7,FALSE)</f>
        <v>279</v>
      </c>
      <c r="AB112" t="e">
        <f>VLOOKUP(A112,nim!$A$2:$B$3000,2,FALSE)</f>
        <v>#N/A</v>
      </c>
    </row>
    <row r="113" spans="1:28" x14ac:dyDescent="0.3">
      <c r="A113">
        <v>42331111203</v>
      </c>
      <c r="C113" t="s">
        <v>203</v>
      </c>
      <c r="D113">
        <v>4443</v>
      </c>
      <c r="E113" t="str">
        <f>UPPER(VLOOKUP(D113,[1]PRODI_2019!$E$2:$F$78,2,FALSE))</f>
        <v>ILMU PERIKANAN</v>
      </c>
      <c r="F113" t="str">
        <f>VLOOKUP(E113,[1]PRODI_2019!$F$2:$L$70,7,FALSE)</f>
        <v>Pertanian</v>
      </c>
      <c r="G113" t="str">
        <f>VLOOKUP(F113,Sheet1!$H$4:$I$11,2,FALSE)</f>
        <v>4_Pertanian</v>
      </c>
      <c r="H113" t="s">
        <v>316</v>
      </c>
      <c r="I113" t="s">
        <v>25</v>
      </c>
      <c r="K113" t="s">
        <v>717</v>
      </c>
      <c r="L113" t="s">
        <v>26</v>
      </c>
      <c r="M113" t="s">
        <v>84</v>
      </c>
      <c r="N113" t="s">
        <v>81</v>
      </c>
      <c r="O113" t="s">
        <v>115</v>
      </c>
      <c r="P113" t="str">
        <f t="shared" si="7"/>
        <v>SMAN</v>
      </c>
      <c r="Q113" t="str">
        <f t="shared" si="8"/>
        <v>Negeri</v>
      </c>
      <c r="R113" t="str">
        <f t="shared" si="9"/>
        <v>SMA</v>
      </c>
      <c r="S113" t="s">
        <v>84</v>
      </c>
      <c r="T113" t="s">
        <v>81</v>
      </c>
      <c r="Z113" t="e">
        <f>VLOOKUP(A113,registrasi!$B$2:$C$3000,2,FALSE)</f>
        <v>#N/A</v>
      </c>
      <c r="AA113">
        <f>VLOOKUP(D113,[2]Worksheet!$B$2:$H$44,7,FALSE)</f>
        <v>29</v>
      </c>
      <c r="AB113" t="e">
        <f>VLOOKUP(A113,nim!$A$2:$B$3000,2,FALSE)</f>
        <v>#N/A</v>
      </c>
    </row>
    <row r="114" spans="1:28" x14ac:dyDescent="0.3">
      <c r="A114">
        <v>42332410410</v>
      </c>
      <c r="C114" t="s">
        <v>202</v>
      </c>
      <c r="D114">
        <v>1111</v>
      </c>
      <c r="E114" t="str">
        <f>UPPER(VLOOKUP(D114,[1]PRODI_2019!$E$2:$F$78,2,FALSE))</f>
        <v>HUKUM (S1)</v>
      </c>
      <c r="F114" t="str">
        <f>VLOOKUP(E114,[1]PRODI_2019!$F$2:$L$70,7,FALSE)</f>
        <v>Hukum</v>
      </c>
      <c r="G114" t="str">
        <f>VLOOKUP(F114,Sheet1!$H$4:$I$11,2,FALSE)</f>
        <v>1_Hukum</v>
      </c>
      <c r="H114" t="s">
        <v>317</v>
      </c>
      <c r="I114" t="s">
        <v>25</v>
      </c>
      <c r="K114" t="s">
        <v>636</v>
      </c>
      <c r="L114" t="s">
        <v>26</v>
      </c>
      <c r="M114" t="s">
        <v>99</v>
      </c>
      <c r="N114" t="s">
        <v>82</v>
      </c>
      <c r="O114" t="s">
        <v>166</v>
      </c>
      <c r="P114" t="str">
        <f t="shared" si="7"/>
        <v>SMAN</v>
      </c>
      <c r="Q114" t="str">
        <f t="shared" si="8"/>
        <v>Negeri</v>
      </c>
      <c r="R114" t="str">
        <f t="shared" si="9"/>
        <v>SMA</v>
      </c>
      <c r="S114" t="s">
        <v>99</v>
      </c>
      <c r="T114" t="s">
        <v>82</v>
      </c>
      <c r="Z114" t="str">
        <f>VLOOKUP(A114,registrasi!$B$2:$C$3000,2,FALSE)</f>
        <v>registrasi</v>
      </c>
      <c r="AA114">
        <f>VLOOKUP(D114,[2]Worksheet!$B$2:$H$44,7,FALSE)</f>
        <v>353</v>
      </c>
      <c r="AB114" t="str">
        <f>VLOOKUP(A114,nim!$A$2:$B$3000,2,FALSE)</f>
        <v>diterima</v>
      </c>
    </row>
    <row r="115" spans="1:28" x14ac:dyDescent="0.3">
      <c r="A115">
        <v>42333110438</v>
      </c>
      <c r="C115" t="s">
        <v>202</v>
      </c>
      <c r="D115">
        <v>3331</v>
      </c>
      <c r="E115" t="str">
        <f>UPPER(VLOOKUP(D115,[1]PRODI_2019!$E$2:$F$78,2,FALSE))</f>
        <v>TEKNIK MESIN</v>
      </c>
      <c r="F115" t="str">
        <f>VLOOKUP(E115,[1]PRODI_2019!$F$2:$L$70,7,FALSE)</f>
        <v>Teknik</v>
      </c>
      <c r="G115" t="str">
        <f>VLOOKUP(F115,Sheet1!$H$4:$I$11,2,FALSE)</f>
        <v>3_Teknik</v>
      </c>
      <c r="H115" t="s">
        <v>318</v>
      </c>
      <c r="I115" t="s">
        <v>25</v>
      </c>
      <c r="K115" t="s">
        <v>718</v>
      </c>
      <c r="L115" t="s">
        <v>26</v>
      </c>
      <c r="M115" t="s">
        <v>931</v>
      </c>
      <c r="N115" t="s">
        <v>82</v>
      </c>
      <c r="O115" t="s">
        <v>968</v>
      </c>
      <c r="P115" t="str">
        <f t="shared" si="7"/>
        <v>SMKS</v>
      </c>
      <c r="Q115" t="str">
        <f t="shared" si="8"/>
        <v>Swasta</v>
      </c>
      <c r="R115" t="str">
        <f t="shared" si="9"/>
        <v>SMK</v>
      </c>
      <c r="S115" t="s">
        <v>931</v>
      </c>
      <c r="T115" t="s">
        <v>82</v>
      </c>
      <c r="Z115" t="str">
        <f>VLOOKUP(A115,registrasi!$B$2:$C$3000,2,FALSE)</f>
        <v>registrasi</v>
      </c>
      <c r="AA115">
        <f>VLOOKUP(D115,[2]Worksheet!$B$2:$H$44,7,FALSE)</f>
        <v>88</v>
      </c>
      <c r="AB115" t="str">
        <f>VLOOKUP(A115,nim!$A$2:$B$3000,2,FALSE)</f>
        <v>diterima</v>
      </c>
    </row>
    <row r="116" spans="1:28" x14ac:dyDescent="0.3">
      <c r="A116">
        <v>42331110944</v>
      </c>
      <c r="C116" t="s">
        <v>202</v>
      </c>
      <c r="D116">
        <v>2225</v>
      </c>
      <c r="E116" t="str">
        <f>UPPER(VLOOKUP(D116,[1]PRODI_2019!$E$2:$F$78,2,FALSE))</f>
        <v>PENDIDIKAN MATEMATIKA</v>
      </c>
      <c r="F116" t="str">
        <f>VLOOKUP(E116,[1]PRODI_2019!$F$2:$L$70,7,FALSE)</f>
        <v>FKIP</v>
      </c>
      <c r="G116" t="str">
        <f>VLOOKUP(F116,Sheet1!$H$4:$I$11,2,FALSE)</f>
        <v>2_FKIP</v>
      </c>
      <c r="H116" t="s">
        <v>319</v>
      </c>
      <c r="I116" t="s">
        <v>25</v>
      </c>
      <c r="K116" t="s">
        <v>719</v>
      </c>
      <c r="L116" t="s">
        <v>26</v>
      </c>
      <c r="M116" t="s">
        <v>97</v>
      </c>
      <c r="N116" t="s">
        <v>81</v>
      </c>
      <c r="O116" t="s">
        <v>122</v>
      </c>
      <c r="P116" t="str">
        <f t="shared" si="7"/>
        <v>MAN</v>
      </c>
      <c r="Q116" t="str">
        <f t="shared" si="8"/>
        <v>Negeri</v>
      </c>
      <c r="R116" t="str">
        <f t="shared" si="9"/>
        <v>MA</v>
      </c>
      <c r="S116" t="s">
        <v>84</v>
      </c>
      <c r="T116" t="s">
        <v>81</v>
      </c>
      <c r="Z116" t="str">
        <f>VLOOKUP(A116,registrasi!$B$2:$C$3000,2,FALSE)</f>
        <v>registrasi</v>
      </c>
      <c r="AA116">
        <f>VLOOKUP(D116,[2]Worksheet!$B$2:$H$44,7,FALSE)</f>
        <v>22</v>
      </c>
      <c r="AB116" t="e">
        <f>VLOOKUP(A116,nim!$A$2:$B$3000,2,FALSE)</f>
        <v>#N/A</v>
      </c>
    </row>
    <row r="117" spans="1:28" x14ac:dyDescent="0.3">
      <c r="A117">
        <v>42331111646</v>
      </c>
      <c r="C117" t="s">
        <v>202</v>
      </c>
      <c r="D117">
        <v>2222</v>
      </c>
      <c r="E117" t="str">
        <f>UPPER(VLOOKUP(D117,[1]PRODI_2019!$E$2:$F$78,2,FALSE))</f>
        <v>PENDIDIKAN BAHASA INDONESIA (S1)</v>
      </c>
      <c r="F117" t="str">
        <f>VLOOKUP(E117,[1]PRODI_2019!$F$2:$L$70,7,FALSE)</f>
        <v>FKIP</v>
      </c>
      <c r="G117" t="str">
        <f>VLOOKUP(F117,Sheet1!$H$4:$I$11,2,FALSE)</f>
        <v>2_FKIP</v>
      </c>
      <c r="H117" t="s">
        <v>320</v>
      </c>
      <c r="I117" t="s">
        <v>30</v>
      </c>
      <c r="K117" t="s">
        <v>720</v>
      </c>
      <c r="L117" t="s">
        <v>26</v>
      </c>
      <c r="M117" t="s">
        <v>95</v>
      </c>
      <c r="N117" t="s">
        <v>81</v>
      </c>
      <c r="O117" t="s">
        <v>177</v>
      </c>
      <c r="P117" t="str">
        <f t="shared" si="7"/>
        <v>SMAN</v>
      </c>
      <c r="Q117" t="str">
        <f t="shared" si="8"/>
        <v>Negeri</v>
      </c>
      <c r="R117" t="str">
        <f t="shared" si="9"/>
        <v>SMA</v>
      </c>
      <c r="S117" t="s">
        <v>95</v>
      </c>
      <c r="T117" t="s">
        <v>81</v>
      </c>
      <c r="Z117" t="str">
        <f>VLOOKUP(A117,registrasi!$B$2:$C$3000,2,FALSE)</f>
        <v>registrasi</v>
      </c>
      <c r="AA117">
        <f>VLOOKUP(D117,[2]Worksheet!$B$2:$H$44,7,FALSE)</f>
        <v>36</v>
      </c>
      <c r="AB117" t="str">
        <f>VLOOKUP(A117,nim!$A$2:$B$3000,2,FALSE)</f>
        <v>diterima</v>
      </c>
    </row>
    <row r="118" spans="1:28" x14ac:dyDescent="0.3">
      <c r="A118">
        <v>42331111745</v>
      </c>
      <c r="C118" t="s">
        <v>202</v>
      </c>
      <c r="D118">
        <v>5552</v>
      </c>
      <c r="E118" t="str">
        <f>UPPER(VLOOKUP(D118,[1]PRODI_2019!$E$2:$F$78,2,FALSE))</f>
        <v>AKUNTANSI</v>
      </c>
      <c r="F118" t="str">
        <f>VLOOKUP(E118,[1]PRODI_2019!$F$2:$L$70,7,FALSE)</f>
        <v>FEB</v>
      </c>
      <c r="G118" t="str">
        <f>VLOOKUP(F118,Sheet1!$H$4:$I$11,2,FALSE)</f>
        <v>5_FEB</v>
      </c>
      <c r="H118" t="s">
        <v>321</v>
      </c>
      <c r="I118" t="s">
        <v>30</v>
      </c>
      <c r="K118" t="s">
        <v>632</v>
      </c>
      <c r="L118" t="s">
        <v>26</v>
      </c>
      <c r="M118" t="s">
        <v>84</v>
      </c>
      <c r="N118" t="s">
        <v>81</v>
      </c>
      <c r="O118" t="s">
        <v>969</v>
      </c>
      <c r="P118" t="str">
        <f t="shared" si="7"/>
        <v>MAS.</v>
      </c>
      <c r="Q118" t="str">
        <f t="shared" si="8"/>
        <v>Swasta</v>
      </c>
      <c r="R118" t="s">
        <v>200</v>
      </c>
      <c r="S118" t="s">
        <v>932</v>
      </c>
      <c r="T118" t="s">
        <v>82</v>
      </c>
      <c r="Z118" t="str">
        <f>VLOOKUP(A118,registrasi!$B$2:$C$3000,2,FALSE)</f>
        <v>registrasi</v>
      </c>
      <c r="AA118">
        <f>VLOOKUP(D118,[2]Worksheet!$B$2:$H$44,7,FALSE)</f>
        <v>219</v>
      </c>
      <c r="AB118" t="e">
        <f>VLOOKUP(A118,nim!$A$2:$B$3000,2,FALSE)</f>
        <v>#N/A</v>
      </c>
    </row>
    <row r="119" spans="1:28" x14ac:dyDescent="0.3">
      <c r="A119">
        <v>42331111057</v>
      </c>
      <c r="C119" t="s">
        <v>202</v>
      </c>
      <c r="D119">
        <v>2281</v>
      </c>
      <c r="E119" t="str">
        <f>UPPER(VLOOKUP(D119,[1]PRODI_2019!$E$2:$F$78,2,FALSE))</f>
        <v>PENDIDIKAN IPA</v>
      </c>
      <c r="F119" t="str">
        <f>VLOOKUP(E119,[1]PRODI_2019!$F$2:$L$70,7,FALSE)</f>
        <v>FKIP</v>
      </c>
      <c r="G119" t="str">
        <f>VLOOKUP(F119,Sheet1!$H$4:$I$11,2,FALSE)</f>
        <v>2_FKIP</v>
      </c>
      <c r="H119" t="s">
        <v>322</v>
      </c>
      <c r="I119" t="s">
        <v>30</v>
      </c>
      <c r="K119" t="s">
        <v>721</v>
      </c>
      <c r="L119" t="s">
        <v>26</v>
      </c>
      <c r="M119" t="s">
        <v>94</v>
      </c>
      <c r="N119" t="s">
        <v>81</v>
      </c>
      <c r="O119" t="s">
        <v>116</v>
      </c>
      <c r="P119" t="str">
        <f t="shared" si="7"/>
        <v>SMKN</v>
      </c>
      <c r="Q119" t="str">
        <f t="shared" si="8"/>
        <v>Negeri</v>
      </c>
      <c r="R119" t="str">
        <f t="shared" si="9"/>
        <v>SMK</v>
      </c>
      <c r="S119" t="s">
        <v>94</v>
      </c>
      <c r="T119" t="s">
        <v>81</v>
      </c>
      <c r="Z119" t="e">
        <f>VLOOKUP(A119,registrasi!$B$2:$C$3000,2,FALSE)</f>
        <v>#N/A</v>
      </c>
      <c r="AA119">
        <f>VLOOKUP(D119,[2]Worksheet!$B$2:$H$44,7,FALSE)</f>
        <v>12</v>
      </c>
      <c r="AB119" t="e">
        <f>VLOOKUP(A119,nim!$A$2:$B$3000,2,FALSE)</f>
        <v>#N/A</v>
      </c>
    </row>
    <row r="120" spans="1:28" x14ac:dyDescent="0.3">
      <c r="A120">
        <v>42331110952</v>
      </c>
      <c r="C120" t="s">
        <v>202</v>
      </c>
      <c r="D120">
        <v>1111</v>
      </c>
      <c r="E120" t="str">
        <f>UPPER(VLOOKUP(D120,[1]PRODI_2019!$E$2:$F$78,2,FALSE))</f>
        <v>HUKUM (S1)</v>
      </c>
      <c r="F120" t="str">
        <f>VLOOKUP(E120,[1]PRODI_2019!$F$2:$L$70,7,FALSE)</f>
        <v>Hukum</v>
      </c>
      <c r="G120" t="str">
        <f>VLOOKUP(F120,Sheet1!$H$4:$I$11,2,FALSE)</f>
        <v>1_Hukum</v>
      </c>
      <c r="H120" t="s">
        <v>323</v>
      </c>
      <c r="I120" t="s">
        <v>25</v>
      </c>
      <c r="K120" t="s">
        <v>722</v>
      </c>
      <c r="L120" t="s">
        <v>26</v>
      </c>
      <c r="M120" t="s">
        <v>926</v>
      </c>
      <c r="N120" t="s">
        <v>81</v>
      </c>
      <c r="O120" t="s">
        <v>944</v>
      </c>
      <c r="P120" t="str">
        <f t="shared" si="7"/>
        <v>MAN</v>
      </c>
      <c r="Q120" t="str">
        <f t="shared" si="8"/>
        <v>Negeri</v>
      </c>
      <c r="R120" t="str">
        <f t="shared" si="9"/>
        <v>MA</v>
      </c>
      <c r="S120" t="s">
        <v>926</v>
      </c>
      <c r="T120" t="s">
        <v>81</v>
      </c>
      <c r="Z120" t="e">
        <f>VLOOKUP(A120,registrasi!$B$2:$C$3000,2,FALSE)</f>
        <v>#N/A</v>
      </c>
      <c r="AA120">
        <f>VLOOKUP(D120,[2]Worksheet!$B$2:$H$44,7,FALSE)</f>
        <v>353</v>
      </c>
      <c r="AB120" t="e">
        <f>VLOOKUP(A120,nim!$A$2:$B$3000,2,FALSE)</f>
        <v>#N/A</v>
      </c>
    </row>
    <row r="121" spans="1:28" x14ac:dyDescent="0.3">
      <c r="A121">
        <v>42331111379</v>
      </c>
      <c r="C121" t="s">
        <v>202</v>
      </c>
      <c r="D121">
        <v>6670</v>
      </c>
      <c r="E121" t="str">
        <f>UPPER(VLOOKUP(D121,[1]PRODI_2019!$E$2:$F$78,2,FALSE))</f>
        <v>ILMU PEMERINTAHAN</v>
      </c>
      <c r="F121" t="str">
        <f>VLOOKUP(E121,[1]PRODI_2019!$F$2:$L$70,7,FALSE)</f>
        <v>FISIP</v>
      </c>
      <c r="G121" t="str">
        <f>VLOOKUP(F121,Sheet1!$H$4:$I$11,2,FALSE)</f>
        <v>6_FISIP</v>
      </c>
      <c r="H121" t="s">
        <v>324</v>
      </c>
      <c r="I121" t="s">
        <v>25</v>
      </c>
      <c r="K121" t="s">
        <v>675</v>
      </c>
      <c r="L121" t="s">
        <v>26</v>
      </c>
      <c r="M121" t="s">
        <v>84</v>
      </c>
      <c r="N121" t="s">
        <v>81</v>
      </c>
      <c r="O121" t="s">
        <v>112</v>
      </c>
      <c r="P121" t="str">
        <f t="shared" si="7"/>
        <v>SMAN</v>
      </c>
      <c r="Q121" t="str">
        <f t="shared" si="8"/>
        <v>Negeri</v>
      </c>
      <c r="R121" t="str">
        <f t="shared" si="9"/>
        <v>SMA</v>
      </c>
      <c r="S121" t="s">
        <v>84</v>
      </c>
      <c r="T121" t="s">
        <v>81</v>
      </c>
      <c r="Z121" t="e">
        <f>VLOOKUP(A121,registrasi!$B$2:$C$3000,2,FALSE)</f>
        <v>#N/A</v>
      </c>
      <c r="AA121">
        <f>VLOOKUP(D121,[2]Worksheet!$B$2:$H$44,7,FALSE)</f>
        <v>156</v>
      </c>
      <c r="AB121" t="e">
        <f>VLOOKUP(A121,nim!$A$2:$B$3000,2,FALSE)</f>
        <v>#N/A</v>
      </c>
    </row>
    <row r="122" spans="1:28" x14ac:dyDescent="0.3">
      <c r="A122">
        <v>42332410566</v>
      </c>
      <c r="C122" t="s">
        <v>202</v>
      </c>
      <c r="D122">
        <v>4441</v>
      </c>
      <c r="E122" t="str">
        <f>UPPER(VLOOKUP(D122,[1]PRODI_2019!$E$2:$F$78,2,FALSE))</f>
        <v>AGRIBISNIS</v>
      </c>
      <c r="F122" t="str">
        <f>VLOOKUP(E122,[1]PRODI_2019!$F$2:$L$70,7,FALSE)</f>
        <v>Pertanian</v>
      </c>
      <c r="G122" t="str">
        <f>VLOOKUP(F122,Sheet1!$H$4:$I$11,2,FALSE)</f>
        <v>4_Pertanian</v>
      </c>
      <c r="H122" t="s">
        <v>325</v>
      </c>
      <c r="I122" t="s">
        <v>30</v>
      </c>
      <c r="K122" t="s">
        <v>723</v>
      </c>
      <c r="L122" t="s">
        <v>26</v>
      </c>
      <c r="M122" t="s">
        <v>106</v>
      </c>
      <c r="N122" t="s">
        <v>98</v>
      </c>
      <c r="O122" t="s">
        <v>970</v>
      </c>
      <c r="P122" t="str">
        <f t="shared" si="7"/>
        <v>SMAS</v>
      </c>
      <c r="Q122" t="str">
        <f t="shared" si="8"/>
        <v>Swasta</v>
      </c>
      <c r="R122" t="str">
        <f t="shared" si="9"/>
        <v>SMA</v>
      </c>
      <c r="S122" t="s">
        <v>104</v>
      </c>
      <c r="T122" t="s">
        <v>82</v>
      </c>
      <c r="Z122" t="e">
        <f>VLOOKUP(A122,registrasi!$B$2:$C$3000,2,FALSE)</f>
        <v>#N/A</v>
      </c>
      <c r="AA122">
        <f>VLOOKUP(D122,[2]Worksheet!$B$2:$H$44,7,FALSE)</f>
        <v>119</v>
      </c>
      <c r="AB122" t="e">
        <f>VLOOKUP(A122,nim!$A$2:$B$3000,2,FALSE)</f>
        <v>#N/A</v>
      </c>
    </row>
    <row r="123" spans="1:28" x14ac:dyDescent="0.3">
      <c r="A123">
        <v>42332220464</v>
      </c>
      <c r="C123" t="s">
        <v>202</v>
      </c>
      <c r="D123">
        <v>2285</v>
      </c>
      <c r="E123" t="str">
        <f>UPPER(VLOOKUP(D123,[1]PRODI_2019!$E$2:$F$78,2,FALSE))</f>
        <v>BIMBINGAN DAN KONSELING</v>
      </c>
      <c r="F123" t="str">
        <f>VLOOKUP(E123,[1]PRODI_2019!$F$2:$L$70,7,FALSE)</f>
        <v>FKIP</v>
      </c>
      <c r="G123" t="str">
        <f>VLOOKUP(F123,Sheet1!$H$4:$I$11,2,FALSE)</f>
        <v>2_FKIP</v>
      </c>
      <c r="H123" t="s">
        <v>326</v>
      </c>
      <c r="I123" t="s">
        <v>30</v>
      </c>
      <c r="K123" t="s">
        <v>724</v>
      </c>
      <c r="L123" t="s">
        <v>26</v>
      </c>
      <c r="M123" t="s">
        <v>932</v>
      </c>
      <c r="N123" t="s">
        <v>82</v>
      </c>
      <c r="O123" t="s">
        <v>971</v>
      </c>
      <c r="P123" t="str">
        <f t="shared" si="7"/>
        <v>SMAS</v>
      </c>
      <c r="Q123" t="str">
        <f t="shared" si="8"/>
        <v>Swasta</v>
      </c>
      <c r="R123" t="str">
        <f t="shared" si="9"/>
        <v>SMA</v>
      </c>
      <c r="S123" t="s">
        <v>932</v>
      </c>
      <c r="T123" t="s">
        <v>82</v>
      </c>
      <c r="Z123" t="str">
        <f>VLOOKUP(A123,registrasi!$B$2:$C$3000,2,FALSE)</f>
        <v>registrasi</v>
      </c>
      <c r="AA123">
        <f>VLOOKUP(D123,[2]Worksheet!$B$2:$H$44,7,FALSE)</f>
        <v>84</v>
      </c>
      <c r="AB123" t="e">
        <f>VLOOKUP(A123,nim!$A$2:$B$3000,2,FALSE)</f>
        <v>#N/A</v>
      </c>
    </row>
    <row r="124" spans="1:28" x14ac:dyDescent="0.3">
      <c r="A124">
        <v>42332210508</v>
      </c>
      <c r="C124" t="s">
        <v>202</v>
      </c>
      <c r="D124">
        <v>2288</v>
      </c>
      <c r="E124" t="str">
        <f>UPPER(VLOOKUP(D124,[1]PRODI_2019!$E$2:$F$78,2,FALSE))</f>
        <v>PENDIDIKAN SEJARAH</v>
      </c>
      <c r="F124" t="str">
        <f>VLOOKUP(E124,[1]PRODI_2019!$F$2:$L$70,7,FALSE)</f>
        <v>FKIP</v>
      </c>
      <c r="G124" t="str">
        <f>VLOOKUP(F124,Sheet1!$H$4:$I$11,2,FALSE)</f>
        <v>2_FKIP</v>
      </c>
      <c r="H124" t="s">
        <v>327</v>
      </c>
      <c r="I124" t="s">
        <v>30</v>
      </c>
      <c r="K124" t="s">
        <v>725</v>
      </c>
      <c r="L124" t="s">
        <v>923</v>
      </c>
      <c r="M124" t="s">
        <v>95</v>
      </c>
      <c r="N124" t="s">
        <v>81</v>
      </c>
      <c r="O124" t="s">
        <v>181</v>
      </c>
      <c r="P124" t="str">
        <f t="shared" si="7"/>
        <v>SMAN</v>
      </c>
      <c r="Q124" t="str">
        <f t="shared" si="8"/>
        <v>Negeri</v>
      </c>
      <c r="R124" t="str">
        <f t="shared" si="9"/>
        <v>SMA</v>
      </c>
      <c r="S124" t="s">
        <v>95</v>
      </c>
      <c r="T124" t="s">
        <v>81</v>
      </c>
      <c r="Z124" t="str">
        <f>VLOOKUP(A124,registrasi!$B$2:$C$3000,2,FALSE)</f>
        <v>registrasi</v>
      </c>
      <c r="AA124">
        <f>VLOOKUP(D124,[2]Worksheet!$B$2:$H$44,7,FALSE)</f>
        <v>19</v>
      </c>
      <c r="AB124" t="str">
        <f>VLOOKUP(A124,nim!$A$2:$B$3000,2,FALSE)</f>
        <v>diterima</v>
      </c>
    </row>
    <row r="125" spans="1:28" x14ac:dyDescent="0.3">
      <c r="A125">
        <v>42331110442</v>
      </c>
      <c r="C125" t="s">
        <v>202</v>
      </c>
      <c r="D125">
        <v>2290</v>
      </c>
      <c r="E125" t="str">
        <f>UPPER(VLOOKUP(D125,[1]PRODI_2019!$E$2:$F$78,2,FALSE))</f>
        <v>PENDIDIKAN SOSIOLOGI</v>
      </c>
      <c r="F125" t="str">
        <f>VLOOKUP(E125,[1]PRODI_2019!$F$2:$L$70,7,FALSE)</f>
        <v>FKIP</v>
      </c>
      <c r="G125" t="str">
        <f>VLOOKUP(F125,Sheet1!$H$4:$I$11,2,FALSE)</f>
        <v>2_FKIP</v>
      </c>
      <c r="H125" t="s">
        <v>328</v>
      </c>
      <c r="I125" t="s">
        <v>30</v>
      </c>
      <c r="K125" t="s">
        <v>726</v>
      </c>
      <c r="L125" t="s">
        <v>923</v>
      </c>
      <c r="M125" t="s">
        <v>926</v>
      </c>
      <c r="N125" t="s">
        <v>81</v>
      </c>
      <c r="O125" t="s">
        <v>972</v>
      </c>
      <c r="P125" t="str">
        <f t="shared" si="7"/>
        <v>SMKS</v>
      </c>
      <c r="Q125" t="str">
        <f t="shared" si="8"/>
        <v>Swasta</v>
      </c>
      <c r="R125" t="str">
        <f t="shared" si="9"/>
        <v>SMK</v>
      </c>
      <c r="S125" t="s">
        <v>926</v>
      </c>
      <c r="T125" t="s">
        <v>81</v>
      </c>
      <c r="Z125" t="str">
        <f>VLOOKUP(A125,registrasi!$B$2:$C$3000,2,FALSE)</f>
        <v>registrasi</v>
      </c>
      <c r="AA125">
        <f>VLOOKUP(D125,[2]Worksheet!$B$2:$H$44,7,FALSE)</f>
        <v>28</v>
      </c>
      <c r="AB125" t="str">
        <f>VLOOKUP(A125,nim!$A$2:$B$3000,2,FALSE)</f>
        <v>diterima</v>
      </c>
    </row>
    <row r="126" spans="1:28" x14ac:dyDescent="0.3">
      <c r="A126">
        <v>42331111713</v>
      </c>
      <c r="C126" t="s">
        <v>202</v>
      </c>
      <c r="D126">
        <v>4443</v>
      </c>
      <c r="E126" t="str">
        <f>UPPER(VLOOKUP(D126,[1]PRODI_2019!$E$2:$F$78,2,FALSE))</f>
        <v>ILMU PERIKANAN</v>
      </c>
      <c r="F126" t="str">
        <f>VLOOKUP(E126,[1]PRODI_2019!$F$2:$L$70,7,FALSE)</f>
        <v>Pertanian</v>
      </c>
      <c r="G126" t="str">
        <f>VLOOKUP(F126,Sheet1!$H$4:$I$11,2,FALSE)</f>
        <v>4_Pertanian</v>
      </c>
      <c r="H126" t="s">
        <v>329</v>
      </c>
      <c r="I126" t="s">
        <v>25</v>
      </c>
      <c r="K126" t="s">
        <v>727</v>
      </c>
      <c r="L126" t="s">
        <v>26</v>
      </c>
      <c r="M126" t="s">
        <v>96</v>
      </c>
      <c r="N126" t="s">
        <v>81</v>
      </c>
      <c r="O126" t="s">
        <v>111</v>
      </c>
      <c r="P126" t="str">
        <f t="shared" si="7"/>
        <v>SMAN</v>
      </c>
      <c r="Q126" t="str">
        <f t="shared" si="8"/>
        <v>Negeri</v>
      </c>
      <c r="R126" t="str">
        <f t="shared" si="9"/>
        <v>SMA</v>
      </c>
      <c r="S126" t="s">
        <v>925</v>
      </c>
      <c r="T126" t="s">
        <v>81</v>
      </c>
      <c r="Z126" t="str">
        <f>VLOOKUP(A126,registrasi!$B$2:$C$3000,2,FALSE)</f>
        <v>registrasi</v>
      </c>
      <c r="AA126">
        <f>VLOOKUP(D126,[2]Worksheet!$B$2:$H$44,7,FALSE)</f>
        <v>29</v>
      </c>
      <c r="AB126" t="e">
        <f>VLOOKUP(A126,nim!$A$2:$B$3000,2,FALSE)</f>
        <v>#N/A</v>
      </c>
    </row>
    <row r="127" spans="1:28" x14ac:dyDescent="0.3">
      <c r="A127">
        <v>42331111065</v>
      </c>
      <c r="C127" t="s">
        <v>202</v>
      </c>
      <c r="D127">
        <v>1111</v>
      </c>
      <c r="E127" t="str">
        <f>UPPER(VLOOKUP(D127,[1]PRODI_2019!$E$2:$F$78,2,FALSE))</f>
        <v>HUKUM (S1)</v>
      </c>
      <c r="F127" t="str">
        <f>VLOOKUP(E127,[1]PRODI_2019!$F$2:$L$70,7,FALSE)</f>
        <v>Hukum</v>
      </c>
      <c r="G127" t="str">
        <f>VLOOKUP(F127,Sheet1!$H$4:$I$11,2,FALSE)</f>
        <v>1_Hukum</v>
      </c>
      <c r="H127" t="s">
        <v>330</v>
      </c>
      <c r="I127" t="s">
        <v>30</v>
      </c>
      <c r="K127" t="s">
        <v>728</v>
      </c>
      <c r="L127" t="s">
        <v>26</v>
      </c>
      <c r="M127" t="s">
        <v>926</v>
      </c>
      <c r="N127" t="s">
        <v>81</v>
      </c>
      <c r="O127" t="s">
        <v>973</v>
      </c>
      <c r="P127" t="str">
        <f t="shared" si="7"/>
        <v>SMAS</v>
      </c>
      <c r="Q127" t="str">
        <f t="shared" si="8"/>
        <v>Swasta</v>
      </c>
      <c r="R127" t="str">
        <f t="shared" si="9"/>
        <v>SMA</v>
      </c>
      <c r="S127" t="s">
        <v>931</v>
      </c>
      <c r="T127" t="s">
        <v>82</v>
      </c>
      <c r="Z127" t="str">
        <f>VLOOKUP(A127,registrasi!$B$2:$C$3000,2,FALSE)</f>
        <v>registrasi</v>
      </c>
      <c r="AA127">
        <f>VLOOKUP(D127,[2]Worksheet!$B$2:$H$44,7,FALSE)</f>
        <v>353</v>
      </c>
      <c r="AB127" t="str">
        <f>VLOOKUP(A127,nim!$A$2:$B$3000,2,FALSE)</f>
        <v>diterima</v>
      </c>
    </row>
    <row r="128" spans="1:28" x14ac:dyDescent="0.3">
      <c r="A128">
        <v>42331111130</v>
      </c>
      <c r="C128" t="s">
        <v>202</v>
      </c>
      <c r="D128">
        <v>2287</v>
      </c>
      <c r="E128" t="str">
        <f>UPPER(VLOOKUP(D128,[1]PRODI_2019!$E$2:$F$78,2,FALSE))</f>
        <v>PENDIDIKAN KHUSUS</v>
      </c>
      <c r="F128" t="str">
        <f>VLOOKUP(E128,[1]PRODI_2019!$F$2:$L$70,7,FALSE)</f>
        <v>FKIP</v>
      </c>
      <c r="G128" t="str">
        <f>VLOOKUP(F128,Sheet1!$H$4:$I$11,2,FALSE)</f>
        <v>2_FKIP</v>
      </c>
      <c r="H128" t="s">
        <v>331</v>
      </c>
      <c r="I128" t="s">
        <v>30</v>
      </c>
      <c r="K128" t="s">
        <v>682</v>
      </c>
      <c r="L128" t="s">
        <v>26</v>
      </c>
      <c r="M128" t="s">
        <v>926</v>
      </c>
      <c r="N128" t="s">
        <v>81</v>
      </c>
      <c r="O128" t="s">
        <v>974</v>
      </c>
      <c r="P128" t="str">
        <f t="shared" si="7"/>
        <v>MAN</v>
      </c>
      <c r="Q128" t="str">
        <f t="shared" si="8"/>
        <v>Negeri</v>
      </c>
      <c r="R128" t="str">
        <f t="shared" si="9"/>
        <v>MA</v>
      </c>
      <c r="S128" t="s">
        <v>926</v>
      </c>
      <c r="T128" t="s">
        <v>81</v>
      </c>
      <c r="Z128" t="str">
        <f>VLOOKUP(A128,registrasi!$B$2:$C$3000,2,FALSE)</f>
        <v>registrasi</v>
      </c>
      <c r="AA128">
        <f>VLOOKUP(D128,[2]Worksheet!$B$2:$H$44,7,FALSE)</f>
        <v>8</v>
      </c>
      <c r="AB128" t="e">
        <f>VLOOKUP(A128,nim!$A$2:$B$3000,2,FALSE)</f>
        <v>#N/A</v>
      </c>
    </row>
    <row r="129" spans="1:28" x14ac:dyDescent="0.3">
      <c r="A129">
        <v>42332211161</v>
      </c>
      <c r="C129" t="s">
        <v>202</v>
      </c>
      <c r="D129">
        <v>2285</v>
      </c>
      <c r="E129" t="str">
        <f>UPPER(VLOOKUP(D129,[1]PRODI_2019!$E$2:$F$78,2,FALSE))</f>
        <v>BIMBINGAN DAN KONSELING</v>
      </c>
      <c r="F129" t="str">
        <f>VLOOKUP(E129,[1]PRODI_2019!$F$2:$L$70,7,FALSE)</f>
        <v>FKIP</v>
      </c>
      <c r="G129" t="str">
        <f>VLOOKUP(F129,Sheet1!$H$4:$I$11,2,FALSE)</f>
        <v>2_FKIP</v>
      </c>
      <c r="H129" t="s">
        <v>332</v>
      </c>
      <c r="I129" t="s">
        <v>30</v>
      </c>
      <c r="K129" t="s">
        <v>729</v>
      </c>
      <c r="L129" t="s">
        <v>26</v>
      </c>
      <c r="M129" t="s">
        <v>84</v>
      </c>
      <c r="N129" t="s">
        <v>81</v>
      </c>
      <c r="O129" t="s">
        <v>117</v>
      </c>
      <c r="P129" t="str">
        <f t="shared" si="7"/>
        <v>SMAN</v>
      </c>
      <c r="Q129" t="str">
        <f t="shared" si="8"/>
        <v>Negeri</v>
      </c>
      <c r="R129" t="str">
        <f t="shared" si="9"/>
        <v>SMA</v>
      </c>
      <c r="S129" t="s">
        <v>84</v>
      </c>
      <c r="T129" t="s">
        <v>81</v>
      </c>
      <c r="Z129" t="str">
        <f>VLOOKUP(A129,registrasi!$B$2:$C$3000,2,FALSE)</f>
        <v>registrasi</v>
      </c>
      <c r="AA129">
        <f>VLOOKUP(D129,[2]Worksheet!$B$2:$H$44,7,FALSE)</f>
        <v>84</v>
      </c>
      <c r="AB129" t="e">
        <f>VLOOKUP(A129,nim!$A$2:$B$3000,2,FALSE)</f>
        <v>#N/A</v>
      </c>
    </row>
    <row r="130" spans="1:28" x14ac:dyDescent="0.3">
      <c r="A130">
        <v>42331111308</v>
      </c>
      <c r="C130" t="s">
        <v>202</v>
      </c>
      <c r="D130">
        <v>5553</v>
      </c>
      <c r="E130" t="str">
        <f>UPPER(VLOOKUP(D130,[1]PRODI_2019!$E$2:$F$78,2,FALSE))</f>
        <v>EKONOMI PEMBANGUNAN</v>
      </c>
      <c r="F130" t="str">
        <f>VLOOKUP(E130,[1]PRODI_2019!$F$2:$L$70,7,FALSE)</f>
        <v>FEB</v>
      </c>
      <c r="G130" t="str">
        <f>VLOOKUP(F130,Sheet1!$H$4:$I$11,2,FALSE)</f>
        <v>5_FEB</v>
      </c>
      <c r="H130" t="s">
        <v>333</v>
      </c>
      <c r="I130" t="s">
        <v>25</v>
      </c>
      <c r="K130" t="s">
        <v>730</v>
      </c>
      <c r="L130" t="s">
        <v>26</v>
      </c>
      <c r="M130" t="s">
        <v>84</v>
      </c>
      <c r="N130" t="s">
        <v>81</v>
      </c>
      <c r="O130" t="s">
        <v>141</v>
      </c>
      <c r="P130" t="str">
        <f t="shared" si="7"/>
        <v>SMAN</v>
      </c>
      <c r="Q130" t="str">
        <f t="shared" si="8"/>
        <v>Negeri</v>
      </c>
      <c r="R130" t="str">
        <f t="shared" si="9"/>
        <v>SMA</v>
      </c>
      <c r="S130" t="s">
        <v>925</v>
      </c>
      <c r="T130" t="s">
        <v>81</v>
      </c>
      <c r="Z130" t="str">
        <f>VLOOKUP(A130,registrasi!$B$2:$C$3000,2,FALSE)</f>
        <v>registrasi</v>
      </c>
      <c r="AA130">
        <f>VLOOKUP(D130,[2]Worksheet!$B$2:$H$44,7,FALSE)</f>
        <v>70</v>
      </c>
      <c r="AB130" t="e">
        <f>VLOOKUP(A130,nim!$A$2:$B$3000,2,FALSE)</f>
        <v>#N/A</v>
      </c>
    </row>
    <row r="131" spans="1:28" x14ac:dyDescent="0.3">
      <c r="A131">
        <v>42331110017</v>
      </c>
      <c r="C131" t="s">
        <v>202</v>
      </c>
      <c r="D131">
        <v>2222</v>
      </c>
      <c r="E131" t="str">
        <f>UPPER(VLOOKUP(D131,[1]PRODI_2019!$E$2:$F$78,2,FALSE))</f>
        <v>PENDIDIKAN BAHASA INDONESIA (S1)</v>
      </c>
      <c r="F131" t="str">
        <f>VLOOKUP(E131,[1]PRODI_2019!$F$2:$L$70,7,FALSE)</f>
        <v>FKIP</v>
      </c>
      <c r="G131" t="str">
        <f>VLOOKUP(F131,Sheet1!$H$4:$I$11,2,FALSE)</f>
        <v>2_FKIP</v>
      </c>
      <c r="H131" t="s">
        <v>334</v>
      </c>
      <c r="I131" t="s">
        <v>30</v>
      </c>
      <c r="K131" t="s">
        <v>731</v>
      </c>
      <c r="L131" t="s">
        <v>26</v>
      </c>
      <c r="M131" t="s">
        <v>96</v>
      </c>
      <c r="N131" t="s">
        <v>81</v>
      </c>
      <c r="O131" t="s">
        <v>975</v>
      </c>
      <c r="P131" t="str">
        <f t="shared" ref="P131:P194" si="10">TRIM(LEFT(O131,FIND(" ",O131,1)))</f>
        <v>MAN</v>
      </c>
      <c r="Q131" t="str">
        <f t="shared" si="8"/>
        <v>Negeri</v>
      </c>
      <c r="R131" t="str">
        <f t="shared" si="9"/>
        <v>MA</v>
      </c>
      <c r="S131" t="s">
        <v>96</v>
      </c>
      <c r="T131" t="s">
        <v>81</v>
      </c>
      <c r="Z131" t="str">
        <f>VLOOKUP(A131,registrasi!$B$2:$C$3000,2,FALSE)</f>
        <v>registrasi</v>
      </c>
      <c r="AA131">
        <f>VLOOKUP(D131,[2]Worksheet!$B$2:$H$44,7,FALSE)</f>
        <v>36</v>
      </c>
      <c r="AB131" t="str">
        <f>VLOOKUP(A131,nim!$A$2:$B$3000,2,FALSE)</f>
        <v>diterima</v>
      </c>
    </row>
    <row r="132" spans="1:28" x14ac:dyDescent="0.3">
      <c r="A132">
        <v>42332210245</v>
      </c>
      <c r="C132" t="s">
        <v>202</v>
      </c>
      <c r="D132">
        <v>2223</v>
      </c>
      <c r="E132" t="str">
        <f>UPPER(VLOOKUP(D132,[1]PRODI_2019!$E$2:$F$78,2,FALSE))</f>
        <v>PENDIDIKAN BAHASA INGGRIS</v>
      </c>
      <c r="F132" t="str">
        <f>VLOOKUP(E132,[1]PRODI_2019!$F$2:$L$70,7,FALSE)</f>
        <v>FKIP</v>
      </c>
      <c r="G132" t="str">
        <f>VLOOKUP(F132,Sheet1!$H$4:$I$11,2,FALSE)</f>
        <v>2_FKIP</v>
      </c>
      <c r="H132" t="s">
        <v>335</v>
      </c>
      <c r="I132" t="s">
        <v>25</v>
      </c>
      <c r="K132" t="s">
        <v>732</v>
      </c>
      <c r="L132" t="s">
        <v>26</v>
      </c>
      <c r="M132" t="s">
        <v>101</v>
      </c>
      <c r="N132" t="s">
        <v>81</v>
      </c>
      <c r="O132" t="s">
        <v>976</v>
      </c>
      <c r="P132" t="str">
        <f t="shared" si="10"/>
        <v>SMKN</v>
      </c>
      <c r="Q132" t="str">
        <f t="shared" si="8"/>
        <v>Negeri</v>
      </c>
      <c r="R132" t="str">
        <f t="shared" si="9"/>
        <v>SMK</v>
      </c>
      <c r="S132" t="s">
        <v>101</v>
      </c>
      <c r="T132" t="s">
        <v>81</v>
      </c>
      <c r="Z132" t="str">
        <f>VLOOKUP(A132,registrasi!$B$2:$C$3000,2,FALSE)</f>
        <v>registrasi</v>
      </c>
      <c r="AA132">
        <f>VLOOKUP(D132,[2]Worksheet!$B$2:$H$44,7,FALSE)</f>
        <v>76</v>
      </c>
      <c r="AB132" t="e">
        <f>VLOOKUP(A132,nim!$A$2:$B$3000,2,FALSE)</f>
        <v>#N/A</v>
      </c>
    </row>
    <row r="133" spans="1:28" x14ac:dyDescent="0.3">
      <c r="A133">
        <v>42331111908</v>
      </c>
      <c r="C133" t="s">
        <v>203</v>
      </c>
      <c r="D133">
        <v>6670</v>
      </c>
      <c r="E133" t="str">
        <f>UPPER(VLOOKUP(D133,[1]PRODI_2019!$E$2:$F$78,2,FALSE))</f>
        <v>ILMU PEMERINTAHAN</v>
      </c>
      <c r="F133" t="str">
        <f>VLOOKUP(E133,[1]PRODI_2019!$F$2:$L$70,7,FALSE)</f>
        <v>FISIP</v>
      </c>
      <c r="G133" t="str">
        <f>VLOOKUP(F133,Sheet1!$H$4:$I$11,2,FALSE)</f>
        <v>6_FISIP</v>
      </c>
      <c r="H133" t="s">
        <v>336</v>
      </c>
      <c r="I133" t="s">
        <v>30</v>
      </c>
      <c r="K133" t="s">
        <v>733</v>
      </c>
      <c r="L133" t="s">
        <v>26</v>
      </c>
      <c r="M133" t="s">
        <v>925</v>
      </c>
      <c r="N133" t="s">
        <v>81</v>
      </c>
      <c r="O133" t="s">
        <v>141</v>
      </c>
      <c r="P133" t="str">
        <f t="shared" si="10"/>
        <v>SMAN</v>
      </c>
      <c r="Q133" t="str">
        <f t="shared" si="8"/>
        <v>Negeri</v>
      </c>
      <c r="R133" t="str">
        <f t="shared" si="9"/>
        <v>SMA</v>
      </c>
      <c r="S133" t="s">
        <v>925</v>
      </c>
      <c r="T133" t="s">
        <v>81</v>
      </c>
      <c r="Z133" t="str">
        <f>VLOOKUP(A133,registrasi!$B$2:$C$3000,2,FALSE)</f>
        <v>registrasi</v>
      </c>
      <c r="AA133">
        <f>VLOOKUP(D133,[2]Worksheet!$B$2:$H$44,7,FALSE)</f>
        <v>156</v>
      </c>
      <c r="AB133" t="e">
        <f>VLOOKUP(A133,nim!$A$2:$B$3000,2,FALSE)</f>
        <v>#N/A</v>
      </c>
    </row>
    <row r="134" spans="1:28" x14ac:dyDescent="0.3">
      <c r="A134">
        <v>42332220280</v>
      </c>
      <c r="C134" t="s">
        <v>202</v>
      </c>
      <c r="D134">
        <v>1111</v>
      </c>
      <c r="E134" t="str">
        <f>UPPER(VLOOKUP(D134,[1]PRODI_2019!$E$2:$F$78,2,FALSE))</f>
        <v>HUKUM (S1)</v>
      </c>
      <c r="F134" t="str">
        <f>VLOOKUP(E134,[1]PRODI_2019!$F$2:$L$70,7,FALSE)</f>
        <v>Hukum</v>
      </c>
      <c r="G134" t="str">
        <f>VLOOKUP(F134,Sheet1!$H$4:$I$11,2,FALSE)</f>
        <v>1_Hukum</v>
      </c>
      <c r="H134" t="s">
        <v>337</v>
      </c>
      <c r="I134" t="s">
        <v>25</v>
      </c>
      <c r="K134" t="s">
        <v>734</v>
      </c>
      <c r="L134" t="s">
        <v>26</v>
      </c>
      <c r="M134" t="s">
        <v>104</v>
      </c>
      <c r="N134" t="s">
        <v>82</v>
      </c>
      <c r="O134" t="s">
        <v>946</v>
      </c>
      <c r="P134" t="str">
        <f t="shared" si="10"/>
        <v>SMTA</v>
      </c>
      <c r="Q134" t="str">
        <f t="shared" si="8"/>
        <v>Swasta</v>
      </c>
      <c r="R134" t="s">
        <v>201</v>
      </c>
      <c r="S134" t="s">
        <v>932</v>
      </c>
      <c r="T134" t="s">
        <v>82</v>
      </c>
      <c r="Z134" t="str">
        <f>VLOOKUP(A134,registrasi!$B$2:$C$3000,2,FALSE)</f>
        <v>registrasi</v>
      </c>
      <c r="AA134">
        <f>VLOOKUP(D134,[2]Worksheet!$B$2:$H$44,7,FALSE)</f>
        <v>353</v>
      </c>
      <c r="AB134" t="e">
        <f>VLOOKUP(A134,nim!$A$2:$B$3000,2,FALSE)</f>
        <v>#N/A</v>
      </c>
    </row>
    <row r="135" spans="1:28" x14ac:dyDescent="0.3">
      <c r="A135">
        <v>42331111673</v>
      </c>
      <c r="C135" t="s">
        <v>203</v>
      </c>
      <c r="D135">
        <v>5552</v>
      </c>
      <c r="E135" t="str">
        <f>UPPER(VLOOKUP(D135,[1]PRODI_2019!$E$2:$F$78,2,FALSE))</f>
        <v>AKUNTANSI</v>
      </c>
      <c r="F135" t="str">
        <f>VLOOKUP(E135,[1]PRODI_2019!$F$2:$L$70,7,FALSE)</f>
        <v>FEB</v>
      </c>
      <c r="G135" t="str">
        <f>VLOOKUP(F135,Sheet1!$H$4:$I$11,2,FALSE)</f>
        <v>5_FEB</v>
      </c>
      <c r="H135" t="s">
        <v>338</v>
      </c>
      <c r="I135" t="s">
        <v>25</v>
      </c>
      <c r="K135" t="s">
        <v>735</v>
      </c>
      <c r="L135" t="s">
        <v>26</v>
      </c>
      <c r="M135" t="s">
        <v>925</v>
      </c>
      <c r="N135" t="s">
        <v>81</v>
      </c>
      <c r="O135" t="s">
        <v>977</v>
      </c>
      <c r="P135" t="str">
        <f t="shared" si="10"/>
        <v>SMKN</v>
      </c>
      <c r="Q135" t="str">
        <f t="shared" si="8"/>
        <v>Negeri</v>
      </c>
      <c r="R135" t="str">
        <f t="shared" si="9"/>
        <v>SMK</v>
      </c>
      <c r="S135" t="s">
        <v>1038</v>
      </c>
      <c r="T135" t="s">
        <v>82</v>
      </c>
      <c r="Z135" t="str">
        <f>VLOOKUP(A135,registrasi!$B$2:$C$3000,2,FALSE)</f>
        <v>registrasi</v>
      </c>
      <c r="AA135">
        <f>VLOOKUP(D135,[2]Worksheet!$B$2:$H$44,7,FALSE)</f>
        <v>219</v>
      </c>
      <c r="AB135" t="e">
        <f>VLOOKUP(A135,nim!$A$2:$B$3000,2,FALSE)</f>
        <v>#N/A</v>
      </c>
    </row>
    <row r="136" spans="1:28" x14ac:dyDescent="0.3">
      <c r="A136">
        <v>42331111881</v>
      </c>
      <c r="C136" t="s">
        <v>204</v>
      </c>
      <c r="D136">
        <v>2224</v>
      </c>
      <c r="E136" t="str">
        <f>UPPER(VLOOKUP(D136,[1]PRODI_2019!$E$2:$F$78,2,FALSE))</f>
        <v>PENDIDIKAN BIOLOGI</v>
      </c>
      <c r="F136" t="str">
        <f>VLOOKUP(E136,[1]PRODI_2019!$F$2:$L$70,7,FALSE)</f>
        <v>FKIP</v>
      </c>
      <c r="G136" t="str">
        <f>VLOOKUP(F136,Sheet1!$H$4:$I$11,2,FALSE)</f>
        <v>2_FKIP</v>
      </c>
      <c r="H136" t="s">
        <v>339</v>
      </c>
      <c r="I136" t="s">
        <v>30</v>
      </c>
      <c r="K136" t="s">
        <v>736</v>
      </c>
      <c r="L136" t="s">
        <v>923</v>
      </c>
      <c r="M136" t="s">
        <v>106</v>
      </c>
      <c r="N136" t="s">
        <v>98</v>
      </c>
      <c r="O136" t="s">
        <v>978</v>
      </c>
      <c r="P136" t="str">
        <f t="shared" si="10"/>
        <v>SMAN</v>
      </c>
      <c r="Q136" t="str">
        <f t="shared" si="8"/>
        <v>Negeri</v>
      </c>
      <c r="R136" t="str">
        <f t="shared" si="9"/>
        <v>SMA</v>
      </c>
      <c r="S136" t="s">
        <v>1039</v>
      </c>
      <c r="T136" t="s">
        <v>73</v>
      </c>
      <c r="Z136" t="e">
        <f>VLOOKUP(A136,registrasi!$B$2:$C$3000,2,FALSE)</f>
        <v>#N/A</v>
      </c>
      <c r="AA136">
        <f>VLOOKUP(D136,[2]Worksheet!$B$2:$H$44,7,FALSE)</f>
        <v>24</v>
      </c>
      <c r="AB136" t="e">
        <f>VLOOKUP(A136,nim!$A$2:$B$3000,2,FALSE)</f>
        <v>#N/A</v>
      </c>
    </row>
    <row r="137" spans="1:28" x14ac:dyDescent="0.3">
      <c r="A137">
        <v>42331112089</v>
      </c>
      <c r="C137" t="s">
        <v>204</v>
      </c>
      <c r="D137">
        <v>4441</v>
      </c>
      <c r="E137" t="str">
        <f>UPPER(VLOOKUP(D137,[1]PRODI_2019!$E$2:$F$78,2,FALSE))</f>
        <v>AGRIBISNIS</v>
      </c>
      <c r="F137" t="str">
        <f>VLOOKUP(E137,[1]PRODI_2019!$F$2:$L$70,7,FALSE)</f>
        <v>Pertanian</v>
      </c>
      <c r="G137" t="str">
        <f>VLOOKUP(F137,Sheet1!$H$4:$I$11,2,FALSE)</f>
        <v>4_Pertanian</v>
      </c>
      <c r="H137" t="s">
        <v>340</v>
      </c>
      <c r="I137" t="s">
        <v>30</v>
      </c>
      <c r="K137" t="s">
        <v>737</v>
      </c>
      <c r="L137" t="s">
        <v>26</v>
      </c>
      <c r="M137" t="s">
        <v>84</v>
      </c>
      <c r="N137" t="s">
        <v>81</v>
      </c>
      <c r="O137" t="s">
        <v>122</v>
      </c>
      <c r="P137" t="str">
        <f t="shared" si="10"/>
        <v>MAN</v>
      </c>
      <c r="Q137" t="str">
        <f t="shared" si="8"/>
        <v>Negeri</v>
      </c>
      <c r="R137" t="str">
        <f t="shared" si="9"/>
        <v>MA</v>
      </c>
      <c r="S137" t="s">
        <v>84</v>
      </c>
      <c r="T137" t="s">
        <v>81</v>
      </c>
      <c r="Z137" t="e">
        <f>VLOOKUP(A137,registrasi!$B$2:$C$3000,2,FALSE)</f>
        <v>#N/A</v>
      </c>
      <c r="AA137">
        <f>VLOOKUP(D137,[2]Worksheet!$B$2:$H$44,7,FALSE)</f>
        <v>119</v>
      </c>
      <c r="AB137" t="e">
        <f>VLOOKUP(A137,nim!$A$2:$B$3000,2,FALSE)</f>
        <v>#N/A</v>
      </c>
    </row>
    <row r="138" spans="1:28" x14ac:dyDescent="0.3">
      <c r="A138">
        <v>42331110938</v>
      </c>
      <c r="C138" t="s">
        <v>202</v>
      </c>
      <c r="D138">
        <v>3335</v>
      </c>
      <c r="E138" t="str">
        <f>UPPER(VLOOKUP(D138,[1]PRODI_2019!$E$2:$F$78,2,FALSE))</f>
        <v>TEKNIK KIMIA</v>
      </c>
      <c r="F138" t="str">
        <f>VLOOKUP(E138,[1]PRODI_2019!$F$2:$L$70,7,FALSE)</f>
        <v>Teknik</v>
      </c>
      <c r="G138" t="str">
        <f>VLOOKUP(F138,Sheet1!$H$4:$I$11,2,FALSE)</f>
        <v>3_Teknik</v>
      </c>
      <c r="H138" t="s">
        <v>341</v>
      </c>
      <c r="I138" t="s">
        <v>25</v>
      </c>
      <c r="K138" t="s">
        <v>738</v>
      </c>
      <c r="L138" t="s">
        <v>26</v>
      </c>
      <c r="M138" t="s">
        <v>97</v>
      </c>
      <c r="N138" t="s">
        <v>81</v>
      </c>
      <c r="O138" t="s">
        <v>138</v>
      </c>
      <c r="P138" t="str">
        <f t="shared" si="10"/>
        <v>SMAN</v>
      </c>
      <c r="Q138" t="str">
        <f t="shared" si="8"/>
        <v>Negeri</v>
      </c>
      <c r="R138" t="str">
        <f t="shared" si="9"/>
        <v>SMA</v>
      </c>
      <c r="S138" t="s">
        <v>97</v>
      </c>
      <c r="T138" t="s">
        <v>81</v>
      </c>
      <c r="Z138" t="str">
        <f>VLOOKUP(A138,registrasi!$B$2:$C$3000,2,FALSE)</f>
        <v>registrasi</v>
      </c>
      <c r="AA138">
        <f>VLOOKUP(D138,[2]Worksheet!$B$2:$H$44,7,FALSE)</f>
        <v>84</v>
      </c>
      <c r="AB138" t="str">
        <f>VLOOKUP(A138,nim!$A$2:$B$3000,2,FALSE)</f>
        <v>diterima</v>
      </c>
    </row>
    <row r="139" spans="1:28" x14ac:dyDescent="0.3">
      <c r="A139">
        <v>42332410497</v>
      </c>
      <c r="C139" t="s">
        <v>202</v>
      </c>
      <c r="D139">
        <v>2222</v>
      </c>
      <c r="E139" t="str">
        <f>UPPER(VLOOKUP(D139,[1]PRODI_2019!$E$2:$F$78,2,FALSE))</f>
        <v>PENDIDIKAN BAHASA INDONESIA (S1)</v>
      </c>
      <c r="F139" t="str">
        <f>VLOOKUP(E139,[1]PRODI_2019!$F$2:$L$70,7,FALSE)</f>
        <v>FKIP</v>
      </c>
      <c r="G139" t="str">
        <f>VLOOKUP(F139,Sheet1!$H$4:$I$11,2,FALSE)</f>
        <v>2_FKIP</v>
      </c>
      <c r="H139" t="s">
        <v>342</v>
      </c>
      <c r="I139" t="s">
        <v>25</v>
      </c>
      <c r="K139" t="s">
        <v>739</v>
      </c>
      <c r="L139" t="s">
        <v>26</v>
      </c>
      <c r="M139" t="s">
        <v>99</v>
      </c>
      <c r="N139" t="s">
        <v>82</v>
      </c>
      <c r="O139" t="s">
        <v>979</v>
      </c>
      <c r="P139" t="str">
        <f t="shared" si="10"/>
        <v>SMAN</v>
      </c>
      <c r="Q139" t="str">
        <f t="shared" ref="Q139:Q202" si="11">IF(RIGHT(P139,1)="N","Negeri","Swasta")</f>
        <v>Negeri</v>
      </c>
      <c r="R139" t="str">
        <f t="shared" ref="R139:R202" si="12">IF(Q139="Negeri",LEFT(P139,LEN(P139)-1),IF(RIGHT(P139,1)="S",LEFT(P139,LEN(P139)-1),P139))</f>
        <v>SMA</v>
      </c>
      <c r="S139" t="s">
        <v>99</v>
      </c>
      <c r="T139" t="s">
        <v>82</v>
      </c>
      <c r="Z139" t="str">
        <f>VLOOKUP(A139,registrasi!$B$2:$C$3000,2,FALSE)</f>
        <v>registrasi</v>
      </c>
      <c r="AA139">
        <f>VLOOKUP(D139,[2]Worksheet!$B$2:$H$44,7,FALSE)</f>
        <v>36</v>
      </c>
      <c r="AB139" t="e">
        <f>VLOOKUP(A139,nim!$A$2:$B$3000,2,FALSE)</f>
        <v>#N/A</v>
      </c>
    </row>
    <row r="140" spans="1:28" x14ac:dyDescent="0.3">
      <c r="A140">
        <v>42331110849</v>
      </c>
      <c r="C140" t="s">
        <v>202</v>
      </c>
      <c r="D140">
        <v>8882</v>
      </c>
      <c r="E140" t="str">
        <f>UPPER(VLOOKUP(D140,[1]PRODI_2019!$E$2:$F$78,2,FALSE))</f>
        <v>GIZI</v>
      </c>
      <c r="F140" t="str">
        <f>VLOOKUP(E140,[1]PRODI_2019!$F$2:$L$70,7,FALSE)</f>
        <v>Kedokteran</v>
      </c>
      <c r="G140" t="str">
        <f>VLOOKUP(F140,Sheet1!$H$4:$I$11,2,FALSE)</f>
        <v>8_Kedokteran</v>
      </c>
      <c r="H140" t="s">
        <v>343</v>
      </c>
      <c r="I140" t="s">
        <v>30</v>
      </c>
      <c r="K140" t="s">
        <v>740</v>
      </c>
      <c r="L140" t="s">
        <v>26</v>
      </c>
      <c r="M140" t="s">
        <v>84</v>
      </c>
      <c r="N140" t="s">
        <v>81</v>
      </c>
      <c r="O140" t="s">
        <v>112</v>
      </c>
      <c r="P140" t="str">
        <f t="shared" si="10"/>
        <v>SMAN</v>
      </c>
      <c r="Q140" t="str">
        <f t="shared" si="11"/>
        <v>Negeri</v>
      </c>
      <c r="R140" t="str">
        <f t="shared" si="12"/>
        <v>SMA</v>
      </c>
      <c r="S140" t="s">
        <v>84</v>
      </c>
      <c r="T140" t="s">
        <v>81</v>
      </c>
      <c r="Z140" t="str">
        <f>VLOOKUP(A140,registrasi!$B$2:$C$3000,2,FALSE)</f>
        <v>registrasi</v>
      </c>
      <c r="AA140">
        <f>VLOOKUP(D140,[2]Worksheet!$B$2:$H$44,7,FALSE)</f>
        <v>121</v>
      </c>
      <c r="AB140" t="str">
        <f>VLOOKUP(A140,nim!$A$2:$B$3000,2,FALSE)</f>
        <v>diterima</v>
      </c>
    </row>
    <row r="141" spans="1:28" x14ac:dyDescent="0.3">
      <c r="A141">
        <v>42331110396</v>
      </c>
      <c r="C141" t="s">
        <v>202</v>
      </c>
      <c r="D141">
        <v>2225</v>
      </c>
      <c r="E141" t="str">
        <f>UPPER(VLOOKUP(D141,[1]PRODI_2019!$E$2:$F$78,2,FALSE))</f>
        <v>PENDIDIKAN MATEMATIKA</v>
      </c>
      <c r="F141" t="str">
        <f>VLOOKUP(E141,[1]PRODI_2019!$F$2:$L$70,7,FALSE)</f>
        <v>FKIP</v>
      </c>
      <c r="G141" t="str">
        <f>VLOOKUP(F141,Sheet1!$H$4:$I$11,2,FALSE)</f>
        <v>2_FKIP</v>
      </c>
      <c r="H141" t="s">
        <v>344</v>
      </c>
      <c r="I141" t="s">
        <v>30</v>
      </c>
      <c r="K141" t="s">
        <v>741</v>
      </c>
      <c r="L141" t="s">
        <v>26</v>
      </c>
      <c r="M141" t="s">
        <v>94</v>
      </c>
      <c r="N141" t="s">
        <v>81</v>
      </c>
      <c r="O141" t="s">
        <v>131</v>
      </c>
      <c r="P141" t="str">
        <f t="shared" si="10"/>
        <v>SMAN</v>
      </c>
      <c r="Q141" t="str">
        <f t="shared" si="11"/>
        <v>Negeri</v>
      </c>
      <c r="R141" t="str">
        <f t="shared" si="12"/>
        <v>SMA</v>
      </c>
      <c r="S141" t="s">
        <v>94</v>
      </c>
      <c r="T141" t="s">
        <v>81</v>
      </c>
      <c r="Z141" t="str">
        <f>VLOOKUP(A141,registrasi!$B$2:$C$3000,2,FALSE)</f>
        <v>registrasi</v>
      </c>
      <c r="AA141">
        <f>VLOOKUP(D141,[2]Worksheet!$B$2:$H$44,7,FALSE)</f>
        <v>22</v>
      </c>
      <c r="AB141" t="str">
        <f>VLOOKUP(A141,nim!$A$2:$B$3000,2,FALSE)</f>
        <v>diterima</v>
      </c>
    </row>
    <row r="142" spans="1:28" x14ac:dyDescent="0.3">
      <c r="A142">
        <v>42332410369</v>
      </c>
      <c r="C142" t="s">
        <v>202</v>
      </c>
      <c r="D142">
        <v>3332</v>
      </c>
      <c r="E142" t="str">
        <f>UPPER(VLOOKUP(D142,[1]PRODI_2019!$E$2:$F$78,2,FALSE))</f>
        <v>TEKNIK ELEKTRO</v>
      </c>
      <c r="F142" t="str">
        <f>VLOOKUP(E142,[1]PRODI_2019!$F$2:$L$70,7,FALSE)</f>
        <v>Teknik</v>
      </c>
      <c r="G142" t="str">
        <f>VLOOKUP(F142,Sheet1!$H$4:$I$11,2,FALSE)</f>
        <v>3_Teknik</v>
      </c>
      <c r="H142" t="s">
        <v>345</v>
      </c>
      <c r="I142" t="s">
        <v>25</v>
      </c>
      <c r="K142" t="s">
        <v>742</v>
      </c>
      <c r="L142" t="s">
        <v>26</v>
      </c>
      <c r="M142" t="s">
        <v>99</v>
      </c>
      <c r="N142" t="s">
        <v>82</v>
      </c>
      <c r="O142" t="s">
        <v>169</v>
      </c>
      <c r="P142" t="str">
        <f t="shared" si="10"/>
        <v>SMA</v>
      </c>
      <c r="Q142" t="str">
        <f t="shared" si="11"/>
        <v>Swasta</v>
      </c>
      <c r="R142" t="str">
        <f t="shared" si="12"/>
        <v>SMA</v>
      </c>
      <c r="S142" t="s">
        <v>925</v>
      </c>
      <c r="T142" t="s">
        <v>81</v>
      </c>
      <c r="Z142" t="e">
        <f>VLOOKUP(A142,registrasi!$B$2:$C$3000,2,FALSE)</f>
        <v>#N/A</v>
      </c>
      <c r="AA142">
        <f>VLOOKUP(D142,[2]Worksheet!$B$2:$H$44,7,FALSE)</f>
        <v>107</v>
      </c>
      <c r="AB142" t="e">
        <f>VLOOKUP(A142,nim!$A$2:$B$3000,2,FALSE)</f>
        <v>#N/A</v>
      </c>
    </row>
    <row r="143" spans="1:28" x14ac:dyDescent="0.3">
      <c r="A143">
        <v>42331111826</v>
      </c>
      <c r="C143" t="s">
        <v>202</v>
      </c>
      <c r="D143">
        <v>1111</v>
      </c>
      <c r="E143" t="str">
        <f>UPPER(VLOOKUP(D143,[1]PRODI_2019!$E$2:$F$78,2,FALSE))</f>
        <v>HUKUM (S1)</v>
      </c>
      <c r="F143" t="str">
        <f>VLOOKUP(E143,[1]PRODI_2019!$F$2:$L$70,7,FALSE)</f>
        <v>Hukum</v>
      </c>
      <c r="G143" t="str">
        <f>VLOOKUP(F143,Sheet1!$H$4:$I$11,2,FALSE)</f>
        <v>1_Hukum</v>
      </c>
      <c r="H143" t="s">
        <v>346</v>
      </c>
      <c r="I143" t="s">
        <v>30</v>
      </c>
      <c r="K143" t="s">
        <v>743</v>
      </c>
      <c r="L143" t="s">
        <v>26</v>
      </c>
      <c r="M143" t="s">
        <v>96</v>
      </c>
      <c r="N143" t="s">
        <v>81</v>
      </c>
      <c r="O143" t="s">
        <v>130</v>
      </c>
      <c r="P143" t="str">
        <f t="shared" si="10"/>
        <v>SMAN</v>
      </c>
      <c r="Q143" t="str">
        <f t="shared" si="11"/>
        <v>Negeri</v>
      </c>
      <c r="R143" t="str">
        <f t="shared" si="12"/>
        <v>SMA</v>
      </c>
      <c r="S143" t="s">
        <v>96</v>
      </c>
      <c r="T143" t="s">
        <v>81</v>
      </c>
      <c r="Z143" t="str">
        <f>VLOOKUP(A143,registrasi!$B$2:$C$3000,2,FALSE)</f>
        <v>registrasi</v>
      </c>
      <c r="AA143">
        <f>VLOOKUP(D143,[2]Worksheet!$B$2:$H$44,7,FALSE)</f>
        <v>353</v>
      </c>
      <c r="AB143" t="e">
        <f>VLOOKUP(A143,nim!$A$2:$B$3000,2,FALSE)</f>
        <v>#N/A</v>
      </c>
    </row>
    <row r="144" spans="1:28" x14ac:dyDescent="0.3">
      <c r="A144">
        <v>42331110510</v>
      </c>
      <c r="C144" t="s">
        <v>202</v>
      </c>
      <c r="D144">
        <v>3335</v>
      </c>
      <c r="E144" t="str">
        <f>UPPER(VLOOKUP(D144,[1]PRODI_2019!$E$2:$F$78,2,FALSE))</f>
        <v>TEKNIK KIMIA</v>
      </c>
      <c r="F144" t="str">
        <f>VLOOKUP(E144,[1]PRODI_2019!$F$2:$L$70,7,FALSE)</f>
        <v>Teknik</v>
      </c>
      <c r="G144" t="str">
        <f>VLOOKUP(F144,Sheet1!$H$4:$I$11,2,FALSE)</f>
        <v>3_Teknik</v>
      </c>
      <c r="H144" t="s">
        <v>347</v>
      </c>
      <c r="I144" t="s">
        <v>25</v>
      </c>
      <c r="K144" t="s">
        <v>744</v>
      </c>
      <c r="L144" t="s">
        <v>26</v>
      </c>
      <c r="M144" t="s">
        <v>96</v>
      </c>
      <c r="N144" t="s">
        <v>81</v>
      </c>
      <c r="O144" t="s">
        <v>171</v>
      </c>
      <c r="P144" t="str">
        <f t="shared" si="10"/>
        <v>SMAN</v>
      </c>
      <c r="Q144" t="str">
        <f t="shared" si="11"/>
        <v>Negeri</v>
      </c>
      <c r="R144" t="str">
        <f t="shared" si="12"/>
        <v>SMA</v>
      </c>
      <c r="S144" t="s">
        <v>925</v>
      </c>
      <c r="T144" t="s">
        <v>81</v>
      </c>
      <c r="Z144" t="str">
        <f>VLOOKUP(A144,registrasi!$B$2:$C$3000,2,FALSE)</f>
        <v>registrasi</v>
      </c>
      <c r="AA144">
        <f>VLOOKUP(D144,[2]Worksheet!$B$2:$H$44,7,FALSE)</f>
        <v>84</v>
      </c>
      <c r="AB144" t="str">
        <f>VLOOKUP(A144,nim!$A$2:$B$3000,2,FALSE)</f>
        <v>diterima</v>
      </c>
    </row>
    <row r="145" spans="1:28" x14ac:dyDescent="0.3">
      <c r="A145">
        <v>42331110387</v>
      </c>
      <c r="C145" t="s">
        <v>202</v>
      </c>
      <c r="D145">
        <v>2287</v>
      </c>
      <c r="E145" t="str">
        <f>UPPER(VLOOKUP(D145,[1]PRODI_2019!$E$2:$F$78,2,FALSE))</f>
        <v>PENDIDIKAN KHUSUS</v>
      </c>
      <c r="F145" t="str">
        <f>VLOOKUP(E145,[1]PRODI_2019!$F$2:$L$70,7,FALSE)</f>
        <v>FKIP</v>
      </c>
      <c r="G145" t="str">
        <f>VLOOKUP(F145,Sheet1!$H$4:$I$11,2,FALSE)</f>
        <v>2_FKIP</v>
      </c>
      <c r="H145" t="s">
        <v>348</v>
      </c>
      <c r="I145" t="s">
        <v>25</v>
      </c>
      <c r="K145" t="s">
        <v>745</v>
      </c>
      <c r="L145" t="s">
        <v>26</v>
      </c>
      <c r="M145" t="s">
        <v>926</v>
      </c>
      <c r="N145" t="s">
        <v>81</v>
      </c>
      <c r="O145" t="s">
        <v>980</v>
      </c>
      <c r="P145" t="str">
        <f t="shared" si="10"/>
        <v>SMAS</v>
      </c>
      <c r="Q145" t="str">
        <f t="shared" si="11"/>
        <v>Swasta</v>
      </c>
      <c r="R145" t="str">
        <f t="shared" si="12"/>
        <v>SMA</v>
      </c>
      <c r="S145" t="s">
        <v>1040</v>
      </c>
      <c r="T145" t="s">
        <v>109</v>
      </c>
      <c r="Z145" t="str">
        <f>VLOOKUP(A145,registrasi!$B$2:$C$3000,2,FALSE)</f>
        <v>registrasi</v>
      </c>
      <c r="AA145">
        <f>VLOOKUP(D145,[2]Worksheet!$B$2:$H$44,7,FALSE)</f>
        <v>8</v>
      </c>
      <c r="AB145" t="e">
        <f>VLOOKUP(A145,nim!$A$2:$B$3000,2,FALSE)</f>
        <v>#N/A</v>
      </c>
    </row>
    <row r="146" spans="1:28" x14ac:dyDescent="0.3">
      <c r="A146">
        <v>42331112156</v>
      </c>
      <c r="C146" t="s">
        <v>202</v>
      </c>
      <c r="D146">
        <v>2289</v>
      </c>
      <c r="E146" t="str">
        <f>UPPER(VLOOKUP(D146,[1]PRODI_2019!$E$2:$F$78,2,FALSE))</f>
        <v>PENDIDIKAN SENI PERTUNJUKAN</v>
      </c>
      <c r="F146" t="str">
        <f>VLOOKUP(E146,[1]PRODI_2019!$F$2:$L$70,7,FALSE)</f>
        <v>FKIP</v>
      </c>
      <c r="G146" t="str">
        <f>VLOOKUP(F146,Sheet1!$H$4:$I$11,2,FALSE)</f>
        <v>2_FKIP</v>
      </c>
      <c r="H146" t="s">
        <v>349</v>
      </c>
      <c r="I146" t="s">
        <v>30</v>
      </c>
      <c r="K146" t="s">
        <v>746</v>
      </c>
      <c r="L146" t="s">
        <v>26</v>
      </c>
      <c r="M146" t="s">
        <v>97</v>
      </c>
      <c r="N146" t="s">
        <v>81</v>
      </c>
      <c r="O146" t="s">
        <v>946</v>
      </c>
      <c r="P146" t="str">
        <f t="shared" si="10"/>
        <v>SMTA</v>
      </c>
      <c r="Q146" t="str">
        <f t="shared" si="11"/>
        <v>Swasta</v>
      </c>
      <c r="R146" t="s">
        <v>201</v>
      </c>
      <c r="S146" t="s">
        <v>97</v>
      </c>
      <c r="T146" t="s">
        <v>81</v>
      </c>
      <c r="Z146" t="str">
        <f>VLOOKUP(A146,registrasi!$B$2:$C$3000,2,FALSE)</f>
        <v>registrasi</v>
      </c>
      <c r="AA146">
        <f>VLOOKUP(D146,[2]Worksheet!$B$2:$H$44,7,FALSE)</f>
        <v>5</v>
      </c>
      <c r="AB146" t="e">
        <f>VLOOKUP(A146,nim!$A$2:$B$3000,2,FALSE)</f>
        <v>#N/A</v>
      </c>
    </row>
    <row r="147" spans="1:28" x14ac:dyDescent="0.3">
      <c r="A147">
        <v>42331111776</v>
      </c>
      <c r="C147" t="s">
        <v>202</v>
      </c>
      <c r="D147">
        <v>5552</v>
      </c>
      <c r="E147" t="str">
        <f>UPPER(VLOOKUP(D147,[1]PRODI_2019!$E$2:$F$78,2,FALSE))</f>
        <v>AKUNTANSI</v>
      </c>
      <c r="F147" t="str">
        <f>VLOOKUP(E147,[1]PRODI_2019!$F$2:$L$70,7,FALSE)</f>
        <v>FEB</v>
      </c>
      <c r="G147" t="str">
        <f>VLOOKUP(F147,Sheet1!$H$4:$I$11,2,FALSE)</f>
        <v>5_FEB</v>
      </c>
      <c r="H147" t="s">
        <v>350</v>
      </c>
      <c r="I147" t="s">
        <v>25</v>
      </c>
      <c r="K147" t="s">
        <v>747</v>
      </c>
      <c r="L147" t="s">
        <v>26</v>
      </c>
      <c r="M147" t="s">
        <v>95</v>
      </c>
      <c r="N147" t="s">
        <v>81</v>
      </c>
      <c r="O147" t="s">
        <v>175</v>
      </c>
      <c r="P147" t="str">
        <f t="shared" si="10"/>
        <v>SMAS</v>
      </c>
      <c r="Q147" t="str">
        <f t="shared" si="11"/>
        <v>Swasta</v>
      </c>
      <c r="R147" t="str">
        <f t="shared" si="12"/>
        <v>SMA</v>
      </c>
      <c r="S147" t="s">
        <v>95</v>
      </c>
      <c r="T147" t="s">
        <v>81</v>
      </c>
      <c r="Z147" t="str">
        <f>VLOOKUP(A147,registrasi!$B$2:$C$3000,2,FALSE)</f>
        <v>registrasi</v>
      </c>
      <c r="AA147">
        <f>VLOOKUP(D147,[2]Worksheet!$B$2:$H$44,7,FALSE)</f>
        <v>219</v>
      </c>
      <c r="AB147" t="e">
        <f>VLOOKUP(A147,nim!$A$2:$B$3000,2,FALSE)</f>
        <v>#N/A</v>
      </c>
    </row>
    <row r="148" spans="1:28" x14ac:dyDescent="0.3">
      <c r="A148">
        <v>42332410567</v>
      </c>
      <c r="C148" t="s">
        <v>202</v>
      </c>
      <c r="D148">
        <v>2283</v>
      </c>
      <c r="E148" t="str">
        <f>UPPER(VLOOKUP(D148,[1]PRODI_2019!$E$2:$F$78,2,FALSE))</f>
        <v>PENDIDIKAN VOKASIONAL TEKNIK ELEKTRO</v>
      </c>
      <c r="F148" t="str">
        <f>VLOOKUP(E148,[1]PRODI_2019!$F$2:$L$70,7,FALSE)</f>
        <v>FKIP</v>
      </c>
      <c r="G148" t="str">
        <f>VLOOKUP(F148,Sheet1!$H$4:$I$11,2,FALSE)</f>
        <v>2_FKIP</v>
      </c>
      <c r="H148" t="s">
        <v>351</v>
      </c>
      <c r="I148" t="s">
        <v>30</v>
      </c>
      <c r="K148" t="s">
        <v>748</v>
      </c>
      <c r="L148" t="s">
        <v>26</v>
      </c>
      <c r="M148" t="s">
        <v>106</v>
      </c>
      <c r="N148" t="s">
        <v>98</v>
      </c>
      <c r="O148" t="s">
        <v>981</v>
      </c>
      <c r="P148" t="str">
        <f t="shared" si="10"/>
        <v>SMAS</v>
      </c>
      <c r="Q148" t="str">
        <f t="shared" si="11"/>
        <v>Swasta</v>
      </c>
      <c r="R148" t="str">
        <f t="shared" si="12"/>
        <v>SMA</v>
      </c>
      <c r="S148" t="s">
        <v>106</v>
      </c>
      <c r="T148" t="s">
        <v>98</v>
      </c>
      <c r="Z148" t="str">
        <f>VLOOKUP(A148,registrasi!$B$2:$C$3000,2,FALSE)</f>
        <v>registrasi</v>
      </c>
      <c r="AA148">
        <f>VLOOKUP(D148,[2]Worksheet!$B$2:$H$44,7,FALSE)</f>
        <v>16</v>
      </c>
      <c r="AB148" t="str">
        <f>VLOOKUP(A148,nim!$A$2:$B$3000,2,FALSE)</f>
        <v>diterima</v>
      </c>
    </row>
    <row r="149" spans="1:28" x14ac:dyDescent="0.3">
      <c r="A149">
        <v>42331112200</v>
      </c>
      <c r="C149" t="s">
        <v>202</v>
      </c>
      <c r="D149">
        <v>2284</v>
      </c>
      <c r="E149" t="str">
        <f>UPPER(VLOOKUP(D149,[1]PRODI_2019!$E$2:$F$78,2,FALSE))</f>
        <v>PENDIDIKAN VOKASIONAL TEKNIK MESIN</v>
      </c>
      <c r="F149" t="str">
        <f>VLOOKUP(E149,[1]PRODI_2019!$F$2:$L$70,7,FALSE)</f>
        <v>FKIP</v>
      </c>
      <c r="G149" t="str">
        <f>VLOOKUP(F149,Sheet1!$H$4:$I$11,2,FALSE)</f>
        <v>2_FKIP</v>
      </c>
      <c r="H149" t="s">
        <v>352</v>
      </c>
      <c r="I149" t="s">
        <v>25</v>
      </c>
      <c r="K149" t="s">
        <v>720</v>
      </c>
      <c r="L149" t="s">
        <v>26</v>
      </c>
      <c r="M149" t="s">
        <v>94</v>
      </c>
      <c r="N149" t="s">
        <v>81</v>
      </c>
      <c r="O149" t="s">
        <v>116</v>
      </c>
      <c r="P149" t="str">
        <f t="shared" si="10"/>
        <v>SMKN</v>
      </c>
      <c r="Q149" t="str">
        <f t="shared" si="11"/>
        <v>Negeri</v>
      </c>
      <c r="R149" t="str">
        <f t="shared" si="12"/>
        <v>SMK</v>
      </c>
      <c r="S149" t="s">
        <v>94</v>
      </c>
      <c r="T149" t="s">
        <v>81</v>
      </c>
      <c r="Z149" t="str">
        <f>VLOOKUP(A149,registrasi!$B$2:$C$3000,2,FALSE)</f>
        <v>registrasi</v>
      </c>
      <c r="AA149">
        <f>VLOOKUP(D149,[2]Worksheet!$B$2:$H$44,7,FALSE)</f>
        <v>5</v>
      </c>
      <c r="AB149" t="str">
        <f>VLOOKUP(A149,nim!$A$2:$B$3000,2,FALSE)</f>
        <v>diterima</v>
      </c>
    </row>
    <row r="150" spans="1:28" x14ac:dyDescent="0.3">
      <c r="A150">
        <v>42333111762</v>
      </c>
      <c r="C150" t="s">
        <v>203</v>
      </c>
      <c r="D150">
        <v>8884</v>
      </c>
      <c r="E150" t="str">
        <f>UPPER(VLOOKUP(D150,[1]PRODI_2019!$E$2:$F$78,2,FALSE))</f>
        <v>KEPERAWATAN</v>
      </c>
      <c r="F150" t="str">
        <f>VLOOKUP(E150,[1]PRODI_2019!$F$2:$L$70,7,FALSE)</f>
        <v>Kedokteran</v>
      </c>
      <c r="G150" t="str">
        <f>VLOOKUP(F150,Sheet1!$H$4:$I$11,2,FALSE)</f>
        <v>8_Kedokteran</v>
      </c>
      <c r="H150" t="s">
        <v>353</v>
      </c>
      <c r="I150" t="s">
        <v>30</v>
      </c>
      <c r="K150" t="s">
        <v>749</v>
      </c>
      <c r="L150" t="s">
        <v>26</v>
      </c>
      <c r="M150" t="s">
        <v>95</v>
      </c>
      <c r="N150" t="s">
        <v>81</v>
      </c>
      <c r="O150" t="s">
        <v>982</v>
      </c>
      <c r="P150" t="str">
        <f t="shared" si="10"/>
        <v>SMAN</v>
      </c>
      <c r="Q150" t="str">
        <f t="shared" si="11"/>
        <v>Negeri</v>
      </c>
      <c r="R150" t="str">
        <f t="shared" si="12"/>
        <v>SMA</v>
      </c>
      <c r="S150" t="s">
        <v>95</v>
      </c>
      <c r="T150" t="s">
        <v>81</v>
      </c>
      <c r="Z150" t="str">
        <f>VLOOKUP(A150,registrasi!$B$2:$C$3000,2,FALSE)</f>
        <v>registrasi</v>
      </c>
      <c r="AA150">
        <f>VLOOKUP(D150,[2]Worksheet!$B$2:$H$44,7,FALSE)</f>
        <v>121</v>
      </c>
      <c r="AB150" t="str">
        <f>VLOOKUP(A150,nim!$A$2:$B$3000,2,FALSE)</f>
        <v>diterima</v>
      </c>
    </row>
    <row r="151" spans="1:28" x14ac:dyDescent="0.3">
      <c r="A151">
        <v>42332211006</v>
      </c>
      <c r="C151" t="s">
        <v>204</v>
      </c>
      <c r="D151">
        <v>1111</v>
      </c>
      <c r="E151" t="str">
        <f>UPPER(VLOOKUP(D151,[1]PRODI_2019!$E$2:$F$78,2,FALSE))</f>
        <v>HUKUM (S1)</v>
      </c>
      <c r="F151" t="str">
        <f>VLOOKUP(E151,[1]PRODI_2019!$F$2:$L$70,7,FALSE)</f>
        <v>Hukum</v>
      </c>
      <c r="G151" t="str">
        <f>VLOOKUP(F151,Sheet1!$H$4:$I$11,2,FALSE)</f>
        <v>1_Hukum</v>
      </c>
      <c r="H151" t="s">
        <v>354</v>
      </c>
      <c r="I151" t="s">
        <v>25</v>
      </c>
      <c r="K151" t="s">
        <v>750</v>
      </c>
      <c r="L151" t="s">
        <v>26</v>
      </c>
      <c r="M151" t="s">
        <v>926</v>
      </c>
      <c r="N151" t="s">
        <v>81</v>
      </c>
      <c r="O151" t="s">
        <v>144</v>
      </c>
      <c r="P151" t="str">
        <f t="shared" si="10"/>
        <v>SMAN</v>
      </c>
      <c r="Q151" t="str">
        <f t="shared" si="11"/>
        <v>Negeri</v>
      </c>
      <c r="R151" t="str">
        <f t="shared" si="12"/>
        <v>SMA</v>
      </c>
      <c r="S151" t="s">
        <v>926</v>
      </c>
      <c r="T151" t="s">
        <v>81</v>
      </c>
      <c r="Z151" t="e">
        <f>VLOOKUP(A151,registrasi!$B$2:$C$3000,2,FALSE)</f>
        <v>#N/A</v>
      </c>
      <c r="AA151">
        <f>VLOOKUP(D151,[2]Worksheet!$B$2:$H$44,7,FALSE)</f>
        <v>353</v>
      </c>
      <c r="AB151" t="e">
        <f>VLOOKUP(A151,nim!$A$2:$B$3000,2,FALSE)</f>
        <v>#N/A</v>
      </c>
    </row>
    <row r="152" spans="1:28" x14ac:dyDescent="0.3">
      <c r="A152">
        <v>42332210503</v>
      </c>
      <c r="C152" t="s">
        <v>202</v>
      </c>
      <c r="D152">
        <v>5552</v>
      </c>
      <c r="E152" t="str">
        <f>UPPER(VLOOKUP(D152,[1]PRODI_2019!$E$2:$F$78,2,FALSE))</f>
        <v>AKUNTANSI</v>
      </c>
      <c r="F152" t="str">
        <f>VLOOKUP(E152,[1]PRODI_2019!$F$2:$L$70,7,FALSE)</f>
        <v>FEB</v>
      </c>
      <c r="G152" t="str">
        <f>VLOOKUP(F152,Sheet1!$H$4:$I$11,2,FALSE)</f>
        <v>5_FEB</v>
      </c>
      <c r="H152" t="s">
        <v>355</v>
      </c>
      <c r="I152" t="s">
        <v>30</v>
      </c>
      <c r="K152" t="s">
        <v>746</v>
      </c>
      <c r="L152" t="s">
        <v>26</v>
      </c>
      <c r="M152" t="s">
        <v>95</v>
      </c>
      <c r="N152" t="s">
        <v>81</v>
      </c>
      <c r="O152" t="s">
        <v>158</v>
      </c>
      <c r="P152" t="str">
        <f t="shared" si="10"/>
        <v>SMAN</v>
      </c>
      <c r="Q152" t="str">
        <f t="shared" si="11"/>
        <v>Negeri</v>
      </c>
      <c r="R152" t="str">
        <f t="shared" si="12"/>
        <v>SMA</v>
      </c>
      <c r="S152" t="s">
        <v>95</v>
      </c>
      <c r="T152" t="s">
        <v>81</v>
      </c>
      <c r="Z152" t="str">
        <f>VLOOKUP(A152,registrasi!$B$2:$C$3000,2,FALSE)</f>
        <v>registrasi</v>
      </c>
      <c r="AA152">
        <f>VLOOKUP(D152,[2]Worksheet!$B$2:$H$44,7,FALSE)</f>
        <v>219</v>
      </c>
      <c r="AB152" t="e">
        <f>VLOOKUP(A152,nim!$A$2:$B$3000,2,FALSE)</f>
        <v>#N/A</v>
      </c>
    </row>
    <row r="153" spans="1:28" x14ac:dyDescent="0.3">
      <c r="A153">
        <v>42331110795</v>
      </c>
      <c r="C153" t="s">
        <v>202</v>
      </c>
      <c r="D153">
        <v>2227</v>
      </c>
      <c r="E153" t="str">
        <f>UPPER(VLOOKUP(D153,[1]PRODI_2019!$E$2:$F$78,2,FALSE))</f>
        <v>PENDIDIKAN GURU SEKOLAH DASAR</v>
      </c>
      <c r="F153" t="str">
        <f>VLOOKUP(E153,[1]PRODI_2019!$F$2:$L$70,7,FALSE)</f>
        <v>FKIP</v>
      </c>
      <c r="G153" t="str">
        <f>VLOOKUP(F153,Sheet1!$H$4:$I$11,2,FALSE)</f>
        <v>2_FKIP</v>
      </c>
      <c r="H153" t="s">
        <v>356</v>
      </c>
      <c r="I153" t="s">
        <v>30</v>
      </c>
      <c r="K153" t="s">
        <v>751</v>
      </c>
      <c r="L153" t="s">
        <v>26</v>
      </c>
      <c r="M153" t="s">
        <v>926</v>
      </c>
      <c r="N153" t="s">
        <v>81</v>
      </c>
      <c r="O153" t="s">
        <v>159</v>
      </c>
      <c r="P153" t="str">
        <f t="shared" si="10"/>
        <v>SMAN</v>
      </c>
      <c r="Q153" t="str">
        <f t="shared" si="11"/>
        <v>Negeri</v>
      </c>
      <c r="R153" t="str">
        <f t="shared" si="12"/>
        <v>SMA</v>
      </c>
      <c r="S153" t="s">
        <v>926</v>
      </c>
      <c r="T153" t="s">
        <v>81</v>
      </c>
      <c r="Z153" t="str">
        <f>VLOOKUP(A153,registrasi!$B$2:$C$3000,2,FALSE)</f>
        <v>registrasi</v>
      </c>
      <c r="AA153">
        <f>VLOOKUP(D153,[2]Worksheet!$B$2:$H$44,7,FALSE)</f>
        <v>74</v>
      </c>
      <c r="AB153" t="e">
        <f>VLOOKUP(A153,nim!$A$2:$B$3000,2,FALSE)</f>
        <v>#N/A</v>
      </c>
    </row>
    <row r="154" spans="1:28" x14ac:dyDescent="0.3">
      <c r="A154">
        <v>42331111513</v>
      </c>
      <c r="C154" t="s">
        <v>203</v>
      </c>
      <c r="D154">
        <v>5552</v>
      </c>
      <c r="E154" t="str">
        <f>UPPER(VLOOKUP(D154,[1]PRODI_2019!$E$2:$F$78,2,FALSE))</f>
        <v>AKUNTANSI</v>
      </c>
      <c r="F154" t="str">
        <f>VLOOKUP(E154,[1]PRODI_2019!$F$2:$L$70,7,FALSE)</f>
        <v>FEB</v>
      </c>
      <c r="G154" t="str">
        <f>VLOOKUP(F154,Sheet1!$H$4:$I$11,2,FALSE)</f>
        <v>5_FEB</v>
      </c>
      <c r="H154" t="s">
        <v>357</v>
      </c>
      <c r="I154" t="s">
        <v>25</v>
      </c>
      <c r="K154" t="s">
        <v>752</v>
      </c>
      <c r="L154" t="s">
        <v>26</v>
      </c>
      <c r="M154" t="s">
        <v>84</v>
      </c>
      <c r="N154" t="s">
        <v>81</v>
      </c>
      <c r="O154" t="s">
        <v>141</v>
      </c>
      <c r="P154" t="str">
        <f t="shared" si="10"/>
        <v>SMAN</v>
      </c>
      <c r="Q154" t="str">
        <f t="shared" si="11"/>
        <v>Negeri</v>
      </c>
      <c r="R154" t="str">
        <f t="shared" si="12"/>
        <v>SMA</v>
      </c>
      <c r="S154" t="s">
        <v>925</v>
      </c>
      <c r="T154" t="s">
        <v>81</v>
      </c>
      <c r="Z154" t="e">
        <f>VLOOKUP(A154,registrasi!$B$2:$C$3000,2,FALSE)</f>
        <v>#N/A</v>
      </c>
      <c r="AA154">
        <f>VLOOKUP(D154,[2]Worksheet!$B$2:$H$44,7,FALSE)</f>
        <v>219</v>
      </c>
      <c r="AB154" t="e">
        <f>VLOOKUP(A154,nim!$A$2:$B$3000,2,FALSE)</f>
        <v>#N/A</v>
      </c>
    </row>
    <row r="155" spans="1:28" x14ac:dyDescent="0.3">
      <c r="A155">
        <v>42331111076</v>
      </c>
      <c r="C155" t="s">
        <v>202</v>
      </c>
      <c r="D155">
        <v>3334</v>
      </c>
      <c r="E155" t="str">
        <f>UPPER(VLOOKUP(D155,[1]PRODI_2019!$E$2:$F$78,2,FALSE))</f>
        <v>TEKNIK METALURGI</v>
      </c>
      <c r="F155" t="str">
        <f>VLOOKUP(E155,[1]PRODI_2019!$F$2:$L$70,7,FALSE)</f>
        <v>Teknik</v>
      </c>
      <c r="G155" t="str">
        <f>VLOOKUP(F155,Sheet1!$H$4:$I$11,2,FALSE)</f>
        <v>3_Teknik</v>
      </c>
      <c r="H155" t="s">
        <v>358</v>
      </c>
      <c r="I155" t="s">
        <v>25</v>
      </c>
      <c r="K155" t="s">
        <v>753</v>
      </c>
      <c r="L155" t="s">
        <v>923</v>
      </c>
      <c r="M155" t="s">
        <v>925</v>
      </c>
      <c r="N155" t="s">
        <v>81</v>
      </c>
      <c r="O155" t="s">
        <v>128</v>
      </c>
      <c r="P155" t="str">
        <f t="shared" si="10"/>
        <v>SMAN</v>
      </c>
      <c r="Q155" t="str">
        <f t="shared" si="11"/>
        <v>Negeri</v>
      </c>
      <c r="R155" t="str">
        <f t="shared" si="12"/>
        <v>SMA</v>
      </c>
      <c r="S155" t="s">
        <v>925</v>
      </c>
      <c r="T155" t="s">
        <v>81</v>
      </c>
      <c r="Z155" t="str">
        <f>VLOOKUP(A155,registrasi!$B$2:$C$3000,2,FALSE)</f>
        <v>registrasi</v>
      </c>
      <c r="AA155">
        <f>VLOOKUP(D155,[2]Worksheet!$B$2:$H$44,7,FALSE)</f>
        <v>100</v>
      </c>
      <c r="AB155" t="str">
        <f>VLOOKUP(A155,nim!$A$2:$B$3000,2,FALSE)</f>
        <v>diterima</v>
      </c>
    </row>
    <row r="156" spans="1:28" x14ac:dyDescent="0.3">
      <c r="A156">
        <v>42331111000</v>
      </c>
      <c r="C156" t="s">
        <v>202</v>
      </c>
      <c r="D156">
        <v>2224</v>
      </c>
      <c r="E156" t="str">
        <f>UPPER(VLOOKUP(D156,[1]PRODI_2019!$E$2:$F$78,2,FALSE))</f>
        <v>PENDIDIKAN BIOLOGI</v>
      </c>
      <c r="F156" t="str">
        <f>VLOOKUP(E156,[1]PRODI_2019!$F$2:$L$70,7,FALSE)</f>
        <v>FKIP</v>
      </c>
      <c r="G156" t="str">
        <f>VLOOKUP(F156,Sheet1!$H$4:$I$11,2,FALSE)</f>
        <v>2_FKIP</v>
      </c>
      <c r="H156" t="s">
        <v>359</v>
      </c>
      <c r="I156" t="s">
        <v>30</v>
      </c>
      <c r="K156" t="s">
        <v>754</v>
      </c>
      <c r="L156" t="s">
        <v>26</v>
      </c>
      <c r="M156" t="s">
        <v>925</v>
      </c>
      <c r="N156" t="s">
        <v>81</v>
      </c>
      <c r="O156" t="s">
        <v>122</v>
      </c>
      <c r="P156" t="str">
        <f t="shared" si="10"/>
        <v>MAN</v>
      </c>
      <c r="Q156" t="str">
        <f t="shared" si="11"/>
        <v>Negeri</v>
      </c>
      <c r="R156" t="str">
        <f t="shared" si="12"/>
        <v>MA</v>
      </c>
      <c r="S156" t="s">
        <v>84</v>
      </c>
      <c r="T156" t="s">
        <v>81</v>
      </c>
      <c r="Z156" t="str">
        <f>VLOOKUP(A156,registrasi!$B$2:$C$3000,2,FALSE)</f>
        <v>registrasi</v>
      </c>
      <c r="AA156">
        <f>VLOOKUP(D156,[2]Worksheet!$B$2:$H$44,7,FALSE)</f>
        <v>24</v>
      </c>
      <c r="AB156" t="str">
        <f>VLOOKUP(A156,nim!$A$2:$B$3000,2,FALSE)</f>
        <v>diterima</v>
      </c>
    </row>
    <row r="157" spans="1:28" x14ac:dyDescent="0.3">
      <c r="A157">
        <v>42331111835</v>
      </c>
      <c r="C157" t="s">
        <v>202</v>
      </c>
      <c r="D157">
        <v>4445</v>
      </c>
      <c r="E157" t="str">
        <f>UPPER(VLOOKUP(D157,[1]PRODI_2019!$E$2:$F$78,2,FALSE))</f>
        <v>ILMU KELAUTAN</v>
      </c>
      <c r="F157" t="str">
        <f>VLOOKUP(E157,[1]PRODI_2019!$F$2:$L$70,7,FALSE)</f>
        <v>Pertanian</v>
      </c>
      <c r="G157" t="str">
        <f>VLOOKUP(F157,Sheet1!$H$4:$I$11,2,FALSE)</f>
        <v>4_Pertanian</v>
      </c>
      <c r="H157" t="s">
        <v>360</v>
      </c>
      <c r="I157" t="s">
        <v>25</v>
      </c>
      <c r="K157" t="s">
        <v>755</v>
      </c>
      <c r="L157" t="s">
        <v>26</v>
      </c>
      <c r="M157" t="s">
        <v>84</v>
      </c>
      <c r="N157" t="s">
        <v>81</v>
      </c>
      <c r="O157" t="s">
        <v>118</v>
      </c>
      <c r="P157" t="str">
        <f t="shared" si="10"/>
        <v>SMAN</v>
      </c>
      <c r="Q157" t="str">
        <f t="shared" si="11"/>
        <v>Negeri</v>
      </c>
      <c r="R157" t="str">
        <f t="shared" si="12"/>
        <v>SMA</v>
      </c>
      <c r="S157" t="s">
        <v>84</v>
      </c>
      <c r="T157" t="s">
        <v>81</v>
      </c>
      <c r="Z157" t="str">
        <f>VLOOKUP(A157,registrasi!$B$2:$C$3000,2,FALSE)</f>
        <v>registrasi</v>
      </c>
      <c r="AA157">
        <f>VLOOKUP(D157,[2]Worksheet!$B$2:$H$44,7,FALSE)</f>
        <v>24</v>
      </c>
      <c r="AB157" t="e">
        <f>VLOOKUP(A157,nim!$A$2:$B$3000,2,FALSE)</f>
        <v>#N/A</v>
      </c>
    </row>
    <row r="158" spans="1:28" x14ac:dyDescent="0.3">
      <c r="A158">
        <v>42332210592</v>
      </c>
      <c r="C158" t="s">
        <v>202</v>
      </c>
      <c r="D158">
        <v>1111</v>
      </c>
      <c r="E158" t="str">
        <f>UPPER(VLOOKUP(D158,[1]PRODI_2019!$E$2:$F$78,2,FALSE))</f>
        <v>HUKUM (S1)</v>
      </c>
      <c r="F158" t="str">
        <f>VLOOKUP(E158,[1]PRODI_2019!$F$2:$L$70,7,FALSE)</f>
        <v>Hukum</v>
      </c>
      <c r="G158" t="str">
        <f>VLOOKUP(F158,Sheet1!$H$4:$I$11,2,FALSE)</f>
        <v>1_Hukum</v>
      </c>
      <c r="H158" t="s">
        <v>361</v>
      </c>
      <c r="I158" t="s">
        <v>25</v>
      </c>
      <c r="K158" t="s">
        <v>756</v>
      </c>
      <c r="L158" t="s">
        <v>923</v>
      </c>
      <c r="M158" t="s">
        <v>95</v>
      </c>
      <c r="N158" t="s">
        <v>81</v>
      </c>
      <c r="O158" t="s">
        <v>983</v>
      </c>
      <c r="P158" t="str">
        <f t="shared" si="10"/>
        <v>SMA</v>
      </c>
      <c r="Q158" t="str">
        <f t="shared" si="11"/>
        <v>Swasta</v>
      </c>
      <c r="R158" t="str">
        <f t="shared" si="12"/>
        <v>SMA</v>
      </c>
      <c r="S158" t="s">
        <v>102</v>
      </c>
      <c r="T158" t="s">
        <v>98</v>
      </c>
      <c r="Z158" t="e">
        <f>VLOOKUP(A158,registrasi!$B$2:$C$3000,2,FALSE)</f>
        <v>#N/A</v>
      </c>
      <c r="AA158">
        <f>VLOOKUP(D158,[2]Worksheet!$B$2:$H$44,7,FALSE)</f>
        <v>353</v>
      </c>
      <c r="AB158" t="e">
        <f>VLOOKUP(A158,nim!$A$2:$B$3000,2,FALSE)</f>
        <v>#N/A</v>
      </c>
    </row>
    <row r="159" spans="1:28" x14ac:dyDescent="0.3">
      <c r="A159">
        <v>42331111430</v>
      </c>
      <c r="C159" t="s">
        <v>202</v>
      </c>
      <c r="D159">
        <v>3336</v>
      </c>
      <c r="E159" t="str">
        <f>UPPER(VLOOKUP(D159,[1]PRODI_2019!$E$2:$F$78,2,FALSE))</f>
        <v>TEKNIK SIPIL</v>
      </c>
      <c r="F159" t="str">
        <f>VLOOKUP(E159,[1]PRODI_2019!$F$2:$L$70,7,FALSE)</f>
        <v>Teknik</v>
      </c>
      <c r="G159" t="str">
        <f>VLOOKUP(F159,Sheet1!$H$4:$I$11,2,FALSE)</f>
        <v>3_Teknik</v>
      </c>
      <c r="H159" t="s">
        <v>362</v>
      </c>
      <c r="I159" t="s">
        <v>30</v>
      </c>
      <c r="K159" t="s">
        <v>757</v>
      </c>
      <c r="L159" t="s">
        <v>26</v>
      </c>
      <c r="M159" t="s">
        <v>84</v>
      </c>
      <c r="N159" t="s">
        <v>81</v>
      </c>
      <c r="O159" t="s">
        <v>112</v>
      </c>
      <c r="P159" t="str">
        <f t="shared" si="10"/>
        <v>SMAN</v>
      </c>
      <c r="Q159" t="str">
        <f t="shared" si="11"/>
        <v>Negeri</v>
      </c>
      <c r="R159" t="str">
        <f t="shared" si="12"/>
        <v>SMA</v>
      </c>
      <c r="S159" t="s">
        <v>84</v>
      </c>
      <c r="T159" t="s">
        <v>81</v>
      </c>
      <c r="Z159" t="str">
        <f>VLOOKUP(A159,registrasi!$B$2:$C$3000,2,FALSE)</f>
        <v>registrasi</v>
      </c>
      <c r="AA159">
        <f>VLOOKUP(D159,[2]Worksheet!$B$2:$H$44,7,FALSE)</f>
        <v>144</v>
      </c>
      <c r="AB159" t="e">
        <f>VLOOKUP(A159,nim!$A$2:$B$3000,2,FALSE)</f>
        <v>#N/A</v>
      </c>
    </row>
    <row r="160" spans="1:28" x14ac:dyDescent="0.3">
      <c r="A160">
        <v>42331111970</v>
      </c>
      <c r="C160" t="s">
        <v>202</v>
      </c>
      <c r="D160">
        <v>2224</v>
      </c>
      <c r="E160" t="str">
        <f>UPPER(VLOOKUP(D160,[1]PRODI_2019!$E$2:$F$78,2,FALSE))</f>
        <v>PENDIDIKAN BIOLOGI</v>
      </c>
      <c r="F160" t="str">
        <f>VLOOKUP(E160,[1]PRODI_2019!$F$2:$L$70,7,FALSE)</f>
        <v>FKIP</v>
      </c>
      <c r="G160" t="str">
        <f>VLOOKUP(F160,Sheet1!$H$4:$I$11,2,FALSE)</f>
        <v>2_FKIP</v>
      </c>
      <c r="H160" t="s">
        <v>363</v>
      </c>
      <c r="I160" t="s">
        <v>30</v>
      </c>
      <c r="K160" t="s">
        <v>758</v>
      </c>
      <c r="L160" t="s">
        <v>26</v>
      </c>
      <c r="M160" t="s">
        <v>97</v>
      </c>
      <c r="N160" t="s">
        <v>81</v>
      </c>
      <c r="O160" t="s">
        <v>168</v>
      </c>
      <c r="P160" t="str">
        <f t="shared" si="10"/>
        <v>SMAN</v>
      </c>
      <c r="Q160" t="str">
        <f t="shared" si="11"/>
        <v>Negeri</v>
      </c>
      <c r="R160" t="str">
        <f t="shared" si="12"/>
        <v>SMA</v>
      </c>
      <c r="S160" t="s">
        <v>97</v>
      </c>
      <c r="T160" t="s">
        <v>81</v>
      </c>
      <c r="Z160" t="str">
        <f>VLOOKUP(A160,registrasi!$B$2:$C$3000,2,FALSE)</f>
        <v>registrasi</v>
      </c>
      <c r="AA160">
        <f>VLOOKUP(D160,[2]Worksheet!$B$2:$H$44,7,FALSE)</f>
        <v>24</v>
      </c>
      <c r="AB160" t="e">
        <f>VLOOKUP(A160,nim!$A$2:$B$3000,2,FALSE)</f>
        <v>#N/A</v>
      </c>
    </row>
    <row r="161" spans="1:28" x14ac:dyDescent="0.3">
      <c r="A161">
        <v>42331110828</v>
      </c>
      <c r="C161" t="s">
        <v>203</v>
      </c>
      <c r="D161">
        <v>3335</v>
      </c>
      <c r="E161" t="str">
        <f>UPPER(VLOOKUP(D161,[1]PRODI_2019!$E$2:$F$78,2,FALSE))</f>
        <v>TEKNIK KIMIA</v>
      </c>
      <c r="F161" t="str">
        <f>VLOOKUP(E161,[1]PRODI_2019!$F$2:$L$70,7,FALSE)</f>
        <v>Teknik</v>
      </c>
      <c r="G161" t="str">
        <f>VLOOKUP(F161,Sheet1!$H$4:$I$11,2,FALSE)</f>
        <v>3_Teknik</v>
      </c>
      <c r="H161" t="s">
        <v>364</v>
      </c>
      <c r="I161" t="s">
        <v>25</v>
      </c>
      <c r="K161" t="s">
        <v>759</v>
      </c>
      <c r="L161" t="s">
        <v>26</v>
      </c>
      <c r="M161" t="s">
        <v>84</v>
      </c>
      <c r="N161" t="s">
        <v>81</v>
      </c>
      <c r="O161" t="s">
        <v>117</v>
      </c>
      <c r="P161" t="str">
        <f t="shared" si="10"/>
        <v>SMAN</v>
      </c>
      <c r="Q161" t="str">
        <f t="shared" si="11"/>
        <v>Negeri</v>
      </c>
      <c r="R161" t="str">
        <f t="shared" si="12"/>
        <v>SMA</v>
      </c>
      <c r="S161" t="s">
        <v>84</v>
      </c>
      <c r="T161" t="s">
        <v>81</v>
      </c>
      <c r="Z161" t="str">
        <f>VLOOKUP(A161,registrasi!$B$2:$C$3000,2,FALSE)</f>
        <v>registrasi</v>
      </c>
      <c r="AA161">
        <f>VLOOKUP(D161,[2]Worksheet!$B$2:$H$44,7,FALSE)</f>
        <v>84</v>
      </c>
      <c r="AB161" t="e">
        <f>VLOOKUP(A161,nim!$A$2:$B$3000,2,FALSE)</f>
        <v>#N/A</v>
      </c>
    </row>
    <row r="162" spans="1:28" x14ac:dyDescent="0.3">
      <c r="A162">
        <v>42331110833</v>
      </c>
      <c r="C162" t="s">
        <v>202</v>
      </c>
      <c r="D162">
        <v>4442</v>
      </c>
      <c r="E162" t="str">
        <f>UPPER(VLOOKUP(D162,[1]PRODI_2019!$E$2:$F$78,2,FALSE))</f>
        <v>AGROEKOTEKNOLOGI</v>
      </c>
      <c r="F162" t="str">
        <f>VLOOKUP(E162,[1]PRODI_2019!$F$2:$L$70,7,FALSE)</f>
        <v>Pertanian</v>
      </c>
      <c r="G162" t="str">
        <f>VLOOKUP(F162,Sheet1!$H$4:$I$11,2,FALSE)</f>
        <v>4_Pertanian</v>
      </c>
      <c r="H162" t="s">
        <v>365</v>
      </c>
      <c r="I162" t="s">
        <v>30</v>
      </c>
      <c r="K162" t="s">
        <v>760</v>
      </c>
      <c r="L162" t="s">
        <v>26</v>
      </c>
      <c r="M162" t="s">
        <v>95</v>
      </c>
      <c r="N162" t="s">
        <v>81</v>
      </c>
      <c r="O162" t="s">
        <v>158</v>
      </c>
      <c r="P162" t="str">
        <f t="shared" si="10"/>
        <v>SMAN</v>
      </c>
      <c r="Q162" t="str">
        <f t="shared" si="11"/>
        <v>Negeri</v>
      </c>
      <c r="R162" t="str">
        <f t="shared" si="12"/>
        <v>SMA</v>
      </c>
      <c r="S162" t="s">
        <v>95</v>
      </c>
      <c r="T162" t="s">
        <v>81</v>
      </c>
      <c r="Z162" t="e">
        <f>VLOOKUP(A162,registrasi!$B$2:$C$3000,2,FALSE)</f>
        <v>#N/A</v>
      </c>
      <c r="AA162">
        <f>VLOOKUP(D162,[2]Worksheet!$B$2:$H$44,7,FALSE)</f>
        <v>69</v>
      </c>
      <c r="AB162" t="e">
        <f>VLOOKUP(A162,nim!$A$2:$B$3000,2,FALSE)</f>
        <v>#N/A</v>
      </c>
    </row>
    <row r="163" spans="1:28" x14ac:dyDescent="0.3">
      <c r="A163">
        <v>42315112136</v>
      </c>
      <c r="C163" t="s">
        <v>202</v>
      </c>
      <c r="D163">
        <v>3334</v>
      </c>
      <c r="E163" t="str">
        <f>UPPER(VLOOKUP(D163,[1]PRODI_2019!$E$2:$F$78,2,FALSE))</f>
        <v>TEKNIK METALURGI</v>
      </c>
      <c r="F163" t="str">
        <f>VLOOKUP(E163,[1]PRODI_2019!$F$2:$L$70,7,FALSE)</f>
        <v>Teknik</v>
      </c>
      <c r="G163" t="str">
        <f>VLOOKUP(F163,Sheet1!$H$4:$I$11,2,FALSE)</f>
        <v>3_Teknik</v>
      </c>
      <c r="H163" t="s">
        <v>366</v>
      </c>
      <c r="I163" t="s">
        <v>25</v>
      </c>
      <c r="K163" t="s">
        <v>761</v>
      </c>
      <c r="L163" t="s">
        <v>923</v>
      </c>
      <c r="M163" t="s">
        <v>199</v>
      </c>
      <c r="N163" t="s">
        <v>110</v>
      </c>
      <c r="O163" t="s">
        <v>984</v>
      </c>
      <c r="P163" t="str">
        <f t="shared" si="10"/>
        <v>SMAS</v>
      </c>
      <c r="Q163" t="str">
        <f t="shared" si="11"/>
        <v>Swasta</v>
      </c>
      <c r="R163" t="str">
        <f t="shared" si="12"/>
        <v>SMA</v>
      </c>
      <c r="S163" t="s">
        <v>199</v>
      </c>
      <c r="T163" t="s">
        <v>110</v>
      </c>
      <c r="Z163" t="str">
        <f>VLOOKUP(A163,registrasi!$B$2:$C$3000,2,FALSE)</f>
        <v>registrasi</v>
      </c>
      <c r="AA163">
        <f>VLOOKUP(D163,[2]Worksheet!$B$2:$H$44,7,FALSE)</f>
        <v>100</v>
      </c>
      <c r="AB163" t="str">
        <f>VLOOKUP(A163,nim!$A$2:$B$3000,2,FALSE)</f>
        <v>diterima</v>
      </c>
    </row>
    <row r="164" spans="1:28" x14ac:dyDescent="0.3">
      <c r="A164">
        <v>42331110472</v>
      </c>
      <c r="C164" t="s">
        <v>202</v>
      </c>
      <c r="D164">
        <v>1111</v>
      </c>
      <c r="E164" t="str">
        <f>UPPER(VLOOKUP(D164,[1]PRODI_2019!$E$2:$F$78,2,FALSE))</f>
        <v>HUKUM (S1)</v>
      </c>
      <c r="F164" t="str">
        <f>VLOOKUP(E164,[1]PRODI_2019!$F$2:$L$70,7,FALSE)</f>
        <v>Hukum</v>
      </c>
      <c r="G164" t="str">
        <f>VLOOKUP(F164,Sheet1!$H$4:$I$11,2,FALSE)</f>
        <v>1_Hukum</v>
      </c>
      <c r="H164" t="s">
        <v>367</v>
      </c>
      <c r="I164" t="s">
        <v>25</v>
      </c>
      <c r="K164" t="s">
        <v>762</v>
      </c>
      <c r="L164" t="s">
        <v>26</v>
      </c>
      <c r="M164" t="s">
        <v>95</v>
      </c>
      <c r="N164" t="s">
        <v>81</v>
      </c>
      <c r="O164" t="s">
        <v>181</v>
      </c>
      <c r="P164" t="str">
        <f t="shared" si="10"/>
        <v>SMAN</v>
      </c>
      <c r="Q164" t="str">
        <f t="shared" si="11"/>
        <v>Negeri</v>
      </c>
      <c r="R164" t="str">
        <f t="shared" si="12"/>
        <v>SMA</v>
      </c>
      <c r="S164" t="s">
        <v>95</v>
      </c>
      <c r="T164" t="s">
        <v>81</v>
      </c>
      <c r="Z164" t="str">
        <f>VLOOKUP(A164,registrasi!$B$2:$C$3000,2,FALSE)</f>
        <v>registrasi</v>
      </c>
      <c r="AA164">
        <f>VLOOKUP(D164,[2]Worksheet!$B$2:$H$44,7,FALSE)</f>
        <v>353</v>
      </c>
      <c r="AB164" t="str">
        <f>VLOOKUP(A164,nim!$A$2:$B$3000,2,FALSE)</f>
        <v>diterima</v>
      </c>
    </row>
    <row r="165" spans="1:28" x14ac:dyDescent="0.3">
      <c r="A165">
        <v>42331111366</v>
      </c>
      <c r="C165" t="s">
        <v>202</v>
      </c>
      <c r="D165">
        <v>2288</v>
      </c>
      <c r="E165" t="str">
        <f>UPPER(VLOOKUP(D165,[1]PRODI_2019!$E$2:$F$78,2,FALSE))</f>
        <v>PENDIDIKAN SEJARAH</v>
      </c>
      <c r="F165" t="str">
        <f>VLOOKUP(E165,[1]PRODI_2019!$F$2:$L$70,7,FALSE)</f>
        <v>FKIP</v>
      </c>
      <c r="G165" t="str">
        <f>VLOOKUP(F165,Sheet1!$H$4:$I$11,2,FALSE)</f>
        <v>2_FKIP</v>
      </c>
      <c r="H165" t="s">
        <v>368</v>
      </c>
      <c r="I165" t="s">
        <v>30</v>
      </c>
      <c r="K165" t="s">
        <v>763</v>
      </c>
      <c r="L165" t="s">
        <v>26</v>
      </c>
      <c r="M165" t="s">
        <v>925</v>
      </c>
      <c r="N165" t="s">
        <v>81</v>
      </c>
      <c r="O165" t="s">
        <v>946</v>
      </c>
      <c r="P165" t="str">
        <f t="shared" si="10"/>
        <v>SMTA</v>
      </c>
      <c r="Q165" t="str">
        <f t="shared" si="11"/>
        <v>Swasta</v>
      </c>
      <c r="R165" t="s">
        <v>201</v>
      </c>
      <c r="S165" t="s">
        <v>96</v>
      </c>
      <c r="T165" t="s">
        <v>81</v>
      </c>
      <c r="Z165" t="str">
        <f>VLOOKUP(A165,registrasi!$B$2:$C$3000,2,FALSE)</f>
        <v>registrasi</v>
      </c>
      <c r="AA165">
        <f>VLOOKUP(D165,[2]Worksheet!$B$2:$H$44,7,FALSE)</f>
        <v>19</v>
      </c>
      <c r="AB165" t="e">
        <f>VLOOKUP(A165,nim!$A$2:$B$3000,2,FALSE)</f>
        <v>#N/A</v>
      </c>
    </row>
    <row r="166" spans="1:28" x14ac:dyDescent="0.3">
      <c r="A166">
        <v>42331111895</v>
      </c>
      <c r="C166" t="s">
        <v>202</v>
      </c>
      <c r="D166">
        <v>5554</v>
      </c>
      <c r="E166" t="str">
        <f>UPPER(VLOOKUP(D166,[1]PRODI_2019!$E$2:$F$78,2,FALSE))</f>
        <v>EKONOMI SYARIAH</v>
      </c>
      <c r="F166" t="str">
        <f>VLOOKUP(E166,[1]PRODI_2019!$F$2:$L$70,7,FALSE)</f>
        <v>FEB</v>
      </c>
      <c r="G166" t="str">
        <f>VLOOKUP(F166,Sheet1!$H$4:$I$11,2,FALSE)</f>
        <v>5_FEB</v>
      </c>
      <c r="H166" t="s">
        <v>369</v>
      </c>
      <c r="I166" t="s">
        <v>30</v>
      </c>
      <c r="K166" t="s">
        <v>764</v>
      </c>
      <c r="L166" t="s">
        <v>26</v>
      </c>
      <c r="M166" t="s">
        <v>84</v>
      </c>
      <c r="N166" t="s">
        <v>81</v>
      </c>
      <c r="O166" t="s">
        <v>112</v>
      </c>
      <c r="P166" t="str">
        <f t="shared" si="10"/>
        <v>SMAN</v>
      </c>
      <c r="Q166" t="str">
        <f t="shared" si="11"/>
        <v>Negeri</v>
      </c>
      <c r="R166" t="str">
        <f t="shared" si="12"/>
        <v>SMA</v>
      </c>
      <c r="S166" t="s">
        <v>84</v>
      </c>
      <c r="T166" t="s">
        <v>81</v>
      </c>
      <c r="Z166" t="str">
        <f>VLOOKUP(A166,registrasi!$B$2:$C$3000,2,FALSE)</f>
        <v>registrasi</v>
      </c>
      <c r="AA166">
        <f>VLOOKUP(D166,[2]Worksheet!$B$2:$H$44,7,FALSE)</f>
        <v>53</v>
      </c>
      <c r="AB166" t="str">
        <f>VLOOKUP(A166,nim!$A$2:$B$3000,2,FALSE)</f>
        <v>diterima</v>
      </c>
    </row>
    <row r="167" spans="1:28" x14ac:dyDescent="0.3">
      <c r="A167">
        <v>42332210744</v>
      </c>
      <c r="C167" t="s">
        <v>202</v>
      </c>
      <c r="D167">
        <v>6670</v>
      </c>
      <c r="E167" t="str">
        <f>UPPER(VLOOKUP(D167,[1]PRODI_2019!$E$2:$F$78,2,FALSE))</f>
        <v>ILMU PEMERINTAHAN</v>
      </c>
      <c r="F167" t="str">
        <f>VLOOKUP(E167,[1]PRODI_2019!$F$2:$L$70,7,FALSE)</f>
        <v>FISIP</v>
      </c>
      <c r="G167" t="str">
        <f>VLOOKUP(F167,Sheet1!$H$4:$I$11,2,FALSE)</f>
        <v>6_FISIP</v>
      </c>
      <c r="H167" t="s">
        <v>370</v>
      </c>
      <c r="I167" t="s">
        <v>30</v>
      </c>
      <c r="K167" t="s">
        <v>651</v>
      </c>
      <c r="L167" t="s">
        <v>26</v>
      </c>
      <c r="M167" t="s">
        <v>926</v>
      </c>
      <c r="N167" t="s">
        <v>81</v>
      </c>
      <c r="O167" t="s">
        <v>144</v>
      </c>
      <c r="P167" t="str">
        <f t="shared" si="10"/>
        <v>SMAN</v>
      </c>
      <c r="Q167" t="str">
        <f t="shared" si="11"/>
        <v>Negeri</v>
      </c>
      <c r="R167" t="str">
        <f t="shared" si="12"/>
        <v>SMA</v>
      </c>
      <c r="S167" t="s">
        <v>926</v>
      </c>
      <c r="T167" t="s">
        <v>81</v>
      </c>
      <c r="Z167" t="str">
        <f>VLOOKUP(A167,registrasi!$B$2:$C$3000,2,FALSE)</f>
        <v>registrasi</v>
      </c>
      <c r="AA167">
        <f>VLOOKUP(D167,[2]Worksheet!$B$2:$H$44,7,FALSE)</f>
        <v>156</v>
      </c>
      <c r="AB167" t="str">
        <f>VLOOKUP(A167,nim!$A$2:$B$3000,2,FALSE)</f>
        <v>diterima</v>
      </c>
    </row>
    <row r="168" spans="1:28" x14ac:dyDescent="0.3">
      <c r="A168">
        <v>42332410558</v>
      </c>
      <c r="C168" t="s">
        <v>202</v>
      </c>
      <c r="D168">
        <v>5551</v>
      </c>
      <c r="E168" t="str">
        <f>UPPER(VLOOKUP(D168,[1]PRODI_2019!$E$2:$F$78,2,FALSE))</f>
        <v>MANAJEMEN</v>
      </c>
      <c r="F168" t="str">
        <f>VLOOKUP(E168,[1]PRODI_2019!$F$2:$L$70,7,FALSE)</f>
        <v>FEB</v>
      </c>
      <c r="G168" t="str">
        <f>VLOOKUP(F168,Sheet1!$H$4:$I$11,2,FALSE)</f>
        <v>5_FEB</v>
      </c>
      <c r="H168" t="s">
        <v>371</v>
      </c>
      <c r="I168" t="s">
        <v>30</v>
      </c>
      <c r="K168" t="s">
        <v>765</v>
      </c>
      <c r="L168" t="s">
        <v>26</v>
      </c>
      <c r="M168" t="s">
        <v>106</v>
      </c>
      <c r="N168" t="s">
        <v>98</v>
      </c>
      <c r="O168" t="s">
        <v>985</v>
      </c>
      <c r="P168" t="str">
        <f t="shared" si="10"/>
        <v>SMAN</v>
      </c>
      <c r="Q168" t="str">
        <f t="shared" si="11"/>
        <v>Negeri</v>
      </c>
      <c r="R168" t="str">
        <f t="shared" si="12"/>
        <v>SMA</v>
      </c>
      <c r="S168" t="s">
        <v>106</v>
      </c>
      <c r="T168" t="s">
        <v>98</v>
      </c>
      <c r="Z168" t="e">
        <f>VLOOKUP(A168,registrasi!$B$2:$C$3000,2,FALSE)</f>
        <v>#N/A</v>
      </c>
      <c r="AA168">
        <f>VLOOKUP(D168,[2]Worksheet!$B$2:$H$44,7,FALSE)</f>
        <v>328</v>
      </c>
      <c r="AB168" t="e">
        <f>VLOOKUP(A168,nim!$A$2:$B$3000,2,FALSE)</f>
        <v>#N/A</v>
      </c>
    </row>
    <row r="169" spans="1:28" x14ac:dyDescent="0.3">
      <c r="A169">
        <v>42332220133</v>
      </c>
      <c r="C169" t="s">
        <v>202</v>
      </c>
      <c r="D169">
        <v>4444</v>
      </c>
      <c r="E169" t="str">
        <f>UPPER(VLOOKUP(D169,[1]PRODI_2019!$E$2:$F$78,2,FALSE))</f>
        <v>TEKNOLOGI PANGAN</v>
      </c>
      <c r="F169" t="str">
        <f>VLOOKUP(E169,[1]PRODI_2019!$F$2:$L$70,7,FALSE)</f>
        <v>Pertanian</v>
      </c>
      <c r="G169" t="str">
        <f>VLOOKUP(F169,Sheet1!$H$4:$I$11,2,FALSE)</f>
        <v>4_Pertanian</v>
      </c>
      <c r="H169" t="s">
        <v>372</v>
      </c>
      <c r="I169" t="s">
        <v>30</v>
      </c>
      <c r="K169" t="s">
        <v>683</v>
      </c>
      <c r="L169" t="s">
        <v>26</v>
      </c>
      <c r="M169" t="s">
        <v>932</v>
      </c>
      <c r="N169" t="s">
        <v>82</v>
      </c>
      <c r="O169" t="s">
        <v>144</v>
      </c>
      <c r="P169" t="str">
        <f t="shared" si="10"/>
        <v>SMAN</v>
      </c>
      <c r="Q169" t="str">
        <f t="shared" si="11"/>
        <v>Negeri</v>
      </c>
      <c r="R169" t="str">
        <f t="shared" si="12"/>
        <v>SMA</v>
      </c>
      <c r="S169" t="s">
        <v>926</v>
      </c>
      <c r="T169" t="s">
        <v>81</v>
      </c>
      <c r="Z169" t="e">
        <f>VLOOKUP(A169,registrasi!$B$2:$C$3000,2,FALSE)</f>
        <v>#N/A</v>
      </c>
      <c r="AA169">
        <f>VLOOKUP(D169,[2]Worksheet!$B$2:$H$44,7,FALSE)</f>
        <v>99</v>
      </c>
      <c r="AB169" t="e">
        <f>VLOOKUP(A169,nim!$A$2:$B$3000,2,FALSE)</f>
        <v>#N/A</v>
      </c>
    </row>
    <row r="170" spans="1:28" x14ac:dyDescent="0.3">
      <c r="A170">
        <v>42319210703</v>
      </c>
      <c r="C170" t="s">
        <v>202</v>
      </c>
      <c r="D170">
        <v>5551</v>
      </c>
      <c r="E170" t="str">
        <f>UPPER(VLOOKUP(D170,[1]PRODI_2019!$E$2:$F$78,2,FALSE))</f>
        <v>MANAJEMEN</v>
      </c>
      <c r="F170" t="str">
        <f>VLOOKUP(E170,[1]PRODI_2019!$F$2:$L$70,7,FALSE)</f>
        <v>FEB</v>
      </c>
      <c r="G170" t="str">
        <f>VLOOKUP(F170,Sheet1!$H$4:$I$11,2,FALSE)</f>
        <v>5_FEB</v>
      </c>
      <c r="H170" t="s">
        <v>373</v>
      </c>
      <c r="I170" t="s">
        <v>30</v>
      </c>
      <c r="K170" t="s">
        <v>766</v>
      </c>
      <c r="L170" t="s">
        <v>26</v>
      </c>
      <c r="M170" t="s">
        <v>933</v>
      </c>
      <c r="N170" t="s">
        <v>79</v>
      </c>
      <c r="O170" t="s">
        <v>946</v>
      </c>
      <c r="P170" t="str">
        <f t="shared" si="10"/>
        <v>SMTA</v>
      </c>
      <c r="Q170" t="str">
        <f t="shared" si="11"/>
        <v>Swasta</v>
      </c>
      <c r="R170" t="s">
        <v>201</v>
      </c>
      <c r="S170" t="s">
        <v>933</v>
      </c>
      <c r="T170" t="s">
        <v>79</v>
      </c>
      <c r="Z170" t="e">
        <f>VLOOKUP(A170,registrasi!$B$2:$C$3000,2,FALSE)</f>
        <v>#N/A</v>
      </c>
      <c r="AA170">
        <f>VLOOKUP(D170,[2]Worksheet!$B$2:$H$44,7,FALSE)</f>
        <v>328</v>
      </c>
      <c r="AB170" t="e">
        <f>VLOOKUP(A170,nim!$A$2:$B$3000,2,FALSE)</f>
        <v>#N/A</v>
      </c>
    </row>
    <row r="171" spans="1:28" x14ac:dyDescent="0.3">
      <c r="A171">
        <v>42331110908</v>
      </c>
      <c r="C171" t="s">
        <v>203</v>
      </c>
      <c r="D171">
        <v>1111</v>
      </c>
      <c r="E171" t="str">
        <f>UPPER(VLOOKUP(D171,[1]PRODI_2019!$E$2:$F$78,2,FALSE))</f>
        <v>HUKUM (S1)</v>
      </c>
      <c r="F171" t="str">
        <f>VLOOKUP(E171,[1]PRODI_2019!$F$2:$L$70,7,FALSE)</f>
        <v>Hukum</v>
      </c>
      <c r="G171" t="str">
        <f>VLOOKUP(F171,Sheet1!$H$4:$I$11,2,FALSE)</f>
        <v>1_Hukum</v>
      </c>
      <c r="H171" t="s">
        <v>374</v>
      </c>
      <c r="I171" t="s">
        <v>25</v>
      </c>
      <c r="K171" t="s">
        <v>767</v>
      </c>
      <c r="L171" t="s">
        <v>26</v>
      </c>
      <c r="M171" t="s">
        <v>84</v>
      </c>
      <c r="N171" t="s">
        <v>81</v>
      </c>
      <c r="O171" t="s">
        <v>118</v>
      </c>
      <c r="P171" t="str">
        <f t="shared" si="10"/>
        <v>SMAN</v>
      </c>
      <c r="Q171" t="str">
        <f t="shared" si="11"/>
        <v>Negeri</v>
      </c>
      <c r="R171" t="str">
        <f t="shared" si="12"/>
        <v>SMA</v>
      </c>
      <c r="S171" t="s">
        <v>84</v>
      </c>
      <c r="T171" t="s">
        <v>81</v>
      </c>
      <c r="Z171" t="e">
        <f>VLOOKUP(A171,registrasi!$B$2:$C$3000,2,FALSE)</f>
        <v>#N/A</v>
      </c>
      <c r="AA171">
        <f>VLOOKUP(D171,[2]Worksheet!$B$2:$H$44,7,FALSE)</f>
        <v>353</v>
      </c>
      <c r="AB171" t="e">
        <f>VLOOKUP(A171,nim!$A$2:$B$3000,2,FALSE)</f>
        <v>#N/A</v>
      </c>
    </row>
    <row r="172" spans="1:28" x14ac:dyDescent="0.3">
      <c r="A172">
        <v>42331111978</v>
      </c>
      <c r="C172" t="s">
        <v>202</v>
      </c>
      <c r="D172">
        <v>4443</v>
      </c>
      <c r="E172" t="str">
        <f>UPPER(VLOOKUP(D172,[1]PRODI_2019!$E$2:$F$78,2,FALSE))</f>
        <v>ILMU PERIKANAN</v>
      </c>
      <c r="F172" t="str">
        <f>VLOOKUP(E172,[1]PRODI_2019!$F$2:$L$70,7,FALSE)</f>
        <v>Pertanian</v>
      </c>
      <c r="G172" t="str">
        <f>VLOOKUP(F172,Sheet1!$H$4:$I$11,2,FALSE)</f>
        <v>4_Pertanian</v>
      </c>
      <c r="H172" t="s">
        <v>375</v>
      </c>
      <c r="I172" t="s">
        <v>30</v>
      </c>
      <c r="K172" t="s">
        <v>768</v>
      </c>
      <c r="L172" t="s">
        <v>26</v>
      </c>
      <c r="M172" t="s">
        <v>94</v>
      </c>
      <c r="N172" t="s">
        <v>81</v>
      </c>
      <c r="O172" t="s">
        <v>126</v>
      </c>
      <c r="P172" t="str">
        <f t="shared" si="10"/>
        <v>SMKN</v>
      </c>
      <c r="Q172" t="str">
        <f t="shared" si="11"/>
        <v>Negeri</v>
      </c>
      <c r="R172" t="str">
        <f t="shared" si="12"/>
        <v>SMK</v>
      </c>
      <c r="S172" t="s">
        <v>94</v>
      </c>
      <c r="T172" t="s">
        <v>81</v>
      </c>
      <c r="Z172" t="e">
        <f>VLOOKUP(A172,registrasi!$B$2:$C$3000,2,FALSE)</f>
        <v>#N/A</v>
      </c>
      <c r="AA172">
        <f>VLOOKUP(D172,[2]Worksheet!$B$2:$H$44,7,FALSE)</f>
        <v>29</v>
      </c>
      <c r="AB172" t="e">
        <f>VLOOKUP(A172,nim!$A$2:$B$3000,2,FALSE)</f>
        <v>#N/A</v>
      </c>
    </row>
    <row r="173" spans="1:28" x14ac:dyDescent="0.3">
      <c r="A173">
        <v>42331111962</v>
      </c>
      <c r="C173" t="s">
        <v>203</v>
      </c>
      <c r="D173">
        <v>2227</v>
      </c>
      <c r="E173" t="str">
        <f>UPPER(VLOOKUP(D173,[1]PRODI_2019!$E$2:$F$78,2,FALSE))</f>
        <v>PENDIDIKAN GURU SEKOLAH DASAR</v>
      </c>
      <c r="F173" t="str">
        <f>VLOOKUP(E173,[1]PRODI_2019!$F$2:$L$70,7,FALSE)</f>
        <v>FKIP</v>
      </c>
      <c r="G173" t="str">
        <f>VLOOKUP(F173,Sheet1!$H$4:$I$11,2,FALSE)</f>
        <v>2_FKIP</v>
      </c>
      <c r="H173" t="s">
        <v>376</v>
      </c>
      <c r="I173" t="s">
        <v>30</v>
      </c>
      <c r="K173" t="s">
        <v>769</v>
      </c>
      <c r="L173" t="s">
        <v>26</v>
      </c>
      <c r="M173" t="s">
        <v>102</v>
      </c>
      <c r="N173" t="s">
        <v>98</v>
      </c>
      <c r="O173" t="s">
        <v>170</v>
      </c>
      <c r="P173" t="str">
        <f t="shared" si="10"/>
        <v>SMAN</v>
      </c>
      <c r="Q173" t="str">
        <f t="shared" si="11"/>
        <v>Negeri</v>
      </c>
      <c r="R173" t="str">
        <f t="shared" si="12"/>
        <v>SMA</v>
      </c>
      <c r="S173" t="s">
        <v>102</v>
      </c>
      <c r="T173" t="s">
        <v>98</v>
      </c>
      <c r="Z173" t="str">
        <f>VLOOKUP(A173,registrasi!$B$2:$C$3000,2,FALSE)</f>
        <v>registrasi</v>
      </c>
      <c r="AA173">
        <f>VLOOKUP(D173,[2]Worksheet!$B$2:$H$44,7,FALSE)</f>
        <v>74</v>
      </c>
      <c r="AB173" t="str">
        <f>VLOOKUP(A173,nim!$A$2:$B$3000,2,FALSE)</f>
        <v>diterima</v>
      </c>
    </row>
    <row r="174" spans="1:28" x14ac:dyDescent="0.3">
      <c r="A174">
        <v>42331111081</v>
      </c>
      <c r="C174" t="s">
        <v>202</v>
      </c>
      <c r="D174">
        <v>3332</v>
      </c>
      <c r="E174" t="str">
        <f>UPPER(VLOOKUP(D174,[1]PRODI_2019!$E$2:$F$78,2,FALSE))</f>
        <v>TEKNIK ELEKTRO</v>
      </c>
      <c r="F174" t="str">
        <f>VLOOKUP(E174,[1]PRODI_2019!$F$2:$L$70,7,FALSE)</f>
        <v>Teknik</v>
      </c>
      <c r="G174" t="str">
        <f>VLOOKUP(F174,Sheet1!$H$4:$I$11,2,FALSE)</f>
        <v>3_Teknik</v>
      </c>
      <c r="H174" t="s">
        <v>377</v>
      </c>
      <c r="I174" t="s">
        <v>30</v>
      </c>
      <c r="K174" t="s">
        <v>770</v>
      </c>
      <c r="L174" t="s">
        <v>26</v>
      </c>
      <c r="M174" t="s">
        <v>96</v>
      </c>
      <c r="N174" t="s">
        <v>81</v>
      </c>
      <c r="O174" t="s">
        <v>986</v>
      </c>
      <c r="P174" t="str">
        <f t="shared" si="10"/>
        <v>SMAS</v>
      </c>
      <c r="Q174" t="str">
        <f t="shared" si="11"/>
        <v>Swasta</v>
      </c>
      <c r="R174" t="str">
        <f t="shared" si="12"/>
        <v>SMA</v>
      </c>
      <c r="S174" t="s">
        <v>96</v>
      </c>
      <c r="T174" t="s">
        <v>81</v>
      </c>
      <c r="Z174" t="e">
        <f>VLOOKUP(A174,registrasi!$B$2:$C$3000,2,FALSE)</f>
        <v>#N/A</v>
      </c>
      <c r="AA174">
        <f>VLOOKUP(D174,[2]Worksheet!$B$2:$H$44,7,FALSE)</f>
        <v>107</v>
      </c>
      <c r="AB174" t="e">
        <f>VLOOKUP(A174,nim!$A$2:$B$3000,2,FALSE)</f>
        <v>#N/A</v>
      </c>
    </row>
    <row r="175" spans="1:28" x14ac:dyDescent="0.3">
      <c r="A175">
        <v>42331111019</v>
      </c>
      <c r="C175" t="s">
        <v>202</v>
      </c>
      <c r="D175">
        <v>5552</v>
      </c>
      <c r="E175" t="str">
        <f>UPPER(VLOOKUP(D175,[1]PRODI_2019!$E$2:$F$78,2,FALSE))</f>
        <v>AKUNTANSI</v>
      </c>
      <c r="F175" t="str">
        <f>VLOOKUP(E175,[1]PRODI_2019!$F$2:$L$70,7,FALSE)</f>
        <v>FEB</v>
      </c>
      <c r="G175" t="str">
        <f>VLOOKUP(F175,Sheet1!$H$4:$I$11,2,FALSE)</f>
        <v>5_FEB</v>
      </c>
      <c r="H175" t="s">
        <v>378</v>
      </c>
      <c r="I175" t="s">
        <v>25</v>
      </c>
      <c r="K175" t="s">
        <v>771</v>
      </c>
      <c r="L175" t="s">
        <v>26</v>
      </c>
      <c r="M175" t="s">
        <v>84</v>
      </c>
      <c r="N175" t="s">
        <v>81</v>
      </c>
      <c r="O175" t="s">
        <v>121</v>
      </c>
      <c r="P175" t="str">
        <f t="shared" si="10"/>
        <v>SMAN</v>
      </c>
      <c r="Q175" t="str">
        <f t="shared" si="11"/>
        <v>Negeri</v>
      </c>
      <c r="R175" t="str">
        <f t="shared" si="12"/>
        <v>SMA</v>
      </c>
      <c r="S175" t="s">
        <v>94</v>
      </c>
      <c r="T175" t="s">
        <v>81</v>
      </c>
      <c r="Z175" t="str">
        <f>VLOOKUP(A175,registrasi!$B$2:$C$3000,2,FALSE)</f>
        <v>registrasi</v>
      </c>
      <c r="AA175">
        <f>VLOOKUP(D175,[2]Worksheet!$B$2:$H$44,7,FALSE)</f>
        <v>219</v>
      </c>
      <c r="AB175" t="e">
        <f>VLOOKUP(A175,nim!$A$2:$B$3000,2,FALSE)</f>
        <v>#N/A</v>
      </c>
    </row>
    <row r="176" spans="1:28" x14ac:dyDescent="0.3">
      <c r="A176">
        <v>42331110559</v>
      </c>
      <c r="C176" t="s">
        <v>202</v>
      </c>
      <c r="D176">
        <v>3331</v>
      </c>
      <c r="E176" t="str">
        <f>UPPER(VLOOKUP(D176,[1]PRODI_2019!$E$2:$F$78,2,FALSE))</f>
        <v>TEKNIK MESIN</v>
      </c>
      <c r="F176" t="str">
        <f>VLOOKUP(E176,[1]PRODI_2019!$F$2:$L$70,7,FALSE)</f>
        <v>Teknik</v>
      </c>
      <c r="G176" t="str">
        <f>VLOOKUP(F176,Sheet1!$H$4:$I$11,2,FALSE)</f>
        <v>3_Teknik</v>
      </c>
      <c r="H176" t="s">
        <v>379</v>
      </c>
      <c r="I176" t="s">
        <v>25</v>
      </c>
      <c r="K176" t="s">
        <v>772</v>
      </c>
      <c r="L176" t="s">
        <v>26</v>
      </c>
      <c r="M176" t="s">
        <v>96</v>
      </c>
      <c r="N176" t="s">
        <v>81</v>
      </c>
      <c r="O176" t="s">
        <v>987</v>
      </c>
      <c r="P176" t="str">
        <f t="shared" si="10"/>
        <v>SMAS</v>
      </c>
      <c r="Q176" t="str">
        <f t="shared" si="11"/>
        <v>Swasta</v>
      </c>
      <c r="R176" t="str">
        <f t="shared" si="12"/>
        <v>SMA</v>
      </c>
      <c r="S176" t="s">
        <v>96</v>
      </c>
      <c r="T176" t="s">
        <v>81</v>
      </c>
      <c r="Z176" t="str">
        <f>VLOOKUP(A176,registrasi!$B$2:$C$3000,2,FALSE)</f>
        <v>registrasi</v>
      </c>
      <c r="AA176">
        <f>VLOOKUP(D176,[2]Worksheet!$B$2:$H$44,7,FALSE)</f>
        <v>88</v>
      </c>
      <c r="AB176" t="str">
        <f>VLOOKUP(A176,nim!$A$2:$B$3000,2,FALSE)</f>
        <v>diterima</v>
      </c>
    </row>
    <row r="177" spans="1:28" x14ac:dyDescent="0.3">
      <c r="A177">
        <v>42331112032</v>
      </c>
      <c r="C177" t="s">
        <v>202</v>
      </c>
      <c r="D177">
        <v>3333</v>
      </c>
      <c r="E177" t="str">
        <f>UPPER(VLOOKUP(D177,[1]PRODI_2019!$E$2:$F$78,2,FALSE))</f>
        <v>TEKNIK INDUSTRI</v>
      </c>
      <c r="F177" t="str">
        <f>VLOOKUP(E177,[1]PRODI_2019!$F$2:$L$70,7,FALSE)</f>
        <v>Teknik</v>
      </c>
      <c r="G177" t="str">
        <f>VLOOKUP(F177,Sheet1!$H$4:$I$11,2,FALSE)</f>
        <v>3_Teknik</v>
      </c>
      <c r="H177" t="s">
        <v>380</v>
      </c>
      <c r="I177" t="s">
        <v>30</v>
      </c>
      <c r="K177" t="s">
        <v>724</v>
      </c>
      <c r="L177" t="s">
        <v>26</v>
      </c>
      <c r="M177" t="s">
        <v>96</v>
      </c>
      <c r="N177" t="s">
        <v>81</v>
      </c>
      <c r="O177" t="s">
        <v>133</v>
      </c>
      <c r="P177" t="str">
        <f t="shared" si="10"/>
        <v>SMAN</v>
      </c>
      <c r="Q177" t="str">
        <f t="shared" si="11"/>
        <v>Negeri</v>
      </c>
      <c r="R177" t="str">
        <f t="shared" si="12"/>
        <v>SMA</v>
      </c>
      <c r="S177" t="s">
        <v>96</v>
      </c>
      <c r="T177" t="s">
        <v>81</v>
      </c>
      <c r="Z177" t="str">
        <f>VLOOKUP(A177,registrasi!$B$2:$C$3000,2,FALSE)</f>
        <v>registrasi</v>
      </c>
      <c r="AA177">
        <f>VLOOKUP(D177,[2]Worksheet!$B$2:$H$44,7,FALSE)</f>
        <v>279</v>
      </c>
      <c r="AB177" t="str">
        <f>VLOOKUP(A177,nim!$A$2:$B$3000,2,FALSE)</f>
        <v>diterima</v>
      </c>
    </row>
    <row r="178" spans="1:28" x14ac:dyDescent="0.3">
      <c r="A178">
        <v>42319210213</v>
      </c>
      <c r="C178" t="s">
        <v>202</v>
      </c>
      <c r="D178">
        <v>3334</v>
      </c>
      <c r="E178" t="str">
        <f>UPPER(VLOOKUP(D178,[1]PRODI_2019!$E$2:$F$78,2,FALSE))</f>
        <v>TEKNIK METALURGI</v>
      </c>
      <c r="F178" t="str">
        <f>VLOOKUP(E178,[1]PRODI_2019!$F$2:$L$70,7,FALSE)</f>
        <v>Teknik</v>
      </c>
      <c r="G178" t="str">
        <f>VLOOKUP(F178,Sheet1!$H$4:$I$11,2,FALSE)</f>
        <v>3_Teknik</v>
      </c>
      <c r="H178" t="s">
        <v>381</v>
      </c>
      <c r="I178" t="s">
        <v>25</v>
      </c>
      <c r="K178" t="s">
        <v>773</v>
      </c>
      <c r="L178" t="s">
        <v>26</v>
      </c>
      <c r="M178" t="s">
        <v>83</v>
      </c>
      <c r="N178" t="s">
        <v>79</v>
      </c>
      <c r="O178" t="s">
        <v>988</v>
      </c>
      <c r="P178" t="str">
        <f t="shared" si="10"/>
        <v>SMA</v>
      </c>
      <c r="Q178" t="str">
        <f t="shared" si="11"/>
        <v>Swasta</v>
      </c>
      <c r="R178" t="str">
        <f t="shared" si="12"/>
        <v>SMA</v>
      </c>
      <c r="S178" t="s">
        <v>1041</v>
      </c>
      <c r="T178" t="s">
        <v>109</v>
      </c>
      <c r="Z178" t="e">
        <f>VLOOKUP(A178,registrasi!$B$2:$C$3000,2,FALSE)</f>
        <v>#N/A</v>
      </c>
      <c r="AA178">
        <f>VLOOKUP(D178,[2]Worksheet!$B$2:$H$44,7,FALSE)</f>
        <v>100</v>
      </c>
      <c r="AB178" t="e">
        <f>VLOOKUP(A178,nim!$A$2:$B$3000,2,FALSE)</f>
        <v>#N/A</v>
      </c>
    </row>
    <row r="179" spans="1:28" x14ac:dyDescent="0.3">
      <c r="A179">
        <v>42331111600</v>
      </c>
      <c r="C179" t="s">
        <v>202</v>
      </c>
      <c r="D179">
        <v>3336</v>
      </c>
      <c r="E179" t="str">
        <f>UPPER(VLOOKUP(D179,[1]PRODI_2019!$E$2:$F$78,2,FALSE))</f>
        <v>TEKNIK SIPIL</v>
      </c>
      <c r="F179" t="str">
        <f>VLOOKUP(E179,[1]PRODI_2019!$F$2:$L$70,7,FALSE)</f>
        <v>Teknik</v>
      </c>
      <c r="G179" t="str">
        <f>VLOOKUP(F179,Sheet1!$H$4:$I$11,2,FALSE)</f>
        <v>3_Teknik</v>
      </c>
      <c r="H179" t="s">
        <v>382</v>
      </c>
      <c r="I179" t="s">
        <v>25</v>
      </c>
      <c r="K179" t="s">
        <v>774</v>
      </c>
      <c r="L179" t="s">
        <v>26</v>
      </c>
      <c r="M179" t="s">
        <v>94</v>
      </c>
      <c r="N179" t="s">
        <v>81</v>
      </c>
      <c r="O179" t="s">
        <v>114</v>
      </c>
      <c r="P179" t="str">
        <f t="shared" si="10"/>
        <v>SMAN</v>
      </c>
      <c r="Q179" t="str">
        <f t="shared" si="11"/>
        <v>Negeri</v>
      </c>
      <c r="R179" t="str">
        <f t="shared" si="12"/>
        <v>SMA</v>
      </c>
      <c r="S179" t="s">
        <v>94</v>
      </c>
      <c r="T179" t="s">
        <v>81</v>
      </c>
      <c r="Z179" t="str">
        <f>VLOOKUP(A179,registrasi!$B$2:$C$3000,2,FALSE)</f>
        <v>registrasi</v>
      </c>
      <c r="AA179">
        <f>VLOOKUP(D179,[2]Worksheet!$B$2:$H$44,7,FALSE)</f>
        <v>144</v>
      </c>
      <c r="AB179" t="e">
        <f>VLOOKUP(A179,nim!$A$2:$B$3000,2,FALSE)</f>
        <v>#N/A</v>
      </c>
    </row>
    <row r="180" spans="1:28" x14ac:dyDescent="0.3">
      <c r="A180">
        <v>42331110781</v>
      </c>
      <c r="C180" t="s">
        <v>202</v>
      </c>
      <c r="D180">
        <v>1111</v>
      </c>
      <c r="E180" t="str">
        <f>UPPER(VLOOKUP(D180,[1]PRODI_2019!$E$2:$F$78,2,FALSE))</f>
        <v>HUKUM (S1)</v>
      </c>
      <c r="F180" t="str">
        <f>VLOOKUP(E180,[1]PRODI_2019!$F$2:$L$70,7,FALSE)</f>
        <v>Hukum</v>
      </c>
      <c r="G180" t="str">
        <f>VLOOKUP(F180,Sheet1!$H$4:$I$11,2,FALSE)</f>
        <v>1_Hukum</v>
      </c>
      <c r="H180" t="s">
        <v>383</v>
      </c>
      <c r="I180" t="s">
        <v>30</v>
      </c>
      <c r="K180" t="s">
        <v>775</v>
      </c>
      <c r="L180" t="s">
        <v>26</v>
      </c>
      <c r="M180" t="s">
        <v>925</v>
      </c>
      <c r="N180" t="s">
        <v>81</v>
      </c>
      <c r="O180" t="s">
        <v>119</v>
      </c>
      <c r="P180" t="str">
        <f t="shared" si="10"/>
        <v>SMAN</v>
      </c>
      <c r="Q180" t="str">
        <f t="shared" si="11"/>
        <v>Negeri</v>
      </c>
      <c r="R180" t="str">
        <f t="shared" si="12"/>
        <v>SMA</v>
      </c>
      <c r="S180" t="s">
        <v>925</v>
      </c>
      <c r="T180" t="s">
        <v>81</v>
      </c>
      <c r="Z180" t="str">
        <f>VLOOKUP(A180,registrasi!$B$2:$C$3000,2,FALSE)</f>
        <v>registrasi</v>
      </c>
      <c r="AA180">
        <f>VLOOKUP(D180,[2]Worksheet!$B$2:$H$44,7,FALSE)</f>
        <v>353</v>
      </c>
      <c r="AB180" t="e">
        <f>VLOOKUP(A180,nim!$A$2:$B$3000,2,FALSE)</f>
        <v>#N/A</v>
      </c>
    </row>
    <row r="181" spans="1:28" x14ac:dyDescent="0.3">
      <c r="A181">
        <v>42331111629</v>
      </c>
      <c r="C181" t="s">
        <v>202</v>
      </c>
      <c r="D181">
        <v>3336</v>
      </c>
      <c r="E181" t="str">
        <f>UPPER(VLOOKUP(D181,[1]PRODI_2019!$E$2:$F$78,2,FALSE))</f>
        <v>TEKNIK SIPIL</v>
      </c>
      <c r="F181" t="str">
        <f>VLOOKUP(E181,[1]PRODI_2019!$F$2:$L$70,7,FALSE)</f>
        <v>Teknik</v>
      </c>
      <c r="G181" t="str">
        <f>VLOOKUP(F181,Sheet1!$H$4:$I$11,2,FALSE)</f>
        <v>3_Teknik</v>
      </c>
      <c r="H181" t="s">
        <v>384</v>
      </c>
      <c r="I181" t="s">
        <v>30</v>
      </c>
      <c r="K181" t="s">
        <v>776</v>
      </c>
      <c r="L181" t="s">
        <v>26</v>
      </c>
      <c r="M181" t="s">
        <v>925</v>
      </c>
      <c r="N181" t="s">
        <v>81</v>
      </c>
      <c r="O181" t="s">
        <v>119</v>
      </c>
      <c r="P181" t="str">
        <f t="shared" si="10"/>
        <v>SMAN</v>
      </c>
      <c r="Q181" t="str">
        <f t="shared" si="11"/>
        <v>Negeri</v>
      </c>
      <c r="R181" t="str">
        <f t="shared" si="12"/>
        <v>SMA</v>
      </c>
      <c r="S181" t="s">
        <v>925</v>
      </c>
      <c r="T181" t="s">
        <v>81</v>
      </c>
      <c r="Z181" t="str">
        <f>VLOOKUP(A181,registrasi!$B$2:$C$3000,2,FALSE)</f>
        <v>registrasi</v>
      </c>
      <c r="AA181">
        <f>VLOOKUP(D181,[2]Worksheet!$B$2:$H$44,7,FALSE)</f>
        <v>144</v>
      </c>
      <c r="AB181" t="str">
        <f>VLOOKUP(A181,nim!$A$2:$B$3000,2,FALSE)</f>
        <v>diterima</v>
      </c>
    </row>
    <row r="182" spans="1:28" x14ac:dyDescent="0.3">
      <c r="A182">
        <v>42332210721</v>
      </c>
      <c r="C182" t="s">
        <v>202</v>
      </c>
      <c r="D182">
        <v>2225</v>
      </c>
      <c r="E182" t="str">
        <f>UPPER(VLOOKUP(D182,[1]PRODI_2019!$E$2:$F$78,2,FALSE))</f>
        <v>PENDIDIKAN MATEMATIKA</v>
      </c>
      <c r="F182" t="str">
        <f>VLOOKUP(E182,[1]PRODI_2019!$F$2:$L$70,7,FALSE)</f>
        <v>FKIP</v>
      </c>
      <c r="G182" t="str">
        <f>VLOOKUP(F182,Sheet1!$H$4:$I$11,2,FALSE)</f>
        <v>2_FKIP</v>
      </c>
      <c r="H182" t="s">
        <v>385</v>
      </c>
      <c r="I182" t="s">
        <v>30</v>
      </c>
      <c r="K182" t="s">
        <v>777</v>
      </c>
      <c r="L182" t="s">
        <v>26</v>
      </c>
      <c r="M182" t="s">
        <v>102</v>
      </c>
      <c r="N182" t="s">
        <v>98</v>
      </c>
      <c r="O182" t="s">
        <v>989</v>
      </c>
      <c r="P182" t="str">
        <f t="shared" si="10"/>
        <v>SMAN</v>
      </c>
      <c r="Q182" t="str">
        <f t="shared" si="11"/>
        <v>Negeri</v>
      </c>
      <c r="R182" t="str">
        <f t="shared" si="12"/>
        <v>SMA</v>
      </c>
      <c r="S182" t="s">
        <v>103</v>
      </c>
      <c r="T182" t="s">
        <v>98</v>
      </c>
      <c r="Z182" t="str">
        <f>VLOOKUP(A182,registrasi!$B$2:$C$3000,2,FALSE)</f>
        <v>registrasi</v>
      </c>
      <c r="AA182">
        <f>VLOOKUP(D182,[2]Worksheet!$B$2:$H$44,7,FALSE)</f>
        <v>22</v>
      </c>
      <c r="AB182" t="e">
        <f>VLOOKUP(A182,nim!$A$2:$B$3000,2,FALSE)</f>
        <v>#N/A</v>
      </c>
    </row>
    <row r="183" spans="1:28" x14ac:dyDescent="0.3">
      <c r="A183">
        <v>42331110600</v>
      </c>
      <c r="C183" t="s">
        <v>202</v>
      </c>
      <c r="D183">
        <v>1111</v>
      </c>
      <c r="E183" t="str">
        <f>UPPER(VLOOKUP(D183,[1]PRODI_2019!$E$2:$F$78,2,FALSE))</f>
        <v>HUKUM (S1)</v>
      </c>
      <c r="F183" t="str">
        <f>VLOOKUP(E183,[1]PRODI_2019!$F$2:$L$70,7,FALSE)</f>
        <v>Hukum</v>
      </c>
      <c r="G183" t="str">
        <f>VLOOKUP(F183,Sheet1!$H$4:$I$11,2,FALSE)</f>
        <v>1_Hukum</v>
      </c>
      <c r="H183" t="s">
        <v>386</v>
      </c>
      <c r="I183" t="s">
        <v>30</v>
      </c>
      <c r="K183" t="s">
        <v>778</v>
      </c>
      <c r="L183" t="s">
        <v>26</v>
      </c>
      <c r="M183" t="s">
        <v>926</v>
      </c>
      <c r="N183" t="s">
        <v>81</v>
      </c>
      <c r="O183" t="s">
        <v>944</v>
      </c>
      <c r="P183" t="str">
        <f t="shared" si="10"/>
        <v>MAN</v>
      </c>
      <c r="Q183" t="str">
        <f t="shared" si="11"/>
        <v>Negeri</v>
      </c>
      <c r="R183" t="str">
        <f t="shared" si="12"/>
        <v>MA</v>
      </c>
      <c r="S183" t="s">
        <v>926</v>
      </c>
      <c r="T183" t="s">
        <v>81</v>
      </c>
      <c r="Z183" t="str">
        <f>VLOOKUP(A183,registrasi!$B$2:$C$3000,2,FALSE)</f>
        <v>registrasi</v>
      </c>
      <c r="AA183">
        <f>VLOOKUP(D183,[2]Worksheet!$B$2:$H$44,7,FALSE)</f>
        <v>353</v>
      </c>
      <c r="AB183" t="e">
        <f>VLOOKUP(A183,nim!$A$2:$B$3000,2,FALSE)</f>
        <v>#N/A</v>
      </c>
    </row>
    <row r="184" spans="1:28" x14ac:dyDescent="0.3">
      <c r="A184">
        <v>42331111188</v>
      </c>
      <c r="C184" t="s">
        <v>202</v>
      </c>
      <c r="D184">
        <v>5554</v>
      </c>
      <c r="E184" t="str">
        <f>UPPER(VLOOKUP(D184,[1]PRODI_2019!$E$2:$F$78,2,FALSE))</f>
        <v>EKONOMI SYARIAH</v>
      </c>
      <c r="F184" t="str">
        <f>VLOOKUP(E184,[1]PRODI_2019!$F$2:$L$70,7,FALSE)</f>
        <v>FEB</v>
      </c>
      <c r="G184" t="str">
        <f>VLOOKUP(F184,Sheet1!$H$4:$I$11,2,FALSE)</f>
        <v>5_FEB</v>
      </c>
      <c r="H184" t="s">
        <v>387</v>
      </c>
      <c r="I184" t="s">
        <v>30</v>
      </c>
      <c r="K184" t="s">
        <v>779</v>
      </c>
      <c r="L184" t="s">
        <v>26</v>
      </c>
      <c r="M184" t="s">
        <v>926</v>
      </c>
      <c r="N184" t="s">
        <v>81</v>
      </c>
      <c r="O184" t="s">
        <v>123</v>
      </c>
      <c r="P184" t="str">
        <f t="shared" si="10"/>
        <v>SMAN</v>
      </c>
      <c r="Q184" t="str">
        <f t="shared" si="11"/>
        <v>Negeri</v>
      </c>
      <c r="R184" t="str">
        <f t="shared" si="12"/>
        <v>SMA</v>
      </c>
      <c r="S184" t="s">
        <v>926</v>
      </c>
      <c r="T184" t="s">
        <v>81</v>
      </c>
      <c r="Z184" t="str">
        <f>VLOOKUP(A184,registrasi!$B$2:$C$3000,2,FALSE)</f>
        <v>registrasi</v>
      </c>
      <c r="AA184">
        <f>VLOOKUP(D184,[2]Worksheet!$B$2:$H$44,7,FALSE)</f>
        <v>53</v>
      </c>
      <c r="AB184" t="e">
        <f>VLOOKUP(A184,nim!$A$2:$B$3000,2,FALSE)</f>
        <v>#N/A</v>
      </c>
    </row>
    <row r="185" spans="1:28" x14ac:dyDescent="0.3">
      <c r="A185">
        <v>42331111648</v>
      </c>
      <c r="C185" t="s">
        <v>202</v>
      </c>
      <c r="D185">
        <v>8883</v>
      </c>
      <c r="E185" t="str">
        <f>UPPER(VLOOKUP(D185,[1]PRODI_2019!$E$2:$F$78,2,FALSE))</f>
        <v>ILMU KEOLAHRAGAAN</v>
      </c>
      <c r="F185" t="str">
        <f>VLOOKUP(E185,[1]PRODI_2019!$F$2:$L$70,7,FALSE)</f>
        <v>Kedokteran</v>
      </c>
      <c r="G185" t="str">
        <f>VLOOKUP(F185,Sheet1!$H$4:$I$11,2,FALSE)</f>
        <v>8_Kedokteran</v>
      </c>
      <c r="H185" t="s">
        <v>388</v>
      </c>
      <c r="I185" t="s">
        <v>25</v>
      </c>
      <c r="K185" t="s">
        <v>780</v>
      </c>
      <c r="L185" t="s">
        <v>26</v>
      </c>
      <c r="M185" t="s">
        <v>925</v>
      </c>
      <c r="N185" t="s">
        <v>81</v>
      </c>
      <c r="O185" t="s">
        <v>141</v>
      </c>
      <c r="P185" t="str">
        <f t="shared" si="10"/>
        <v>SMAN</v>
      </c>
      <c r="Q185" t="str">
        <f t="shared" si="11"/>
        <v>Negeri</v>
      </c>
      <c r="R185" t="str">
        <f t="shared" si="12"/>
        <v>SMA</v>
      </c>
      <c r="S185" t="s">
        <v>925</v>
      </c>
      <c r="T185" t="s">
        <v>81</v>
      </c>
      <c r="Z185" t="str">
        <f>VLOOKUP(A185,registrasi!$B$2:$C$3000,2,FALSE)</f>
        <v>registrasi</v>
      </c>
      <c r="AA185">
        <f>VLOOKUP(D185,[2]Worksheet!$B$2:$H$44,7,FALSE)</f>
        <v>18</v>
      </c>
      <c r="AB185" t="str">
        <f>VLOOKUP(A185,nim!$A$2:$B$3000,2,FALSE)</f>
        <v>diterima</v>
      </c>
    </row>
    <row r="186" spans="1:28" x14ac:dyDescent="0.3">
      <c r="A186">
        <v>42331111411</v>
      </c>
      <c r="C186" t="s">
        <v>203</v>
      </c>
      <c r="D186">
        <v>3336</v>
      </c>
      <c r="E186" t="str">
        <f>UPPER(VLOOKUP(D186,[1]PRODI_2019!$E$2:$F$78,2,FALSE))</f>
        <v>TEKNIK SIPIL</v>
      </c>
      <c r="F186" t="str">
        <f>VLOOKUP(E186,[1]PRODI_2019!$F$2:$L$70,7,FALSE)</f>
        <v>Teknik</v>
      </c>
      <c r="G186" t="str">
        <f>VLOOKUP(F186,Sheet1!$H$4:$I$11,2,FALSE)</f>
        <v>3_Teknik</v>
      </c>
      <c r="H186" t="s">
        <v>389</v>
      </c>
      <c r="I186" t="s">
        <v>25</v>
      </c>
      <c r="K186" t="s">
        <v>781</v>
      </c>
      <c r="L186" t="s">
        <v>26</v>
      </c>
      <c r="M186" t="s">
        <v>94</v>
      </c>
      <c r="N186" t="s">
        <v>81</v>
      </c>
      <c r="O186" t="s">
        <v>114</v>
      </c>
      <c r="P186" t="str">
        <f t="shared" si="10"/>
        <v>SMAN</v>
      </c>
      <c r="Q186" t="str">
        <f t="shared" si="11"/>
        <v>Negeri</v>
      </c>
      <c r="R186" t="str">
        <f t="shared" si="12"/>
        <v>SMA</v>
      </c>
      <c r="S186" t="s">
        <v>94</v>
      </c>
      <c r="T186" t="s">
        <v>81</v>
      </c>
      <c r="Z186" t="str">
        <f>VLOOKUP(A186,registrasi!$B$2:$C$3000,2,FALSE)</f>
        <v>registrasi</v>
      </c>
      <c r="AA186">
        <f>VLOOKUP(D186,[2]Worksheet!$B$2:$H$44,7,FALSE)</f>
        <v>144</v>
      </c>
      <c r="AB186" t="e">
        <f>VLOOKUP(A186,nim!$A$2:$B$3000,2,FALSE)</f>
        <v>#N/A</v>
      </c>
    </row>
    <row r="187" spans="1:28" x14ac:dyDescent="0.3">
      <c r="A187">
        <v>42331111509</v>
      </c>
      <c r="C187" t="s">
        <v>202</v>
      </c>
      <c r="D187">
        <v>4444</v>
      </c>
      <c r="E187" t="str">
        <f>UPPER(VLOOKUP(D187,[1]PRODI_2019!$E$2:$F$78,2,FALSE))</f>
        <v>TEKNOLOGI PANGAN</v>
      </c>
      <c r="F187" t="str">
        <f>VLOOKUP(E187,[1]PRODI_2019!$F$2:$L$70,7,FALSE)</f>
        <v>Pertanian</v>
      </c>
      <c r="G187" t="str">
        <f>VLOOKUP(F187,Sheet1!$H$4:$I$11,2,FALSE)</f>
        <v>4_Pertanian</v>
      </c>
      <c r="H187" t="s">
        <v>390</v>
      </c>
      <c r="I187" t="s">
        <v>30</v>
      </c>
      <c r="K187" t="s">
        <v>766</v>
      </c>
      <c r="L187" t="s">
        <v>26</v>
      </c>
      <c r="M187" t="s">
        <v>94</v>
      </c>
      <c r="N187" t="s">
        <v>81</v>
      </c>
      <c r="O187" t="s">
        <v>114</v>
      </c>
      <c r="P187" t="str">
        <f t="shared" si="10"/>
        <v>SMAN</v>
      </c>
      <c r="Q187" t="str">
        <f t="shared" si="11"/>
        <v>Negeri</v>
      </c>
      <c r="R187" t="str">
        <f t="shared" si="12"/>
        <v>SMA</v>
      </c>
      <c r="S187" t="s">
        <v>94</v>
      </c>
      <c r="T187" t="s">
        <v>81</v>
      </c>
      <c r="Z187" t="e">
        <f>VLOOKUP(A187,registrasi!$B$2:$C$3000,2,FALSE)</f>
        <v>#N/A</v>
      </c>
      <c r="AA187">
        <f>VLOOKUP(D187,[2]Worksheet!$B$2:$H$44,7,FALSE)</f>
        <v>99</v>
      </c>
      <c r="AB187" t="e">
        <f>VLOOKUP(A187,nim!$A$2:$B$3000,2,FALSE)</f>
        <v>#N/A</v>
      </c>
    </row>
    <row r="188" spans="1:28" x14ac:dyDescent="0.3">
      <c r="A188">
        <v>42332210339</v>
      </c>
      <c r="C188" t="s">
        <v>202</v>
      </c>
      <c r="D188">
        <v>2285</v>
      </c>
      <c r="E188" t="str">
        <f>UPPER(VLOOKUP(D188,[1]PRODI_2019!$E$2:$F$78,2,FALSE))</f>
        <v>BIMBINGAN DAN KONSELING</v>
      </c>
      <c r="F188" t="str">
        <f>VLOOKUP(E188,[1]PRODI_2019!$F$2:$L$70,7,FALSE)</f>
        <v>FKIP</v>
      </c>
      <c r="G188" t="str">
        <f>VLOOKUP(F188,Sheet1!$H$4:$I$11,2,FALSE)</f>
        <v>2_FKIP</v>
      </c>
      <c r="H188" t="s">
        <v>391</v>
      </c>
      <c r="I188" t="s">
        <v>30</v>
      </c>
      <c r="K188" t="s">
        <v>782</v>
      </c>
      <c r="L188" t="s">
        <v>26</v>
      </c>
      <c r="M188" t="s">
        <v>101</v>
      </c>
      <c r="N188" t="s">
        <v>81</v>
      </c>
      <c r="O188" t="s">
        <v>966</v>
      </c>
      <c r="P188" t="str">
        <f t="shared" si="10"/>
        <v>MAN</v>
      </c>
      <c r="Q188" t="str">
        <f t="shared" si="11"/>
        <v>Negeri</v>
      </c>
      <c r="R188" t="str">
        <f t="shared" si="12"/>
        <v>MA</v>
      </c>
      <c r="S188" t="s">
        <v>101</v>
      </c>
      <c r="T188" t="s">
        <v>81</v>
      </c>
      <c r="Z188" t="str">
        <f>VLOOKUP(A188,registrasi!$B$2:$C$3000,2,FALSE)</f>
        <v>registrasi</v>
      </c>
      <c r="AA188">
        <f>VLOOKUP(D188,[2]Worksheet!$B$2:$H$44,7,FALSE)</f>
        <v>84</v>
      </c>
      <c r="AB188" t="e">
        <f>VLOOKUP(A188,nim!$A$2:$B$3000,2,FALSE)</f>
        <v>#N/A</v>
      </c>
    </row>
    <row r="189" spans="1:28" x14ac:dyDescent="0.3">
      <c r="A189">
        <v>42331110881</v>
      </c>
      <c r="C189" t="s">
        <v>202</v>
      </c>
      <c r="D189">
        <v>6662</v>
      </c>
      <c r="E189" t="str">
        <f>UPPER(VLOOKUP(D189,[1]PRODI_2019!$E$2:$F$78,2,FALSE))</f>
        <v>ILMU KOMUNIKASI</v>
      </c>
      <c r="F189" t="str">
        <f>VLOOKUP(E189,[1]PRODI_2019!$F$2:$L$70,7,FALSE)</f>
        <v>FISIP</v>
      </c>
      <c r="G189" t="str">
        <f>VLOOKUP(F189,Sheet1!$H$4:$I$11,2,FALSE)</f>
        <v>6_FISIP</v>
      </c>
      <c r="H189" t="s">
        <v>392</v>
      </c>
      <c r="I189" t="s">
        <v>30</v>
      </c>
      <c r="K189" t="s">
        <v>723</v>
      </c>
      <c r="L189" t="s">
        <v>26</v>
      </c>
      <c r="M189" t="s">
        <v>94</v>
      </c>
      <c r="N189" t="s">
        <v>81</v>
      </c>
      <c r="O189" t="s">
        <v>114</v>
      </c>
      <c r="P189" t="str">
        <f t="shared" si="10"/>
        <v>SMAN</v>
      </c>
      <c r="Q189" t="str">
        <f t="shared" si="11"/>
        <v>Negeri</v>
      </c>
      <c r="R189" t="str">
        <f t="shared" si="12"/>
        <v>SMA</v>
      </c>
      <c r="S189" t="s">
        <v>94</v>
      </c>
      <c r="T189" t="s">
        <v>81</v>
      </c>
      <c r="Z189" t="str">
        <f>VLOOKUP(A189,registrasi!$B$2:$C$3000,2,FALSE)</f>
        <v>registrasi</v>
      </c>
      <c r="AA189">
        <f>VLOOKUP(D189,[2]Worksheet!$B$2:$H$44,7,FALSE)</f>
        <v>324</v>
      </c>
      <c r="AB189" t="e">
        <f>VLOOKUP(A189,nim!$A$2:$B$3000,2,FALSE)</f>
        <v>#N/A</v>
      </c>
    </row>
    <row r="190" spans="1:28" x14ac:dyDescent="0.3">
      <c r="A190">
        <v>42331110058</v>
      </c>
      <c r="C190" t="s">
        <v>202</v>
      </c>
      <c r="D190">
        <v>2289</v>
      </c>
      <c r="E190" t="str">
        <f>UPPER(VLOOKUP(D190,[1]PRODI_2019!$E$2:$F$78,2,FALSE))</f>
        <v>PENDIDIKAN SENI PERTUNJUKAN</v>
      </c>
      <c r="F190" t="str">
        <f>VLOOKUP(E190,[1]PRODI_2019!$F$2:$L$70,7,FALSE)</f>
        <v>FKIP</v>
      </c>
      <c r="G190" t="str">
        <f>VLOOKUP(F190,Sheet1!$H$4:$I$11,2,FALSE)</f>
        <v>2_FKIP</v>
      </c>
      <c r="H190" t="s">
        <v>393</v>
      </c>
      <c r="I190" t="s">
        <v>30</v>
      </c>
      <c r="K190" t="s">
        <v>720</v>
      </c>
      <c r="L190" t="s">
        <v>26</v>
      </c>
      <c r="M190" t="s">
        <v>94</v>
      </c>
      <c r="N190" t="s">
        <v>81</v>
      </c>
      <c r="O190" t="s">
        <v>167</v>
      </c>
      <c r="P190" t="str">
        <f t="shared" si="10"/>
        <v>SMAN</v>
      </c>
      <c r="Q190" t="str">
        <f t="shared" si="11"/>
        <v>Negeri</v>
      </c>
      <c r="R190" t="str">
        <f t="shared" si="12"/>
        <v>SMA</v>
      </c>
      <c r="S190" t="s">
        <v>94</v>
      </c>
      <c r="T190" t="s">
        <v>81</v>
      </c>
      <c r="Z190" t="str">
        <f>VLOOKUP(A190,registrasi!$B$2:$C$3000,2,FALSE)</f>
        <v>registrasi</v>
      </c>
      <c r="AA190">
        <f>VLOOKUP(D190,[2]Worksheet!$B$2:$H$44,7,FALSE)</f>
        <v>5</v>
      </c>
      <c r="AB190" t="str">
        <f>VLOOKUP(A190,nim!$A$2:$B$3000,2,FALSE)</f>
        <v>diterima</v>
      </c>
    </row>
    <row r="191" spans="1:28" x14ac:dyDescent="0.3">
      <c r="A191">
        <v>42331110121</v>
      </c>
      <c r="C191" t="s">
        <v>202</v>
      </c>
      <c r="D191">
        <v>2225</v>
      </c>
      <c r="E191" t="str">
        <f>UPPER(VLOOKUP(D191,[1]PRODI_2019!$E$2:$F$78,2,FALSE))</f>
        <v>PENDIDIKAN MATEMATIKA</v>
      </c>
      <c r="F191" t="str">
        <f>VLOOKUP(E191,[1]PRODI_2019!$F$2:$L$70,7,FALSE)</f>
        <v>FKIP</v>
      </c>
      <c r="G191" t="str">
        <f>VLOOKUP(F191,Sheet1!$H$4:$I$11,2,FALSE)</f>
        <v>2_FKIP</v>
      </c>
      <c r="H191" t="s">
        <v>394</v>
      </c>
      <c r="I191" t="s">
        <v>30</v>
      </c>
      <c r="K191" t="s">
        <v>690</v>
      </c>
      <c r="L191" t="s">
        <v>26</v>
      </c>
      <c r="M191" t="s">
        <v>96</v>
      </c>
      <c r="N191" t="s">
        <v>81</v>
      </c>
      <c r="O191" t="s">
        <v>990</v>
      </c>
      <c r="P191" t="str">
        <f t="shared" si="10"/>
        <v>SMAS</v>
      </c>
      <c r="Q191" t="str">
        <f t="shared" si="11"/>
        <v>Swasta</v>
      </c>
      <c r="R191" t="str">
        <f t="shared" si="12"/>
        <v>SMA</v>
      </c>
      <c r="S191" t="s">
        <v>96</v>
      </c>
      <c r="T191" t="s">
        <v>81</v>
      </c>
      <c r="Z191" t="str">
        <f>VLOOKUP(A191,registrasi!$B$2:$C$3000,2,FALSE)</f>
        <v>registrasi</v>
      </c>
      <c r="AA191">
        <f>VLOOKUP(D191,[2]Worksheet!$B$2:$H$44,7,FALSE)</f>
        <v>22</v>
      </c>
      <c r="AB191" t="e">
        <f>VLOOKUP(A191,nim!$A$2:$B$3000,2,FALSE)</f>
        <v>#N/A</v>
      </c>
    </row>
    <row r="192" spans="1:28" x14ac:dyDescent="0.3">
      <c r="A192">
        <v>42331111570</v>
      </c>
      <c r="C192" t="s">
        <v>202</v>
      </c>
      <c r="D192">
        <v>6662</v>
      </c>
      <c r="E192" t="str">
        <f>UPPER(VLOOKUP(D192,[1]PRODI_2019!$E$2:$F$78,2,FALSE))</f>
        <v>ILMU KOMUNIKASI</v>
      </c>
      <c r="F192" t="str">
        <f>VLOOKUP(E192,[1]PRODI_2019!$F$2:$L$70,7,FALSE)</f>
        <v>FISIP</v>
      </c>
      <c r="G192" t="str">
        <f>VLOOKUP(F192,Sheet1!$H$4:$I$11,2,FALSE)</f>
        <v>6_FISIP</v>
      </c>
      <c r="H192" t="s">
        <v>395</v>
      </c>
      <c r="I192" t="s">
        <v>30</v>
      </c>
      <c r="K192" t="s">
        <v>783</v>
      </c>
      <c r="L192" t="s">
        <v>26</v>
      </c>
      <c r="M192" t="s">
        <v>84</v>
      </c>
      <c r="N192" t="s">
        <v>81</v>
      </c>
      <c r="O192" t="s">
        <v>120</v>
      </c>
      <c r="P192" t="str">
        <f t="shared" si="10"/>
        <v>SMKN</v>
      </c>
      <c r="Q192" t="str">
        <f t="shared" si="11"/>
        <v>Negeri</v>
      </c>
      <c r="R192" t="str">
        <f t="shared" si="12"/>
        <v>SMK</v>
      </c>
      <c r="S192" t="s">
        <v>84</v>
      </c>
      <c r="T192" t="s">
        <v>81</v>
      </c>
      <c r="Z192" t="str">
        <f>VLOOKUP(A192,registrasi!$B$2:$C$3000,2,FALSE)</f>
        <v>registrasi</v>
      </c>
      <c r="AA192">
        <f>VLOOKUP(D192,[2]Worksheet!$B$2:$H$44,7,FALSE)</f>
        <v>324</v>
      </c>
      <c r="AB192" t="str">
        <f>VLOOKUP(A192,nim!$A$2:$B$3000,2,FALSE)</f>
        <v>diterima</v>
      </c>
    </row>
    <row r="193" spans="1:28" x14ac:dyDescent="0.3">
      <c r="A193">
        <v>42332211173</v>
      </c>
      <c r="C193" t="s">
        <v>202</v>
      </c>
      <c r="D193">
        <v>3336</v>
      </c>
      <c r="E193" t="str">
        <f>UPPER(VLOOKUP(D193,[1]PRODI_2019!$E$2:$F$78,2,FALSE))</f>
        <v>TEKNIK SIPIL</v>
      </c>
      <c r="F193" t="str">
        <f>VLOOKUP(E193,[1]PRODI_2019!$F$2:$L$70,7,FALSE)</f>
        <v>Teknik</v>
      </c>
      <c r="G193" t="str">
        <f>VLOOKUP(F193,Sheet1!$H$4:$I$11,2,FALSE)</f>
        <v>3_Teknik</v>
      </c>
      <c r="H193" t="s">
        <v>396</v>
      </c>
      <c r="I193" t="s">
        <v>25</v>
      </c>
      <c r="K193" t="s">
        <v>774</v>
      </c>
      <c r="L193" t="s">
        <v>26</v>
      </c>
      <c r="M193" t="s">
        <v>95</v>
      </c>
      <c r="N193" t="s">
        <v>81</v>
      </c>
      <c r="O193" t="s">
        <v>160</v>
      </c>
      <c r="P193" t="str">
        <f t="shared" si="10"/>
        <v>SMAN</v>
      </c>
      <c r="Q193" t="str">
        <f t="shared" si="11"/>
        <v>Negeri</v>
      </c>
      <c r="R193" t="str">
        <f t="shared" si="12"/>
        <v>SMA</v>
      </c>
      <c r="S193" t="s">
        <v>95</v>
      </c>
      <c r="T193" t="s">
        <v>81</v>
      </c>
      <c r="Z193" t="str">
        <f>VLOOKUP(A193,registrasi!$B$2:$C$3000,2,FALSE)</f>
        <v>registrasi</v>
      </c>
      <c r="AA193">
        <f>VLOOKUP(D193,[2]Worksheet!$B$2:$H$44,7,FALSE)</f>
        <v>144</v>
      </c>
      <c r="AB193" t="e">
        <f>VLOOKUP(A193,nim!$A$2:$B$3000,2,FALSE)</f>
        <v>#N/A</v>
      </c>
    </row>
    <row r="194" spans="1:28" x14ac:dyDescent="0.3">
      <c r="A194">
        <v>42331111516</v>
      </c>
      <c r="C194" t="s">
        <v>202</v>
      </c>
      <c r="D194">
        <v>3335</v>
      </c>
      <c r="E194" t="str">
        <f>UPPER(VLOOKUP(D194,[1]PRODI_2019!$E$2:$F$78,2,FALSE))</f>
        <v>TEKNIK KIMIA</v>
      </c>
      <c r="F194" t="str">
        <f>VLOOKUP(E194,[1]PRODI_2019!$F$2:$L$70,7,FALSE)</f>
        <v>Teknik</v>
      </c>
      <c r="G194" t="str">
        <f>VLOOKUP(F194,Sheet1!$H$4:$I$11,2,FALSE)</f>
        <v>3_Teknik</v>
      </c>
      <c r="H194" t="s">
        <v>397</v>
      </c>
      <c r="I194" t="s">
        <v>30</v>
      </c>
      <c r="K194" t="s">
        <v>643</v>
      </c>
      <c r="L194" t="s">
        <v>923</v>
      </c>
      <c r="M194" t="s">
        <v>96</v>
      </c>
      <c r="N194" t="s">
        <v>81</v>
      </c>
      <c r="O194" t="s">
        <v>124</v>
      </c>
      <c r="P194" t="str">
        <f t="shared" si="10"/>
        <v>SMAN</v>
      </c>
      <c r="Q194" t="str">
        <f t="shared" si="11"/>
        <v>Negeri</v>
      </c>
      <c r="R194" t="str">
        <f t="shared" si="12"/>
        <v>SMA</v>
      </c>
      <c r="S194" t="s">
        <v>96</v>
      </c>
      <c r="T194" t="s">
        <v>81</v>
      </c>
      <c r="Z194" t="str">
        <f>VLOOKUP(A194,registrasi!$B$2:$C$3000,2,FALSE)</f>
        <v>registrasi</v>
      </c>
      <c r="AA194">
        <f>VLOOKUP(D194,[2]Worksheet!$B$2:$H$44,7,FALSE)</f>
        <v>84</v>
      </c>
      <c r="AB194" t="str">
        <f>VLOOKUP(A194,nim!$A$2:$B$3000,2,FALSE)</f>
        <v>diterima</v>
      </c>
    </row>
    <row r="195" spans="1:28" x14ac:dyDescent="0.3">
      <c r="A195">
        <v>42331110430</v>
      </c>
      <c r="C195" t="s">
        <v>202</v>
      </c>
      <c r="D195">
        <v>6661</v>
      </c>
      <c r="E195" t="str">
        <f>UPPER(VLOOKUP(D195,[1]PRODI_2019!$E$2:$F$78,2,FALSE))</f>
        <v>ADMINISTRASI PUBLIK</v>
      </c>
      <c r="F195" t="str">
        <f>VLOOKUP(E195,[1]PRODI_2019!$F$2:$L$70,7,FALSE)</f>
        <v>FISIP</v>
      </c>
      <c r="G195" t="str">
        <f>VLOOKUP(F195,Sheet1!$H$4:$I$11,2,FALSE)</f>
        <v>6_FISIP</v>
      </c>
      <c r="H195" t="s">
        <v>398</v>
      </c>
      <c r="I195" t="s">
        <v>25</v>
      </c>
      <c r="K195" t="s">
        <v>656</v>
      </c>
      <c r="L195" t="s">
        <v>26</v>
      </c>
      <c r="M195" t="s">
        <v>97</v>
      </c>
      <c r="N195" t="s">
        <v>81</v>
      </c>
      <c r="O195" t="s">
        <v>136</v>
      </c>
      <c r="P195" t="str">
        <f t="shared" ref="P195:P258" si="13">TRIM(LEFT(O195,FIND(" ",O195,1)))</f>
        <v>SMAN</v>
      </c>
      <c r="Q195" t="str">
        <f t="shared" si="11"/>
        <v>Negeri</v>
      </c>
      <c r="R195" t="str">
        <f t="shared" si="12"/>
        <v>SMA</v>
      </c>
      <c r="S195" t="s">
        <v>97</v>
      </c>
      <c r="T195" t="s">
        <v>81</v>
      </c>
      <c r="Z195" t="str">
        <f>VLOOKUP(A195,registrasi!$B$2:$C$3000,2,FALSE)</f>
        <v>registrasi</v>
      </c>
      <c r="AA195">
        <f>VLOOKUP(D195,[2]Worksheet!$B$2:$H$44,7,FALSE)</f>
        <v>206</v>
      </c>
      <c r="AB195" t="str">
        <f>VLOOKUP(A195,nim!$A$2:$B$3000,2,FALSE)</f>
        <v>diterima</v>
      </c>
    </row>
    <row r="196" spans="1:28" x14ac:dyDescent="0.3">
      <c r="A196">
        <v>42331112059</v>
      </c>
      <c r="C196" t="s">
        <v>202</v>
      </c>
      <c r="D196">
        <v>2289</v>
      </c>
      <c r="E196" t="str">
        <f>UPPER(VLOOKUP(D196,[1]PRODI_2019!$E$2:$F$78,2,FALSE))</f>
        <v>PENDIDIKAN SENI PERTUNJUKAN</v>
      </c>
      <c r="F196" t="str">
        <f>VLOOKUP(E196,[1]PRODI_2019!$F$2:$L$70,7,FALSE)</f>
        <v>FKIP</v>
      </c>
      <c r="G196" t="str">
        <f>VLOOKUP(F196,Sheet1!$H$4:$I$11,2,FALSE)</f>
        <v>2_FKIP</v>
      </c>
      <c r="H196" t="s">
        <v>399</v>
      </c>
      <c r="I196" t="s">
        <v>30</v>
      </c>
      <c r="K196" t="s">
        <v>784</v>
      </c>
      <c r="L196" t="s">
        <v>26</v>
      </c>
      <c r="M196" t="s">
        <v>84</v>
      </c>
      <c r="N196" t="s">
        <v>81</v>
      </c>
      <c r="O196" t="s">
        <v>112</v>
      </c>
      <c r="P196" t="str">
        <f t="shared" si="13"/>
        <v>SMAN</v>
      </c>
      <c r="Q196" t="str">
        <f t="shared" si="11"/>
        <v>Negeri</v>
      </c>
      <c r="R196" t="str">
        <f t="shared" si="12"/>
        <v>SMA</v>
      </c>
      <c r="S196" t="s">
        <v>84</v>
      </c>
      <c r="T196" t="s">
        <v>81</v>
      </c>
      <c r="Z196" t="str">
        <f>VLOOKUP(A196,registrasi!$B$2:$C$3000,2,FALSE)</f>
        <v>registrasi</v>
      </c>
      <c r="AA196">
        <f>VLOOKUP(D196,[2]Worksheet!$B$2:$H$44,7,FALSE)</f>
        <v>5</v>
      </c>
      <c r="AB196" t="str">
        <f>VLOOKUP(A196,nim!$A$2:$B$3000,2,FALSE)</f>
        <v>diterima</v>
      </c>
    </row>
    <row r="197" spans="1:28" x14ac:dyDescent="0.3">
      <c r="A197">
        <v>42332210401</v>
      </c>
      <c r="C197" t="s">
        <v>202</v>
      </c>
      <c r="D197">
        <v>6661</v>
      </c>
      <c r="E197" t="str">
        <f>UPPER(VLOOKUP(D197,[1]PRODI_2019!$E$2:$F$78,2,FALSE))</f>
        <v>ADMINISTRASI PUBLIK</v>
      </c>
      <c r="F197" t="str">
        <f>VLOOKUP(E197,[1]PRODI_2019!$F$2:$L$70,7,FALSE)</f>
        <v>FISIP</v>
      </c>
      <c r="G197" t="str">
        <f>VLOOKUP(F197,Sheet1!$H$4:$I$11,2,FALSE)</f>
        <v>6_FISIP</v>
      </c>
      <c r="H197" t="s">
        <v>400</v>
      </c>
      <c r="I197" t="s">
        <v>25</v>
      </c>
      <c r="K197" t="s">
        <v>785</v>
      </c>
      <c r="L197" t="s">
        <v>26</v>
      </c>
      <c r="M197" t="s">
        <v>95</v>
      </c>
      <c r="N197" t="s">
        <v>81</v>
      </c>
      <c r="O197" t="s">
        <v>991</v>
      </c>
      <c r="P197" t="str">
        <f t="shared" si="13"/>
        <v>SMAS</v>
      </c>
      <c r="Q197" t="str">
        <f t="shared" si="11"/>
        <v>Swasta</v>
      </c>
      <c r="R197" t="str">
        <f t="shared" si="12"/>
        <v>SMA</v>
      </c>
      <c r="S197" t="s">
        <v>95</v>
      </c>
      <c r="T197" t="s">
        <v>81</v>
      </c>
      <c r="Z197" t="e">
        <f>VLOOKUP(A197,registrasi!$B$2:$C$3000,2,FALSE)</f>
        <v>#N/A</v>
      </c>
      <c r="AA197">
        <f>VLOOKUP(D197,[2]Worksheet!$B$2:$H$44,7,FALSE)</f>
        <v>206</v>
      </c>
      <c r="AB197" t="e">
        <f>VLOOKUP(A197,nim!$A$2:$B$3000,2,FALSE)</f>
        <v>#N/A</v>
      </c>
    </row>
    <row r="198" spans="1:28" x14ac:dyDescent="0.3">
      <c r="A198">
        <v>42331110988</v>
      </c>
      <c r="C198" t="s">
        <v>202</v>
      </c>
      <c r="D198">
        <v>5554</v>
      </c>
      <c r="E198" t="str">
        <f>UPPER(VLOOKUP(D198,[1]PRODI_2019!$E$2:$F$78,2,FALSE))</f>
        <v>EKONOMI SYARIAH</v>
      </c>
      <c r="F198" t="str">
        <f>VLOOKUP(E198,[1]PRODI_2019!$F$2:$L$70,7,FALSE)</f>
        <v>FEB</v>
      </c>
      <c r="G198" t="str">
        <f>VLOOKUP(F198,Sheet1!$H$4:$I$11,2,FALSE)</f>
        <v>5_FEB</v>
      </c>
      <c r="H198" t="s">
        <v>401</v>
      </c>
      <c r="I198" t="s">
        <v>25</v>
      </c>
      <c r="K198" t="s">
        <v>786</v>
      </c>
      <c r="L198" t="s">
        <v>26</v>
      </c>
      <c r="M198" t="s">
        <v>934</v>
      </c>
      <c r="N198" t="s">
        <v>79</v>
      </c>
      <c r="O198" t="s">
        <v>992</v>
      </c>
      <c r="P198" t="str">
        <f t="shared" si="13"/>
        <v>SMAN</v>
      </c>
      <c r="Q198" t="str">
        <f t="shared" si="11"/>
        <v>Negeri</v>
      </c>
      <c r="R198" t="str">
        <f t="shared" si="12"/>
        <v>SMA</v>
      </c>
      <c r="S198" t="s">
        <v>933</v>
      </c>
      <c r="T198" t="s">
        <v>79</v>
      </c>
      <c r="Z198" t="str">
        <f>VLOOKUP(A198,registrasi!$B$2:$C$3000,2,FALSE)</f>
        <v>registrasi</v>
      </c>
      <c r="AA198">
        <f>VLOOKUP(D198,[2]Worksheet!$B$2:$H$44,7,FALSE)</f>
        <v>53</v>
      </c>
      <c r="AB198" t="e">
        <f>VLOOKUP(A198,nim!$A$2:$B$3000,2,FALSE)</f>
        <v>#N/A</v>
      </c>
    </row>
    <row r="199" spans="1:28" x14ac:dyDescent="0.3">
      <c r="A199">
        <v>42331110964</v>
      </c>
      <c r="C199" t="s">
        <v>203</v>
      </c>
      <c r="D199">
        <v>4444</v>
      </c>
      <c r="E199" t="str">
        <f>UPPER(VLOOKUP(D199,[1]PRODI_2019!$E$2:$F$78,2,FALSE))</f>
        <v>TEKNOLOGI PANGAN</v>
      </c>
      <c r="F199" t="str">
        <f>VLOOKUP(E199,[1]PRODI_2019!$F$2:$L$70,7,FALSE)</f>
        <v>Pertanian</v>
      </c>
      <c r="G199" t="str">
        <f>VLOOKUP(F199,Sheet1!$H$4:$I$11,2,FALSE)</f>
        <v>4_Pertanian</v>
      </c>
      <c r="H199" t="s">
        <v>402</v>
      </c>
      <c r="I199" t="s">
        <v>30</v>
      </c>
      <c r="K199" t="s">
        <v>787</v>
      </c>
      <c r="L199" t="s">
        <v>26</v>
      </c>
      <c r="M199" t="s">
        <v>925</v>
      </c>
      <c r="N199" t="s">
        <v>81</v>
      </c>
      <c r="O199" t="s">
        <v>153</v>
      </c>
      <c r="P199" t="str">
        <f t="shared" si="13"/>
        <v>MAN</v>
      </c>
      <c r="Q199" t="str">
        <f t="shared" si="11"/>
        <v>Negeri</v>
      </c>
      <c r="R199" t="str">
        <f t="shared" si="12"/>
        <v>MA</v>
      </c>
      <c r="S199" t="s">
        <v>84</v>
      </c>
      <c r="T199" t="s">
        <v>81</v>
      </c>
      <c r="Z199" t="str">
        <f>VLOOKUP(A199,registrasi!$B$2:$C$3000,2,FALSE)</f>
        <v>registrasi</v>
      </c>
      <c r="AA199">
        <f>VLOOKUP(D199,[2]Worksheet!$B$2:$H$44,7,FALSE)</f>
        <v>99</v>
      </c>
      <c r="AB199" t="str">
        <f>VLOOKUP(A199,nim!$A$2:$B$3000,2,FALSE)</f>
        <v>diterima</v>
      </c>
    </row>
    <row r="200" spans="1:28" x14ac:dyDescent="0.3">
      <c r="A200">
        <v>42331110224</v>
      </c>
      <c r="C200" t="s">
        <v>202</v>
      </c>
      <c r="D200">
        <v>2280</v>
      </c>
      <c r="E200" t="str">
        <f>UPPER(VLOOKUP(D200,[1]PRODI_2019!$E$2:$F$78,2,FALSE))</f>
        <v>PENDIDIKAN FISIKA</v>
      </c>
      <c r="F200" t="str">
        <f>VLOOKUP(E200,[1]PRODI_2019!$F$2:$L$70,7,FALSE)</f>
        <v>FKIP</v>
      </c>
      <c r="G200" t="str">
        <f>VLOOKUP(F200,Sheet1!$H$4:$I$11,2,FALSE)</f>
        <v>2_FKIP</v>
      </c>
      <c r="H200" t="s">
        <v>403</v>
      </c>
      <c r="I200" t="s">
        <v>25</v>
      </c>
      <c r="K200" t="s">
        <v>788</v>
      </c>
      <c r="L200" t="s">
        <v>26</v>
      </c>
      <c r="M200" t="s">
        <v>97</v>
      </c>
      <c r="N200" t="s">
        <v>81</v>
      </c>
      <c r="O200" t="s">
        <v>993</v>
      </c>
      <c r="P200" t="str">
        <f t="shared" si="13"/>
        <v>MAN</v>
      </c>
      <c r="Q200" t="str">
        <f t="shared" si="11"/>
        <v>Negeri</v>
      </c>
      <c r="R200" t="str">
        <f t="shared" si="12"/>
        <v>MA</v>
      </c>
      <c r="S200" t="s">
        <v>927</v>
      </c>
      <c r="T200" t="s">
        <v>82</v>
      </c>
      <c r="Z200" t="str">
        <f>VLOOKUP(A200,registrasi!$B$2:$C$3000,2,FALSE)</f>
        <v>registrasi</v>
      </c>
      <c r="AA200">
        <f>VLOOKUP(D200,[2]Worksheet!$B$2:$H$44,7,FALSE)</f>
        <v>8</v>
      </c>
      <c r="AB200" t="str">
        <f>VLOOKUP(A200,nim!$A$2:$B$3000,2,FALSE)</f>
        <v>diterima</v>
      </c>
    </row>
    <row r="201" spans="1:28" x14ac:dyDescent="0.3">
      <c r="A201">
        <v>42331111696</v>
      </c>
      <c r="C201" t="s">
        <v>202</v>
      </c>
      <c r="D201">
        <v>2290</v>
      </c>
      <c r="E201" t="str">
        <f>UPPER(VLOOKUP(D201,[1]PRODI_2019!$E$2:$F$78,2,FALSE))</f>
        <v>PENDIDIKAN SOSIOLOGI</v>
      </c>
      <c r="F201" t="str">
        <f>VLOOKUP(E201,[1]PRODI_2019!$F$2:$L$70,7,FALSE)</f>
        <v>FKIP</v>
      </c>
      <c r="G201" t="str">
        <f>VLOOKUP(F201,Sheet1!$H$4:$I$11,2,FALSE)</f>
        <v>2_FKIP</v>
      </c>
      <c r="H201" t="s">
        <v>404</v>
      </c>
      <c r="I201" t="s">
        <v>30</v>
      </c>
      <c r="K201" t="s">
        <v>789</v>
      </c>
      <c r="L201" t="s">
        <v>26</v>
      </c>
      <c r="M201" t="s">
        <v>925</v>
      </c>
      <c r="N201" t="s">
        <v>81</v>
      </c>
      <c r="O201" t="s">
        <v>141</v>
      </c>
      <c r="P201" t="str">
        <f t="shared" si="13"/>
        <v>SMAN</v>
      </c>
      <c r="Q201" t="str">
        <f t="shared" si="11"/>
        <v>Negeri</v>
      </c>
      <c r="R201" t="str">
        <f t="shared" si="12"/>
        <v>SMA</v>
      </c>
      <c r="S201" t="s">
        <v>925</v>
      </c>
      <c r="T201" t="s">
        <v>81</v>
      </c>
      <c r="Z201" t="str">
        <f>VLOOKUP(A201,registrasi!$B$2:$C$3000,2,FALSE)</f>
        <v>registrasi</v>
      </c>
      <c r="AA201">
        <f>VLOOKUP(D201,[2]Worksheet!$B$2:$H$44,7,FALSE)</f>
        <v>28</v>
      </c>
      <c r="AB201" t="str">
        <f>VLOOKUP(A201,nim!$A$2:$B$3000,2,FALSE)</f>
        <v>diterima</v>
      </c>
    </row>
    <row r="202" spans="1:28" x14ac:dyDescent="0.3">
      <c r="A202">
        <v>42331111798</v>
      </c>
      <c r="C202" t="s">
        <v>202</v>
      </c>
      <c r="D202">
        <v>3335</v>
      </c>
      <c r="E202" t="str">
        <f>UPPER(VLOOKUP(D202,[1]PRODI_2019!$E$2:$F$78,2,FALSE))</f>
        <v>TEKNIK KIMIA</v>
      </c>
      <c r="F202" t="str">
        <f>VLOOKUP(E202,[1]PRODI_2019!$F$2:$L$70,7,FALSE)</f>
        <v>Teknik</v>
      </c>
      <c r="G202" t="str">
        <f>VLOOKUP(F202,Sheet1!$H$4:$I$11,2,FALSE)</f>
        <v>3_Teknik</v>
      </c>
      <c r="H202" t="s">
        <v>405</v>
      </c>
      <c r="I202" t="s">
        <v>25</v>
      </c>
      <c r="K202" t="s">
        <v>790</v>
      </c>
      <c r="L202" t="s">
        <v>26</v>
      </c>
      <c r="M202" t="s">
        <v>925</v>
      </c>
      <c r="N202" t="s">
        <v>81</v>
      </c>
      <c r="O202" t="s">
        <v>122</v>
      </c>
      <c r="P202" t="str">
        <f t="shared" si="13"/>
        <v>MAN</v>
      </c>
      <c r="Q202" t="str">
        <f t="shared" si="11"/>
        <v>Negeri</v>
      </c>
      <c r="R202" t="str">
        <f t="shared" si="12"/>
        <v>MA</v>
      </c>
      <c r="S202" t="s">
        <v>84</v>
      </c>
      <c r="T202" t="s">
        <v>81</v>
      </c>
      <c r="Z202" t="e">
        <f>VLOOKUP(A202,registrasi!$B$2:$C$3000,2,FALSE)</f>
        <v>#N/A</v>
      </c>
      <c r="AA202">
        <f>VLOOKUP(D202,[2]Worksheet!$B$2:$H$44,7,FALSE)</f>
        <v>84</v>
      </c>
      <c r="AB202" t="e">
        <f>VLOOKUP(A202,nim!$A$2:$B$3000,2,FALSE)</f>
        <v>#N/A</v>
      </c>
    </row>
    <row r="203" spans="1:28" x14ac:dyDescent="0.3">
      <c r="A203">
        <v>42331111303</v>
      </c>
      <c r="C203" t="s">
        <v>202</v>
      </c>
      <c r="D203">
        <v>3332</v>
      </c>
      <c r="E203" t="str">
        <f>UPPER(VLOOKUP(D203,[1]PRODI_2019!$E$2:$F$78,2,FALSE))</f>
        <v>TEKNIK ELEKTRO</v>
      </c>
      <c r="F203" t="str">
        <f>VLOOKUP(E203,[1]PRODI_2019!$F$2:$L$70,7,FALSE)</f>
        <v>Teknik</v>
      </c>
      <c r="G203" t="str">
        <f>VLOOKUP(F203,Sheet1!$H$4:$I$11,2,FALSE)</f>
        <v>3_Teknik</v>
      </c>
      <c r="H203" t="s">
        <v>406</v>
      </c>
      <c r="I203" t="s">
        <v>25</v>
      </c>
      <c r="K203" t="s">
        <v>791</v>
      </c>
      <c r="L203" t="s">
        <v>26</v>
      </c>
      <c r="M203" t="s">
        <v>925</v>
      </c>
      <c r="N203" t="s">
        <v>81</v>
      </c>
      <c r="O203" t="s">
        <v>154</v>
      </c>
      <c r="P203" t="str">
        <f t="shared" si="13"/>
        <v>SMKN</v>
      </c>
      <c r="Q203" t="str">
        <f t="shared" ref="Q203:Q266" si="14">IF(RIGHT(P203,1)="N","Negeri","Swasta")</f>
        <v>Negeri</v>
      </c>
      <c r="R203" t="str">
        <f t="shared" ref="R203:R266" si="15">IF(Q203="Negeri",LEFT(P203,LEN(P203)-1),IF(RIGHT(P203,1)="S",LEFT(P203,LEN(P203)-1),P203))</f>
        <v>SMK</v>
      </c>
      <c r="S203" t="s">
        <v>96</v>
      </c>
      <c r="T203" t="s">
        <v>81</v>
      </c>
      <c r="Z203" t="str">
        <f>VLOOKUP(A203,registrasi!$B$2:$C$3000,2,FALSE)</f>
        <v>registrasi</v>
      </c>
      <c r="AA203">
        <f>VLOOKUP(D203,[2]Worksheet!$B$2:$H$44,7,FALSE)</f>
        <v>107</v>
      </c>
      <c r="AB203" t="e">
        <f>VLOOKUP(A203,nim!$A$2:$B$3000,2,FALSE)</f>
        <v>#N/A</v>
      </c>
    </row>
    <row r="204" spans="1:28" x14ac:dyDescent="0.3">
      <c r="A204">
        <v>42331110958</v>
      </c>
      <c r="C204" t="s">
        <v>202</v>
      </c>
      <c r="D204">
        <v>6662</v>
      </c>
      <c r="E204" t="str">
        <f>UPPER(VLOOKUP(D204,[1]PRODI_2019!$E$2:$F$78,2,FALSE))</f>
        <v>ILMU KOMUNIKASI</v>
      </c>
      <c r="F204" t="str">
        <f>VLOOKUP(E204,[1]PRODI_2019!$F$2:$L$70,7,FALSE)</f>
        <v>FISIP</v>
      </c>
      <c r="G204" t="str">
        <f>VLOOKUP(F204,Sheet1!$H$4:$I$11,2,FALSE)</f>
        <v>6_FISIP</v>
      </c>
      <c r="H204" t="s">
        <v>407</v>
      </c>
      <c r="I204" t="s">
        <v>25</v>
      </c>
      <c r="K204" t="s">
        <v>792</v>
      </c>
      <c r="L204" t="s">
        <v>26</v>
      </c>
      <c r="M204" t="s">
        <v>84</v>
      </c>
      <c r="N204" t="s">
        <v>81</v>
      </c>
      <c r="O204" t="s">
        <v>122</v>
      </c>
      <c r="P204" t="str">
        <f t="shared" si="13"/>
        <v>MAN</v>
      </c>
      <c r="Q204" t="str">
        <f t="shared" si="14"/>
        <v>Negeri</v>
      </c>
      <c r="R204" t="str">
        <f t="shared" si="15"/>
        <v>MA</v>
      </c>
      <c r="S204" t="s">
        <v>84</v>
      </c>
      <c r="T204" t="s">
        <v>81</v>
      </c>
      <c r="Z204" t="str">
        <f>VLOOKUP(A204,registrasi!$B$2:$C$3000,2,FALSE)</f>
        <v>registrasi</v>
      </c>
      <c r="AA204">
        <f>VLOOKUP(D204,[2]Worksheet!$B$2:$H$44,7,FALSE)</f>
        <v>324</v>
      </c>
      <c r="AB204" t="str">
        <f>VLOOKUP(A204,nim!$A$2:$B$3000,2,FALSE)</f>
        <v>diterima</v>
      </c>
    </row>
    <row r="205" spans="1:28" x14ac:dyDescent="0.3">
      <c r="A205">
        <v>42332211301</v>
      </c>
      <c r="C205" t="s">
        <v>202</v>
      </c>
      <c r="D205">
        <v>6661</v>
      </c>
      <c r="E205" t="str">
        <f>UPPER(VLOOKUP(D205,[1]PRODI_2019!$E$2:$F$78,2,FALSE))</f>
        <v>ADMINISTRASI PUBLIK</v>
      </c>
      <c r="F205" t="str">
        <f>VLOOKUP(E205,[1]PRODI_2019!$F$2:$L$70,7,FALSE)</f>
        <v>FISIP</v>
      </c>
      <c r="G205" t="str">
        <f>VLOOKUP(F205,Sheet1!$H$4:$I$11,2,FALSE)</f>
        <v>6_FISIP</v>
      </c>
      <c r="H205" t="s">
        <v>408</v>
      </c>
      <c r="I205" t="s">
        <v>30</v>
      </c>
      <c r="K205" t="s">
        <v>703</v>
      </c>
      <c r="L205" t="s">
        <v>26</v>
      </c>
      <c r="M205" t="s">
        <v>95</v>
      </c>
      <c r="N205" t="s">
        <v>81</v>
      </c>
      <c r="O205" t="s">
        <v>994</v>
      </c>
      <c r="P205" t="str">
        <f t="shared" si="13"/>
        <v>SMKS</v>
      </c>
      <c r="Q205" t="str">
        <f t="shared" si="14"/>
        <v>Swasta</v>
      </c>
      <c r="R205" t="str">
        <f t="shared" si="15"/>
        <v>SMK</v>
      </c>
      <c r="S205" t="s">
        <v>95</v>
      </c>
      <c r="T205" t="s">
        <v>81</v>
      </c>
      <c r="Z205" t="str">
        <f>VLOOKUP(A205,registrasi!$B$2:$C$3000,2,FALSE)</f>
        <v>registrasi</v>
      </c>
      <c r="AA205">
        <f>VLOOKUP(D205,[2]Worksheet!$B$2:$H$44,7,FALSE)</f>
        <v>206</v>
      </c>
      <c r="AB205" t="e">
        <f>VLOOKUP(A205,nim!$A$2:$B$3000,2,FALSE)</f>
        <v>#N/A</v>
      </c>
    </row>
    <row r="206" spans="1:28" x14ac:dyDescent="0.3">
      <c r="A206">
        <v>42332211383</v>
      </c>
      <c r="C206" t="s">
        <v>202</v>
      </c>
      <c r="D206">
        <v>6662</v>
      </c>
      <c r="E206" t="str">
        <f>UPPER(VLOOKUP(D206,[1]PRODI_2019!$E$2:$F$78,2,FALSE))</f>
        <v>ILMU KOMUNIKASI</v>
      </c>
      <c r="F206" t="str">
        <f>VLOOKUP(E206,[1]PRODI_2019!$F$2:$L$70,7,FALSE)</f>
        <v>FISIP</v>
      </c>
      <c r="G206" t="str">
        <f>VLOOKUP(F206,Sheet1!$H$4:$I$11,2,FALSE)</f>
        <v>6_FISIP</v>
      </c>
      <c r="H206" t="s">
        <v>409</v>
      </c>
      <c r="I206" t="s">
        <v>30</v>
      </c>
      <c r="K206" t="s">
        <v>793</v>
      </c>
      <c r="L206" t="s">
        <v>923</v>
      </c>
      <c r="M206" t="s">
        <v>101</v>
      </c>
      <c r="N206" t="s">
        <v>81</v>
      </c>
      <c r="O206" t="s">
        <v>995</v>
      </c>
      <c r="P206" t="str">
        <f t="shared" si="13"/>
        <v>SMAS</v>
      </c>
      <c r="Q206" t="str">
        <f t="shared" si="14"/>
        <v>Swasta</v>
      </c>
      <c r="R206" t="str">
        <f t="shared" si="15"/>
        <v>SMA</v>
      </c>
      <c r="S206" t="s">
        <v>103</v>
      </c>
      <c r="T206" t="s">
        <v>98</v>
      </c>
      <c r="Z206" t="e">
        <f>VLOOKUP(A206,registrasi!$B$2:$C$3000,2,FALSE)</f>
        <v>#N/A</v>
      </c>
      <c r="AA206">
        <f>VLOOKUP(D206,[2]Worksheet!$B$2:$H$44,7,FALSE)</f>
        <v>324</v>
      </c>
      <c r="AB206" t="e">
        <f>VLOOKUP(A206,nim!$A$2:$B$3000,2,FALSE)</f>
        <v>#N/A</v>
      </c>
    </row>
    <row r="207" spans="1:28" x14ac:dyDescent="0.3">
      <c r="A207">
        <v>42332211289</v>
      </c>
      <c r="C207" t="s">
        <v>202</v>
      </c>
      <c r="D207">
        <v>2222</v>
      </c>
      <c r="E207" t="str">
        <f>UPPER(VLOOKUP(D207,[1]PRODI_2019!$E$2:$F$78,2,FALSE))</f>
        <v>PENDIDIKAN BAHASA INDONESIA (S1)</v>
      </c>
      <c r="F207" t="str">
        <f>VLOOKUP(E207,[1]PRODI_2019!$F$2:$L$70,7,FALSE)</f>
        <v>FKIP</v>
      </c>
      <c r="G207" t="str">
        <f>VLOOKUP(F207,Sheet1!$H$4:$I$11,2,FALSE)</f>
        <v>2_FKIP</v>
      </c>
      <c r="H207" t="s">
        <v>410</v>
      </c>
      <c r="I207" t="s">
        <v>30</v>
      </c>
      <c r="K207" t="s">
        <v>776</v>
      </c>
      <c r="L207" t="s">
        <v>26</v>
      </c>
      <c r="M207" t="s">
        <v>95</v>
      </c>
      <c r="N207" t="s">
        <v>81</v>
      </c>
      <c r="O207" t="s">
        <v>195</v>
      </c>
      <c r="P207" t="str">
        <f t="shared" si="13"/>
        <v>SMAS</v>
      </c>
      <c r="Q207" t="str">
        <f t="shared" si="14"/>
        <v>Swasta</v>
      </c>
      <c r="R207" t="str">
        <f t="shared" si="15"/>
        <v>SMA</v>
      </c>
      <c r="S207" t="s">
        <v>95</v>
      </c>
      <c r="T207" t="s">
        <v>81</v>
      </c>
      <c r="Z207" t="e">
        <f>VLOOKUP(A207,registrasi!$B$2:$C$3000,2,FALSE)</f>
        <v>#N/A</v>
      </c>
      <c r="AA207">
        <f>VLOOKUP(D207,[2]Worksheet!$B$2:$H$44,7,FALSE)</f>
        <v>36</v>
      </c>
      <c r="AB207" t="e">
        <f>VLOOKUP(A207,nim!$A$2:$B$3000,2,FALSE)</f>
        <v>#N/A</v>
      </c>
    </row>
    <row r="208" spans="1:28" x14ac:dyDescent="0.3">
      <c r="A208">
        <v>42331111419</v>
      </c>
      <c r="C208" t="s">
        <v>202</v>
      </c>
      <c r="D208">
        <v>2283</v>
      </c>
      <c r="E208" t="str">
        <f>UPPER(VLOOKUP(D208,[1]PRODI_2019!$E$2:$F$78,2,FALSE))</f>
        <v>PENDIDIKAN VOKASIONAL TEKNIK ELEKTRO</v>
      </c>
      <c r="F208" t="str">
        <f>VLOOKUP(E208,[1]PRODI_2019!$F$2:$L$70,7,FALSE)</f>
        <v>FKIP</v>
      </c>
      <c r="G208" t="str">
        <f>VLOOKUP(F208,Sheet1!$H$4:$I$11,2,FALSE)</f>
        <v>2_FKIP</v>
      </c>
      <c r="H208" t="s">
        <v>411</v>
      </c>
      <c r="I208" t="s">
        <v>25</v>
      </c>
      <c r="K208" t="s">
        <v>794</v>
      </c>
      <c r="L208" t="s">
        <v>26</v>
      </c>
      <c r="M208" t="s">
        <v>925</v>
      </c>
      <c r="N208" t="s">
        <v>81</v>
      </c>
      <c r="O208" t="s">
        <v>128</v>
      </c>
      <c r="P208" t="str">
        <f t="shared" si="13"/>
        <v>SMAN</v>
      </c>
      <c r="Q208" t="str">
        <f t="shared" si="14"/>
        <v>Negeri</v>
      </c>
      <c r="R208" t="str">
        <f t="shared" si="15"/>
        <v>SMA</v>
      </c>
      <c r="S208" t="s">
        <v>925</v>
      </c>
      <c r="T208" t="s">
        <v>81</v>
      </c>
      <c r="Z208" t="e">
        <f>VLOOKUP(A208,registrasi!$B$2:$C$3000,2,FALSE)</f>
        <v>#N/A</v>
      </c>
      <c r="AA208">
        <f>VLOOKUP(D208,[2]Worksheet!$B$2:$H$44,7,FALSE)</f>
        <v>16</v>
      </c>
      <c r="AB208" t="e">
        <f>VLOOKUP(A208,nim!$A$2:$B$3000,2,FALSE)</f>
        <v>#N/A</v>
      </c>
    </row>
    <row r="209" spans="1:28" x14ac:dyDescent="0.3">
      <c r="A209">
        <v>42331111683</v>
      </c>
      <c r="C209" t="s">
        <v>202</v>
      </c>
      <c r="D209">
        <v>5553</v>
      </c>
      <c r="E209" t="str">
        <f>UPPER(VLOOKUP(D209,[1]PRODI_2019!$E$2:$F$78,2,FALSE))</f>
        <v>EKONOMI PEMBANGUNAN</v>
      </c>
      <c r="F209" t="str">
        <f>VLOOKUP(E209,[1]PRODI_2019!$F$2:$L$70,7,FALSE)</f>
        <v>FEB</v>
      </c>
      <c r="G209" t="str">
        <f>VLOOKUP(F209,Sheet1!$H$4:$I$11,2,FALSE)</f>
        <v>5_FEB</v>
      </c>
      <c r="H209" t="s">
        <v>412</v>
      </c>
      <c r="I209" t="s">
        <v>25</v>
      </c>
      <c r="K209" t="s">
        <v>772</v>
      </c>
      <c r="L209" t="s">
        <v>26</v>
      </c>
      <c r="M209" t="s">
        <v>84</v>
      </c>
      <c r="N209" t="s">
        <v>81</v>
      </c>
      <c r="O209" t="s">
        <v>117</v>
      </c>
      <c r="P209" t="str">
        <f t="shared" si="13"/>
        <v>SMAN</v>
      </c>
      <c r="Q209" t="str">
        <f t="shared" si="14"/>
        <v>Negeri</v>
      </c>
      <c r="R209" t="str">
        <f t="shared" si="15"/>
        <v>SMA</v>
      </c>
      <c r="S209" t="s">
        <v>84</v>
      </c>
      <c r="T209" t="s">
        <v>81</v>
      </c>
      <c r="Z209" t="e">
        <f>VLOOKUP(A209,registrasi!$B$2:$C$3000,2,FALSE)</f>
        <v>#N/A</v>
      </c>
      <c r="AA209">
        <f>VLOOKUP(D209,[2]Worksheet!$B$2:$H$44,7,FALSE)</f>
        <v>70</v>
      </c>
      <c r="AB209" t="e">
        <f>VLOOKUP(A209,nim!$A$2:$B$3000,2,FALSE)</f>
        <v>#N/A</v>
      </c>
    </row>
    <row r="210" spans="1:28" x14ac:dyDescent="0.3">
      <c r="A210">
        <v>42331111445</v>
      </c>
      <c r="C210" t="s">
        <v>202</v>
      </c>
      <c r="D210">
        <v>2227</v>
      </c>
      <c r="E210" t="str">
        <f>UPPER(VLOOKUP(D210,[1]PRODI_2019!$E$2:$F$78,2,FALSE))</f>
        <v>PENDIDIKAN GURU SEKOLAH DASAR</v>
      </c>
      <c r="F210" t="str">
        <f>VLOOKUP(E210,[1]PRODI_2019!$F$2:$L$70,7,FALSE)</f>
        <v>FKIP</v>
      </c>
      <c r="G210" t="str">
        <f>VLOOKUP(F210,Sheet1!$H$4:$I$11,2,FALSE)</f>
        <v>2_FKIP</v>
      </c>
      <c r="H210" t="s">
        <v>413</v>
      </c>
      <c r="I210" t="s">
        <v>30</v>
      </c>
      <c r="K210" t="s">
        <v>795</v>
      </c>
      <c r="L210" t="s">
        <v>26</v>
      </c>
      <c r="M210" t="s">
        <v>925</v>
      </c>
      <c r="N210" t="s">
        <v>81</v>
      </c>
      <c r="O210" t="s">
        <v>974</v>
      </c>
      <c r="P210" t="str">
        <f t="shared" si="13"/>
        <v>MAN</v>
      </c>
      <c r="Q210" t="str">
        <f t="shared" si="14"/>
        <v>Negeri</v>
      </c>
      <c r="R210" t="str">
        <f t="shared" si="15"/>
        <v>MA</v>
      </c>
      <c r="S210" t="s">
        <v>926</v>
      </c>
      <c r="T210" t="s">
        <v>81</v>
      </c>
      <c r="Z210" t="e">
        <f>VLOOKUP(A210,registrasi!$B$2:$C$3000,2,FALSE)</f>
        <v>#N/A</v>
      </c>
      <c r="AA210">
        <f>VLOOKUP(D210,[2]Worksheet!$B$2:$H$44,7,FALSE)</f>
        <v>74</v>
      </c>
      <c r="AB210" t="e">
        <f>VLOOKUP(A210,nim!$A$2:$B$3000,2,FALSE)</f>
        <v>#N/A</v>
      </c>
    </row>
    <row r="211" spans="1:28" x14ac:dyDescent="0.3">
      <c r="A211">
        <v>42332210792</v>
      </c>
      <c r="C211" t="s">
        <v>202</v>
      </c>
      <c r="D211">
        <v>4442</v>
      </c>
      <c r="E211" t="str">
        <f>UPPER(VLOOKUP(D211,[1]PRODI_2019!$E$2:$F$78,2,FALSE))</f>
        <v>AGROEKOTEKNOLOGI</v>
      </c>
      <c r="F211" t="str">
        <f>VLOOKUP(E211,[1]PRODI_2019!$F$2:$L$70,7,FALSE)</f>
        <v>Pertanian</v>
      </c>
      <c r="G211" t="str">
        <f>VLOOKUP(F211,Sheet1!$H$4:$I$11,2,FALSE)</f>
        <v>4_Pertanian</v>
      </c>
      <c r="H211" t="s">
        <v>414</v>
      </c>
      <c r="I211" t="s">
        <v>30</v>
      </c>
      <c r="K211" t="s">
        <v>796</v>
      </c>
      <c r="L211" t="s">
        <v>923</v>
      </c>
      <c r="M211" t="s">
        <v>926</v>
      </c>
      <c r="N211" t="s">
        <v>81</v>
      </c>
      <c r="O211" t="s">
        <v>192</v>
      </c>
      <c r="P211" t="str">
        <f t="shared" si="13"/>
        <v>SMAN</v>
      </c>
      <c r="Q211" t="str">
        <f t="shared" si="14"/>
        <v>Negeri</v>
      </c>
      <c r="R211" t="str">
        <f t="shared" si="15"/>
        <v>SMA</v>
      </c>
      <c r="S211" t="s">
        <v>926</v>
      </c>
      <c r="T211" t="s">
        <v>81</v>
      </c>
      <c r="Z211" t="str">
        <f>VLOOKUP(A211,registrasi!$B$2:$C$3000,2,FALSE)</f>
        <v>registrasi</v>
      </c>
      <c r="AA211">
        <f>VLOOKUP(D211,[2]Worksheet!$B$2:$H$44,7,FALSE)</f>
        <v>69</v>
      </c>
      <c r="AB211" t="e">
        <f>VLOOKUP(A211,nim!$A$2:$B$3000,2,FALSE)</f>
        <v>#N/A</v>
      </c>
    </row>
    <row r="212" spans="1:28" x14ac:dyDescent="0.3">
      <c r="A212">
        <v>42331110889</v>
      </c>
      <c r="C212" t="s">
        <v>202</v>
      </c>
      <c r="D212">
        <v>2283</v>
      </c>
      <c r="E212" t="str">
        <f>UPPER(VLOOKUP(D212,[1]PRODI_2019!$E$2:$F$78,2,FALSE))</f>
        <v>PENDIDIKAN VOKASIONAL TEKNIK ELEKTRO</v>
      </c>
      <c r="F212" t="str">
        <f>VLOOKUP(E212,[1]PRODI_2019!$F$2:$L$70,7,FALSE)</f>
        <v>FKIP</v>
      </c>
      <c r="G212" t="str">
        <f>VLOOKUP(F212,Sheet1!$H$4:$I$11,2,FALSE)</f>
        <v>2_FKIP</v>
      </c>
      <c r="H212" t="s">
        <v>415</v>
      </c>
      <c r="I212" t="s">
        <v>25</v>
      </c>
      <c r="K212" t="s">
        <v>797</v>
      </c>
      <c r="L212" t="s">
        <v>26</v>
      </c>
      <c r="M212" t="s">
        <v>84</v>
      </c>
      <c r="N212" t="s">
        <v>81</v>
      </c>
      <c r="O212" t="s">
        <v>118</v>
      </c>
      <c r="P212" t="str">
        <f t="shared" si="13"/>
        <v>SMAN</v>
      </c>
      <c r="Q212" t="str">
        <f t="shared" si="14"/>
        <v>Negeri</v>
      </c>
      <c r="R212" t="str">
        <f t="shared" si="15"/>
        <v>SMA</v>
      </c>
      <c r="S212" t="s">
        <v>84</v>
      </c>
      <c r="T212" t="s">
        <v>81</v>
      </c>
      <c r="Z212" t="str">
        <f>VLOOKUP(A212,registrasi!$B$2:$C$3000,2,FALSE)</f>
        <v>registrasi</v>
      </c>
      <c r="AA212">
        <f>VLOOKUP(D212,[2]Worksheet!$B$2:$H$44,7,FALSE)</f>
        <v>16</v>
      </c>
      <c r="AB212" t="e">
        <f>VLOOKUP(A212,nim!$A$2:$B$3000,2,FALSE)</f>
        <v>#N/A</v>
      </c>
    </row>
    <row r="213" spans="1:28" x14ac:dyDescent="0.3">
      <c r="A213">
        <v>42331112020</v>
      </c>
      <c r="C213" t="s">
        <v>202</v>
      </c>
      <c r="D213">
        <v>5554</v>
      </c>
      <c r="E213" t="str">
        <f>UPPER(VLOOKUP(D213,[1]PRODI_2019!$E$2:$F$78,2,FALSE))</f>
        <v>EKONOMI SYARIAH</v>
      </c>
      <c r="F213" t="str">
        <f>VLOOKUP(E213,[1]PRODI_2019!$F$2:$L$70,7,FALSE)</f>
        <v>FEB</v>
      </c>
      <c r="G213" t="str">
        <f>VLOOKUP(F213,Sheet1!$H$4:$I$11,2,FALSE)</f>
        <v>5_FEB</v>
      </c>
      <c r="H213" t="s">
        <v>416</v>
      </c>
      <c r="I213" t="s">
        <v>25</v>
      </c>
      <c r="K213" t="s">
        <v>798</v>
      </c>
      <c r="L213" t="s">
        <v>26</v>
      </c>
      <c r="M213" t="s">
        <v>935</v>
      </c>
      <c r="N213" t="s">
        <v>108</v>
      </c>
      <c r="O213" t="s">
        <v>996</v>
      </c>
      <c r="P213" t="str">
        <f t="shared" si="13"/>
        <v>SMAN</v>
      </c>
      <c r="Q213" t="str">
        <f t="shared" si="14"/>
        <v>Negeri</v>
      </c>
      <c r="R213" t="str">
        <f t="shared" si="15"/>
        <v>SMA</v>
      </c>
      <c r="S213" t="s">
        <v>935</v>
      </c>
      <c r="T213" t="s">
        <v>108</v>
      </c>
      <c r="Z213" t="str">
        <f>VLOOKUP(A213,registrasi!$B$2:$C$3000,2,FALSE)</f>
        <v>registrasi</v>
      </c>
      <c r="AA213">
        <f>VLOOKUP(D213,[2]Worksheet!$B$2:$H$44,7,FALSE)</f>
        <v>53</v>
      </c>
      <c r="AB213" t="e">
        <f>VLOOKUP(A213,nim!$A$2:$B$3000,2,FALSE)</f>
        <v>#N/A</v>
      </c>
    </row>
    <row r="214" spans="1:28" x14ac:dyDescent="0.3">
      <c r="A214">
        <v>42331111589</v>
      </c>
      <c r="C214" t="s">
        <v>202</v>
      </c>
      <c r="D214">
        <v>6662</v>
      </c>
      <c r="E214" t="str">
        <f>UPPER(VLOOKUP(D214,[1]PRODI_2019!$E$2:$F$78,2,FALSE))</f>
        <v>ILMU KOMUNIKASI</v>
      </c>
      <c r="F214" t="str">
        <f>VLOOKUP(E214,[1]PRODI_2019!$F$2:$L$70,7,FALSE)</f>
        <v>FISIP</v>
      </c>
      <c r="G214" t="str">
        <f>VLOOKUP(F214,Sheet1!$H$4:$I$11,2,FALSE)</f>
        <v>6_FISIP</v>
      </c>
      <c r="H214" t="s">
        <v>417</v>
      </c>
      <c r="I214" t="s">
        <v>25</v>
      </c>
      <c r="K214" t="s">
        <v>656</v>
      </c>
      <c r="L214" t="s">
        <v>26</v>
      </c>
      <c r="M214" t="s">
        <v>926</v>
      </c>
      <c r="N214" t="s">
        <v>81</v>
      </c>
      <c r="O214" t="s">
        <v>123</v>
      </c>
      <c r="P214" t="str">
        <f t="shared" si="13"/>
        <v>SMAN</v>
      </c>
      <c r="Q214" t="str">
        <f t="shared" si="14"/>
        <v>Negeri</v>
      </c>
      <c r="R214" t="str">
        <f t="shared" si="15"/>
        <v>SMA</v>
      </c>
      <c r="S214" t="s">
        <v>926</v>
      </c>
      <c r="T214" t="s">
        <v>81</v>
      </c>
      <c r="Z214" t="e">
        <f>VLOOKUP(A214,registrasi!$B$2:$C$3000,2,FALSE)</f>
        <v>#N/A</v>
      </c>
      <c r="AA214">
        <f>VLOOKUP(D214,[2]Worksheet!$B$2:$H$44,7,FALSE)</f>
        <v>324</v>
      </c>
      <c r="AB214" t="e">
        <f>VLOOKUP(A214,nim!$A$2:$B$3000,2,FALSE)</f>
        <v>#N/A</v>
      </c>
    </row>
    <row r="215" spans="1:28" x14ac:dyDescent="0.3">
      <c r="A215">
        <v>42333112068</v>
      </c>
      <c r="C215" t="s">
        <v>202</v>
      </c>
      <c r="D215">
        <v>3335</v>
      </c>
      <c r="E215" t="str">
        <f>UPPER(VLOOKUP(D215,[1]PRODI_2019!$E$2:$F$78,2,FALSE))</f>
        <v>TEKNIK KIMIA</v>
      </c>
      <c r="F215" t="str">
        <f>VLOOKUP(E215,[1]PRODI_2019!$F$2:$L$70,7,FALSE)</f>
        <v>Teknik</v>
      </c>
      <c r="G215" t="str">
        <f>VLOOKUP(F215,Sheet1!$H$4:$I$11,2,FALSE)</f>
        <v>3_Teknik</v>
      </c>
      <c r="H215" t="s">
        <v>418</v>
      </c>
      <c r="I215" t="s">
        <v>30</v>
      </c>
      <c r="K215" t="s">
        <v>651</v>
      </c>
      <c r="L215" t="s">
        <v>26</v>
      </c>
      <c r="M215" t="s">
        <v>99</v>
      </c>
      <c r="N215" t="s">
        <v>82</v>
      </c>
      <c r="O215" t="s">
        <v>953</v>
      </c>
      <c r="P215" t="str">
        <f t="shared" si="13"/>
        <v>SMAN</v>
      </c>
      <c r="Q215" t="str">
        <f t="shared" si="14"/>
        <v>Negeri</v>
      </c>
      <c r="R215" t="str">
        <f t="shared" si="15"/>
        <v>SMA</v>
      </c>
      <c r="S215" t="s">
        <v>99</v>
      </c>
      <c r="T215" t="s">
        <v>82</v>
      </c>
      <c r="Z215" t="str">
        <f>VLOOKUP(A215,registrasi!$B$2:$C$3000,2,FALSE)</f>
        <v>registrasi</v>
      </c>
      <c r="AA215">
        <f>VLOOKUP(D215,[2]Worksheet!$B$2:$H$44,7,FALSE)</f>
        <v>84</v>
      </c>
      <c r="AB215" t="e">
        <f>VLOOKUP(A215,nim!$A$2:$B$3000,2,FALSE)</f>
        <v>#N/A</v>
      </c>
    </row>
    <row r="216" spans="1:28" x14ac:dyDescent="0.3">
      <c r="A216">
        <v>42331111098</v>
      </c>
      <c r="C216" t="s">
        <v>202</v>
      </c>
      <c r="D216">
        <v>4443</v>
      </c>
      <c r="E216" t="str">
        <f>UPPER(VLOOKUP(D216,[1]PRODI_2019!$E$2:$F$78,2,FALSE))</f>
        <v>ILMU PERIKANAN</v>
      </c>
      <c r="F216" t="str">
        <f>VLOOKUP(E216,[1]PRODI_2019!$F$2:$L$70,7,FALSE)</f>
        <v>Pertanian</v>
      </c>
      <c r="G216" t="str">
        <f>VLOOKUP(F216,Sheet1!$H$4:$I$11,2,FALSE)</f>
        <v>4_Pertanian</v>
      </c>
      <c r="H216" t="s">
        <v>419</v>
      </c>
      <c r="I216" t="s">
        <v>30</v>
      </c>
      <c r="K216" t="s">
        <v>799</v>
      </c>
      <c r="L216" t="s">
        <v>26</v>
      </c>
      <c r="M216" t="s">
        <v>926</v>
      </c>
      <c r="N216" t="s">
        <v>81</v>
      </c>
      <c r="O216" t="s">
        <v>163</v>
      </c>
      <c r="P216" t="str">
        <f t="shared" si="13"/>
        <v>SMAN</v>
      </c>
      <c r="Q216" t="str">
        <f t="shared" si="14"/>
        <v>Negeri</v>
      </c>
      <c r="R216" t="str">
        <f t="shared" si="15"/>
        <v>SMA</v>
      </c>
      <c r="S216" t="s">
        <v>926</v>
      </c>
      <c r="T216" t="s">
        <v>81</v>
      </c>
      <c r="Z216" t="str">
        <f>VLOOKUP(A216,registrasi!$B$2:$C$3000,2,FALSE)</f>
        <v>registrasi</v>
      </c>
      <c r="AA216">
        <f>VLOOKUP(D216,[2]Worksheet!$B$2:$H$44,7,FALSE)</f>
        <v>29</v>
      </c>
      <c r="AB216" t="e">
        <f>VLOOKUP(A216,nim!$A$2:$B$3000,2,FALSE)</f>
        <v>#N/A</v>
      </c>
    </row>
    <row r="217" spans="1:28" x14ac:dyDescent="0.3">
      <c r="A217">
        <v>42332211240</v>
      </c>
      <c r="C217" t="s">
        <v>203</v>
      </c>
      <c r="D217">
        <v>1111</v>
      </c>
      <c r="E217" t="str">
        <f>UPPER(VLOOKUP(D217,[1]PRODI_2019!$E$2:$F$78,2,FALSE))</f>
        <v>HUKUM (S1)</v>
      </c>
      <c r="F217" t="str">
        <f>VLOOKUP(E217,[1]PRODI_2019!$F$2:$L$70,7,FALSE)</f>
        <v>Hukum</v>
      </c>
      <c r="G217" t="str">
        <f>VLOOKUP(F217,Sheet1!$H$4:$I$11,2,FALSE)</f>
        <v>1_Hukum</v>
      </c>
      <c r="H217" t="s">
        <v>420</v>
      </c>
      <c r="I217" t="s">
        <v>25</v>
      </c>
      <c r="K217" t="s">
        <v>705</v>
      </c>
      <c r="L217" t="s">
        <v>26</v>
      </c>
      <c r="M217" t="s">
        <v>104</v>
      </c>
      <c r="N217" t="s">
        <v>82</v>
      </c>
      <c r="O217" t="s">
        <v>997</v>
      </c>
      <c r="P217" t="str">
        <f t="shared" si="13"/>
        <v>MAS</v>
      </c>
      <c r="Q217" t="str">
        <f t="shared" si="14"/>
        <v>Swasta</v>
      </c>
      <c r="R217" t="str">
        <f t="shared" si="15"/>
        <v>MA</v>
      </c>
      <c r="S217" t="s">
        <v>103</v>
      </c>
      <c r="T217" t="s">
        <v>98</v>
      </c>
      <c r="Z217" t="e">
        <f>VLOOKUP(A217,registrasi!$B$2:$C$3000,2,FALSE)</f>
        <v>#N/A</v>
      </c>
      <c r="AA217">
        <f>VLOOKUP(D217,[2]Worksheet!$B$2:$H$44,7,FALSE)</f>
        <v>353</v>
      </c>
      <c r="AB217" t="e">
        <f>VLOOKUP(A217,nim!$A$2:$B$3000,2,FALSE)</f>
        <v>#N/A</v>
      </c>
    </row>
    <row r="218" spans="1:28" x14ac:dyDescent="0.3">
      <c r="A218">
        <v>42331111605</v>
      </c>
      <c r="C218" t="s">
        <v>202</v>
      </c>
      <c r="D218">
        <v>3332</v>
      </c>
      <c r="E218" t="str">
        <f>UPPER(VLOOKUP(D218,[1]PRODI_2019!$E$2:$F$78,2,FALSE))</f>
        <v>TEKNIK ELEKTRO</v>
      </c>
      <c r="F218" t="str">
        <f>VLOOKUP(E218,[1]PRODI_2019!$F$2:$L$70,7,FALSE)</f>
        <v>Teknik</v>
      </c>
      <c r="G218" t="str">
        <f>VLOOKUP(F218,Sheet1!$H$4:$I$11,2,FALSE)</f>
        <v>3_Teknik</v>
      </c>
      <c r="H218" t="s">
        <v>421</v>
      </c>
      <c r="I218" t="s">
        <v>25</v>
      </c>
      <c r="K218" t="s">
        <v>800</v>
      </c>
      <c r="L218" t="s">
        <v>26</v>
      </c>
      <c r="M218" t="s">
        <v>84</v>
      </c>
      <c r="N218" t="s">
        <v>81</v>
      </c>
      <c r="O218" t="s">
        <v>118</v>
      </c>
      <c r="P218" t="str">
        <f t="shared" si="13"/>
        <v>SMAN</v>
      </c>
      <c r="Q218" t="str">
        <f t="shared" si="14"/>
        <v>Negeri</v>
      </c>
      <c r="R218" t="str">
        <f t="shared" si="15"/>
        <v>SMA</v>
      </c>
      <c r="S218" t="s">
        <v>84</v>
      </c>
      <c r="T218" t="s">
        <v>81</v>
      </c>
      <c r="Z218" t="str">
        <f>VLOOKUP(A218,registrasi!$B$2:$C$3000,2,FALSE)</f>
        <v>registrasi</v>
      </c>
      <c r="AA218">
        <f>VLOOKUP(D218,[2]Worksheet!$B$2:$H$44,7,FALSE)</f>
        <v>107</v>
      </c>
      <c r="AB218" t="str">
        <f>VLOOKUP(A218,nim!$A$2:$B$3000,2,FALSE)</f>
        <v>diterima</v>
      </c>
    </row>
    <row r="219" spans="1:28" x14ac:dyDescent="0.3">
      <c r="A219">
        <v>42331110480</v>
      </c>
      <c r="C219" t="s">
        <v>202</v>
      </c>
      <c r="D219">
        <v>2223</v>
      </c>
      <c r="E219" t="str">
        <f>UPPER(VLOOKUP(D219,[1]PRODI_2019!$E$2:$F$78,2,FALSE))</f>
        <v>PENDIDIKAN BAHASA INGGRIS</v>
      </c>
      <c r="F219" t="str">
        <f>VLOOKUP(E219,[1]PRODI_2019!$F$2:$L$70,7,FALSE)</f>
        <v>FKIP</v>
      </c>
      <c r="G219" t="str">
        <f>VLOOKUP(F219,Sheet1!$H$4:$I$11,2,FALSE)</f>
        <v>2_FKIP</v>
      </c>
      <c r="H219" t="s">
        <v>422</v>
      </c>
      <c r="I219" t="s">
        <v>30</v>
      </c>
      <c r="K219" t="s">
        <v>642</v>
      </c>
      <c r="L219" t="s">
        <v>26</v>
      </c>
      <c r="M219" t="s">
        <v>84</v>
      </c>
      <c r="N219" t="s">
        <v>81</v>
      </c>
      <c r="O219" t="s">
        <v>118</v>
      </c>
      <c r="P219" t="str">
        <f t="shared" si="13"/>
        <v>SMAN</v>
      </c>
      <c r="Q219" t="str">
        <f t="shared" si="14"/>
        <v>Negeri</v>
      </c>
      <c r="R219" t="str">
        <f t="shared" si="15"/>
        <v>SMA</v>
      </c>
      <c r="S219" t="s">
        <v>84</v>
      </c>
      <c r="T219" t="s">
        <v>81</v>
      </c>
      <c r="Z219" t="str">
        <f>VLOOKUP(A219,registrasi!$B$2:$C$3000,2,FALSE)</f>
        <v>registrasi</v>
      </c>
      <c r="AA219">
        <f>VLOOKUP(D219,[2]Worksheet!$B$2:$H$44,7,FALSE)</f>
        <v>76</v>
      </c>
      <c r="AB219" t="str">
        <f>VLOOKUP(A219,nim!$A$2:$B$3000,2,FALSE)</f>
        <v>diterima</v>
      </c>
    </row>
    <row r="220" spans="1:28" x14ac:dyDescent="0.3">
      <c r="A220">
        <v>42332220109</v>
      </c>
      <c r="C220" t="s">
        <v>202</v>
      </c>
      <c r="D220">
        <v>3335</v>
      </c>
      <c r="E220" t="str">
        <f>UPPER(VLOOKUP(D220,[1]PRODI_2019!$E$2:$F$78,2,FALSE))</f>
        <v>TEKNIK KIMIA</v>
      </c>
      <c r="F220" t="str">
        <f>VLOOKUP(E220,[1]PRODI_2019!$F$2:$L$70,7,FALSE)</f>
        <v>Teknik</v>
      </c>
      <c r="G220" t="str">
        <f>VLOOKUP(F220,Sheet1!$H$4:$I$11,2,FALSE)</f>
        <v>3_Teknik</v>
      </c>
      <c r="H220" t="s">
        <v>423</v>
      </c>
      <c r="I220" t="s">
        <v>25</v>
      </c>
      <c r="K220" t="s">
        <v>801</v>
      </c>
      <c r="L220" t="s">
        <v>26</v>
      </c>
      <c r="M220" t="s">
        <v>105</v>
      </c>
      <c r="N220" t="s">
        <v>98</v>
      </c>
      <c r="O220" t="s">
        <v>998</v>
      </c>
      <c r="P220" t="str">
        <f t="shared" si="13"/>
        <v>SMAN</v>
      </c>
      <c r="Q220" t="str">
        <f t="shared" si="14"/>
        <v>Negeri</v>
      </c>
      <c r="R220" t="str">
        <f t="shared" si="15"/>
        <v>SMA</v>
      </c>
      <c r="S220" t="s">
        <v>105</v>
      </c>
      <c r="T220" t="s">
        <v>98</v>
      </c>
      <c r="Z220" t="e">
        <f>VLOOKUP(A220,registrasi!$B$2:$C$3000,2,FALSE)</f>
        <v>#N/A</v>
      </c>
      <c r="AA220">
        <f>VLOOKUP(D220,[2]Worksheet!$B$2:$H$44,7,FALSE)</f>
        <v>84</v>
      </c>
      <c r="AB220" t="e">
        <f>VLOOKUP(A220,nim!$A$2:$B$3000,2,FALSE)</f>
        <v>#N/A</v>
      </c>
    </row>
    <row r="221" spans="1:28" x14ac:dyDescent="0.3">
      <c r="A221">
        <v>42331111719</v>
      </c>
      <c r="C221" t="s">
        <v>202</v>
      </c>
      <c r="D221">
        <v>6662</v>
      </c>
      <c r="E221" t="str">
        <f>UPPER(VLOOKUP(D221,[1]PRODI_2019!$E$2:$F$78,2,FALSE))</f>
        <v>ILMU KOMUNIKASI</v>
      </c>
      <c r="F221" t="str">
        <f>VLOOKUP(E221,[1]PRODI_2019!$F$2:$L$70,7,FALSE)</f>
        <v>FISIP</v>
      </c>
      <c r="G221" t="str">
        <f>VLOOKUP(F221,Sheet1!$H$4:$I$11,2,FALSE)</f>
        <v>6_FISIP</v>
      </c>
      <c r="H221" t="s">
        <v>424</v>
      </c>
      <c r="I221" t="s">
        <v>25</v>
      </c>
      <c r="K221" t="s">
        <v>802</v>
      </c>
      <c r="L221" t="s">
        <v>26</v>
      </c>
      <c r="M221" t="s">
        <v>84</v>
      </c>
      <c r="N221" t="s">
        <v>81</v>
      </c>
      <c r="O221" t="s">
        <v>118</v>
      </c>
      <c r="P221" t="str">
        <f t="shared" si="13"/>
        <v>SMAN</v>
      </c>
      <c r="Q221" t="str">
        <f t="shared" si="14"/>
        <v>Negeri</v>
      </c>
      <c r="R221" t="str">
        <f t="shared" si="15"/>
        <v>SMA</v>
      </c>
      <c r="S221" t="s">
        <v>84</v>
      </c>
      <c r="T221" t="s">
        <v>81</v>
      </c>
      <c r="Z221" t="str">
        <f>VLOOKUP(A221,registrasi!$B$2:$C$3000,2,FALSE)</f>
        <v>registrasi</v>
      </c>
      <c r="AA221">
        <f>VLOOKUP(D221,[2]Worksheet!$B$2:$H$44,7,FALSE)</f>
        <v>324</v>
      </c>
      <c r="AB221" t="e">
        <f>VLOOKUP(A221,nim!$A$2:$B$3000,2,FALSE)</f>
        <v>#N/A</v>
      </c>
    </row>
    <row r="222" spans="1:28" x14ac:dyDescent="0.3">
      <c r="A222">
        <v>42331111542</v>
      </c>
      <c r="C222" t="s">
        <v>202</v>
      </c>
      <c r="D222">
        <v>2283</v>
      </c>
      <c r="E222" t="str">
        <f>UPPER(VLOOKUP(D222,[1]PRODI_2019!$E$2:$F$78,2,FALSE))</f>
        <v>PENDIDIKAN VOKASIONAL TEKNIK ELEKTRO</v>
      </c>
      <c r="F222" t="str">
        <f>VLOOKUP(E222,[1]PRODI_2019!$F$2:$L$70,7,FALSE)</f>
        <v>FKIP</v>
      </c>
      <c r="G222" t="str">
        <f>VLOOKUP(F222,Sheet1!$H$4:$I$11,2,FALSE)</f>
        <v>2_FKIP</v>
      </c>
      <c r="H222" t="s">
        <v>425</v>
      </c>
      <c r="I222" t="s">
        <v>25</v>
      </c>
      <c r="K222" t="s">
        <v>803</v>
      </c>
      <c r="L222" t="s">
        <v>26</v>
      </c>
      <c r="M222" t="s">
        <v>925</v>
      </c>
      <c r="N222" t="s">
        <v>81</v>
      </c>
      <c r="O222" t="s">
        <v>76</v>
      </c>
      <c r="P222" t="str">
        <f t="shared" si="13"/>
        <v>SMKN</v>
      </c>
      <c r="Q222" t="str">
        <f t="shared" si="14"/>
        <v>Negeri</v>
      </c>
      <c r="R222" t="str">
        <f t="shared" si="15"/>
        <v>SMK</v>
      </c>
      <c r="S222" t="s">
        <v>84</v>
      </c>
      <c r="T222" t="s">
        <v>81</v>
      </c>
      <c r="Z222" t="str">
        <f>VLOOKUP(A222,registrasi!$B$2:$C$3000,2,FALSE)</f>
        <v>registrasi</v>
      </c>
      <c r="AA222">
        <f>VLOOKUP(D222,[2]Worksheet!$B$2:$H$44,7,FALSE)</f>
        <v>16</v>
      </c>
      <c r="AB222" t="e">
        <f>VLOOKUP(A222,nim!$A$2:$B$3000,2,FALSE)</f>
        <v>#N/A</v>
      </c>
    </row>
    <row r="223" spans="1:28" x14ac:dyDescent="0.3">
      <c r="A223">
        <v>42331111612</v>
      </c>
      <c r="C223" t="s">
        <v>202</v>
      </c>
      <c r="D223">
        <v>4445</v>
      </c>
      <c r="E223" t="str">
        <f>UPPER(VLOOKUP(D223,[1]PRODI_2019!$E$2:$F$78,2,FALSE))</f>
        <v>ILMU KELAUTAN</v>
      </c>
      <c r="F223" t="str">
        <f>VLOOKUP(E223,[1]PRODI_2019!$F$2:$L$70,7,FALSE)</f>
        <v>Pertanian</v>
      </c>
      <c r="G223" t="str">
        <f>VLOOKUP(F223,Sheet1!$H$4:$I$11,2,FALSE)</f>
        <v>4_Pertanian</v>
      </c>
      <c r="H223" t="s">
        <v>426</v>
      </c>
      <c r="I223" t="s">
        <v>30</v>
      </c>
      <c r="K223" t="s">
        <v>633</v>
      </c>
      <c r="L223" t="s">
        <v>26</v>
      </c>
      <c r="M223" t="s">
        <v>925</v>
      </c>
      <c r="N223" t="s">
        <v>81</v>
      </c>
      <c r="O223" t="s">
        <v>171</v>
      </c>
      <c r="P223" t="str">
        <f t="shared" si="13"/>
        <v>SMAN</v>
      </c>
      <c r="Q223" t="str">
        <f t="shared" si="14"/>
        <v>Negeri</v>
      </c>
      <c r="R223" t="str">
        <f t="shared" si="15"/>
        <v>SMA</v>
      </c>
      <c r="S223" t="s">
        <v>925</v>
      </c>
      <c r="T223" t="s">
        <v>81</v>
      </c>
      <c r="Z223" t="str">
        <f>VLOOKUP(A223,registrasi!$B$2:$C$3000,2,FALSE)</f>
        <v>registrasi</v>
      </c>
      <c r="AA223">
        <f>VLOOKUP(D223,[2]Worksheet!$B$2:$H$44,7,FALSE)</f>
        <v>24</v>
      </c>
      <c r="AB223" t="str">
        <f>VLOOKUP(A223,nim!$A$2:$B$3000,2,FALSE)</f>
        <v>diterima</v>
      </c>
    </row>
    <row r="224" spans="1:28" x14ac:dyDescent="0.3">
      <c r="A224">
        <v>42331110856</v>
      </c>
      <c r="C224" t="s">
        <v>202</v>
      </c>
      <c r="D224">
        <v>5552</v>
      </c>
      <c r="E224" t="str">
        <f>UPPER(VLOOKUP(D224,[1]PRODI_2019!$E$2:$F$78,2,FALSE))</f>
        <v>AKUNTANSI</v>
      </c>
      <c r="F224" t="str">
        <f>VLOOKUP(E224,[1]PRODI_2019!$F$2:$L$70,7,FALSE)</f>
        <v>FEB</v>
      </c>
      <c r="G224" t="str">
        <f>VLOOKUP(F224,Sheet1!$H$4:$I$11,2,FALSE)</f>
        <v>5_FEB</v>
      </c>
      <c r="H224" t="s">
        <v>427</v>
      </c>
      <c r="I224" t="s">
        <v>25</v>
      </c>
      <c r="K224" t="s">
        <v>740</v>
      </c>
      <c r="L224" t="s">
        <v>26</v>
      </c>
      <c r="M224" t="s">
        <v>94</v>
      </c>
      <c r="N224" t="s">
        <v>81</v>
      </c>
      <c r="O224" t="s">
        <v>999</v>
      </c>
      <c r="P224" t="str">
        <f t="shared" si="13"/>
        <v>MAN</v>
      </c>
      <c r="Q224" t="str">
        <f t="shared" si="14"/>
        <v>Negeri</v>
      </c>
      <c r="R224" t="str">
        <f t="shared" si="15"/>
        <v>MA</v>
      </c>
      <c r="S224" t="s">
        <v>94</v>
      </c>
      <c r="T224" t="s">
        <v>81</v>
      </c>
      <c r="Z224" t="str">
        <f>VLOOKUP(A224,registrasi!$B$2:$C$3000,2,FALSE)</f>
        <v>registrasi</v>
      </c>
      <c r="AA224">
        <f>VLOOKUP(D224,[2]Worksheet!$B$2:$H$44,7,FALSE)</f>
        <v>219</v>
      </c>
      <c r="AB224" t="str">
        <f>VLOOKUP(A224,nim!$A$2:$B$3000,2,FALSE)</f>
        <v>diterima</v>
      </c>
    </row>
    <row r="225" spans="1:28" x14ac:dyDescent="0.3">
      <c r="A225">
        <v>42331110809</v>
      </c>
      <c r="C225" t="s">
        <v>202</v>
      </c>
      <c r="D225">
        <v>2221</v>
      </c>
      <c r="E225" t="str">
        <f>UPPER(VLOOKUP(D225,[1]PRODI_2019!$E$2:$F$78,2,FALSE))</f>
        <v>PENDIDIKAN NON FORMAL</v>
      </c>
      <c r="F225" t="str">
        <f>VLOOKUP(E225,[1]PRODI_2019!$F$2:$L$70,7,FALSE)</f>
        <v>FKIP</v>
      </c>
      <c r="G225" t="str">
        <f>VLOOKUP(F225,Sheet1!$H$4:$I$11,2,FALSE)</f>
        <v>2_FKIP</v>
      </c>
      <c r="H225" t="s">
        <v>428</v>
      </c>
      <c r="I225" t="s">
        <v>30</v>
      </c>
      <c r="K225" t="s">
        <v>804</v>
      </c>
      <c r="L225" t="s">
        <v>26</v>
      </c>
      <c r="M225" t="s">
        <v>84</v>
      </c>
      <c r="N225" t="s">
        <v>81</v>
      </c>
      <c r="O225" t="s">
        <v>118</v>
      </c>
      <c r="P225" t="str">
        <f t="shared" si="13"/>
        <v>SMAN</v>
      </c>
      <c r="Q225" t="str">
        <f t="shared" si="14"/>
        <v>Negeri</v>
      </c>
      <c r="R225" t="str">
        <f t="shared" si="15"/>
        <v>SMA</v>
      </c>
      <c r="S225" t="s">
        <v>84</v>
      </c>
      <c r="T225" t="s">
        <v>81</v>
      </c>
      <c r="Z225" t="str">
        <f>VLOOKUP(A225,registrasi!$B$2:$C$3000,2,FALSE)</f>
        <v>registrasi</v>
      </c>
      <c r="AA225">
        <f>VLOOKUP(D225,[2]Worksheet!$B$2:$H$44,7,FALSE)</f>
        <v>10</v>
      </c>
      <c r="AB225" t="e">
        <f>VLOOKUP(A225,nim!$A$2:$B$3000,2,FALSE)</f>
        <v>#N/A</v>
      </c>
    </row>
    <row r="226" spans="1:28" x14ac:dyDescent="0.3">
      <c r="A226">
        <v>42331111865</v>
      </c>
      <c r="C226" t="s">
        <v>203</v>
      </c>
      <c r="D226">
        <v>4442</v>
      </c>
      <c r="E226" t="str">
        <f>UPPER(VLOOKUP(D226,[1]PRODI_2019!$E$2:$F$78,2,FALSE))</f>
        <v>AGROEKOTEKNOLOGI</v>
      </c>
      <c r="F226" t="str">
        <f>VLOOKUP(E226,[1]PRODI_2019!$F$2:$L$70,7,FALSE)</f>
        <v>Pertanian</v>
      </c>
      <c r="G226" t="str">
        <f>VLOOKUP(F226,Sheet1!$H$4:$I$11,2,FALSE)</f>
        <v>4_Pertanian</v>
      </c>
      <c r="H226" t="s">
        <v>429</v>
      </c>
      <c r="I226" t="s">
        <v>30</v>
      </c>
      <c r="K226" t="s">
        <v>805</v>
      </c>
      <c r="L226" t="s">
        <v>26</v>
      </c>
      <c r="M226" t="s">
        <v>926</v>
      </c>
      <c r="N226" t="s">
        <v>81</v>
      </c>
      <c r="O226" t="s">
        <v>178</v>
      </c>
      <c r="P226" t="str">
        <f t="shared" si="13"/>
        <v>SMAS</v>
      </c>
      <c r="Q226" t="str">
        <f t="shared" si="14"/>
        <v>Swasta</v>
      </c>
      <c r="R226" t="str">
        <f t="shared" si="15"/>
        <v>SMA</v>
      </c>
      <c r="S226" t="s">
        <v>926</v>
      </c>
      <c r="T226" t="s">
        <v>81</v>
      </c>
      <c r="Z226" t="e">
        <f>VLOOKUP(A226,registrasi!$B$2:$C$3000,2,FALSE)</f>
        <v>#N/A</v>
      </c>
      <c r="AA226">
        <f>VLOOKUP(D226,[2]Worksheet!$B$2:$H$44,7,FALSE)</f>
        <v>69</v>
      </c>
      <c r="AB226" t="e">
        <f>VLOOKUP(A226,nim!$A$2:$B$3000,2,FALSE)</f>
        <v>#N/A</v>
      </c>
    </row>
    <row r="227" spans="1:28" x14ac:dyDescent="0.3">
      <c r="A227">
        <v>42332210376</v>
      </c>
      <c r="C227" t="s">
        <v>202</v>
      </c>
      <c r="D227">
        <v>6661</v>
      </c>
      <c r="E227" t="str">
        <f>UPPER(VLOOKUP(D227,[1]PRODI_2019!$E$2:$F$78,2,FALSE))</f>
        <v>ADMINISTRASI PUBLIK</v>
      </c>
      <c r="F227" t="str">
        <f>VLOOKUP(E227,[1]PRODI_2019!$F$2:$L$70,7,FALSE)</f>
        <v>FISIP</v>
      </c>
      <c r="G227" t="str">
        <f>VLOOKUP(F227,Sheet1!$H$4:$I$11,2,FALSE)</f>
        <v>6_FISIP</v>
      </c>
      <c r="H227" t="s">
        <v>430</v>
      </c>
      <c r="I227" t="s">
        <v>30</v>
      </c>
      <c r="K227" t="s">
        <v>806</v>
      </c>
      <c r="L227" t="s">
        <v>26</v>
      </c>
      <c r="M227" t="s">
        <v>95</v>
      </c>
      <c r="N227" t="s">
        <v>81</v>
      </c>
      <c r="O227" t="s">
        <v>148</v>
      </c>
      <c r="P227" t="str">
        <f t="shared" si="13"/>
        <v>SMAS</v>
      </c>
      <c r="Q227" t="str">
        <f t="shared" si="14"/>
        <v>Swasta</v>
      </c>
      <c r="R227" t="str">
        <f t="shared" si="15"/>
        <v>SMA</v>
      </c>
      <c r="S227" t="s">
        <v>95</v>
      </c>
      <c r="T227" t="s">
        <v>81</v>
      </c>
      <c r="Z227" t="str">
        <f>VLOOKUP(A227,registrasi!$B$2:$C$3000,2,FALSE)</f>
        <v>registrasi</v>
      </c>
      <c r="AA227">
        <f>VLOOKUP(D227,[2]Worksheet!$B$2:$H$44,7,FALSE)</f>
        <v>206</v>
      </c>
      <c r="AB227" t="str">
        <f>VLOOKUP(A227,nim!$A$2:$B$3000,2,FALSE)</f>
        <v>diterima</v>
      </c>
    </row>
    <row r="228" spans="1:28" x14ac:dyDescent="0.3">
      <c r="A228">
        <v>42331111604</v>
      </c>
      <c r="C228" t="s">
        <v>202</v>
      </c>
      <c r="D228">
        <v>2224</v>
      </c>
      <c r="E228" t="str">
        <f>UPPER(VLOOKUP(D228,[1]PRODI_2019!$E$2:$F$78,2,FALSE))</f>
        <v>PENDIDIKAN BIOLOGI</v>
      </c>
      <c r="F228" t="str">
        <f>VLOOKUP(E228,[1]PRODI_2019!$F$2:$L$70,7,FALSE)</f>
        <v>FKIP</v>
      </c>
      <c r="G228" t="str">
        <f>VLOOKUP(F228,Sheet1!$H$4:$I$11,2,FALSE)</f>
        <v>2_FKIP</v>
      </c>
      <c r="H228" t="s">
        <v>431</v>
      </c>
      <c r="I228" t="s">
        <v>30</v>
      </c>
      <c r="K228" t="s">
        <v>793</v>
      </c>
      <c r="L228" t="s">
        <v>26</v>
      </c>
      <c r="M228" t="s">
        <v>94</v>
      </c>
      <c r="N228" t="s">
        <v>81</v>
      </c>
      <c r="O228" t="s">
        <v>125</v>
      </c>
      <c r="P228" t="str">
        <f t="shared" si="13"/>
        <v>SMAN</v>
      </c>
      <c r="Q228" t="str">
        <f t="shared" si="14"/>
        <v>Negeri</v>
      </c>
      <c r="R228" t="str">
        <f t="shared" si="15"/>
        <v>SMA</v>
      </c>
      <c r="S228" t="s">
        <v>94</v>
      </c>
      <c r="T228" t="s">
        <v>81</v>
      </c>
      <c r="Z228" t="e">
        <f>VLOOKUP(A228,registrasi!$B$2:$C$3000,2,FALSE)</f>
        <v>#N/A</v>
      </c>
      <c r="AA228">
        <f>VLOOKUP(D228,[2]Worksheet!$B$2:$H$44,7,FALSE)</f>
        <v>24</v>
      </c>
      <c r="AB228" t="e">
        <f>VLOOKUP(A228,nim!$A$2:$B$3000,2,FALSE)</f>
        <v>#N/A</v>
      </c>
    </row>
    <row r="229" spans="1:28" x14ac:dyDescent="0.3">
      <c r="A229">
        <v>42331110736</v>
      </c>
      <c r="C229" t="s">
        <v>202</v>
      </c>
      <c r="D229">
        <v>6661</v>
      </c>
      <c r="E229" t="str">
        <f>UPPER(VLOOKUP(D229,[1]PRODI_2019!$E$2:$F$78,2,FALSE))</f>
        <v>ADMINISTRASI PUBLIK</v>
      </c>
      <c r="F229" t="str">
        <f>VLOOKUP(E229,[1]PRODI_2019!$F$2:$L$70,7,FALSE)</f>
        <v>FISIP</v>
      </c>
      <c r="G229" t="str">
        <f>VLOOKUP(F229,Sheet1!$H$4:$I$11,2,FALSE)</f>
        <v>6_FISIP</v>
      </c>
      <c r="H229" t="s">
        <v>432</v>
      </c>
      <c r="I229" t="s">
        <v>30</v>
      </c>
      <c r="K229" t="s">
        <v>807</v>
      </c>
      <c r="L229" t="s">
        <v>26</v>
      </c>
      <c r="M229" t="s">
        <v>84</v>
      </c>
      <c r="N229" t="s">
        <v>81</v>
      </c>
      <c r="O229" t="s">
        <v>112</v>
      </c>
      <c r="P229" t="str">
        <f t="shared" si="13"/>
        <v>SMAN</v>
      </c>
      <c r="Q229" t="str">
        <f t="shared" si="14"/>
        <v>Negeri</v>
      </c>
      <c r="R229" t="str">
        <f t="shared" si="15"/>
        <v>SMA</v>
      </c>
      <c r="S229" t="s">
        <v>84</v>
      </c>
      <c r="T229" t="s">
        <v>81</v>
      </c>
      <c r="Z229" t="str">
        <f>VLOOKUP(A229,registrasi!$B$2:$C$3000,2,FALSE)</f>
        <v>registrasi</v>
      </c>
      <c r="AA229">
        <f>VLOOKUP(D229,[2]Worksheet!$B$2:$H$44,7,FALSE)</f>
        <v>206</v>
      </c>
      <c r="AB229" t="e">
        <f>VLOOKUP(A229,nim!$A$2:$B$3000,2,FALSE)</f>
        <v>#N/A</v>
      </c>
    </row>
    <row r="230" spans="1:28" x14ac:dyDescent="0.3">
      <c r="A230">
        <v>42331111728</v>
      </c>
      <c r="C230" t="s">
        <v>202</v>
      </c>
      <c r="D230">
        <v>2228</v>
      </c>
      <c r="E230" t="str">
        <f>UPPER(VLOOKUP(D230,[1]PRODI_2019!$E$2:$F$78,2,FALSE))</f>
        <v>PENDIDIKAN GURU PENDIDIKAN ANAK USIA DINI</v>
      </c>
      <c r="F230" t="str">
        <f>VLOOKUP(E230,[1]PRODI_2019!$F$2:$L$70,7,FALSE)</f>
        <v>FKIP</v>
      </c>
      <c r="G230" t="str">
        <f>VLOOKUP(F230,Sheet1!$H$4:$I$11,2,FALSE)</f>
        <v>2_FKIP</v>
      </c>
      <c r="H230" t="s">
        <v>433</v>
      </c>
      <c r="I230" t="s">
        <v>30</v>
      </c>
      <c r="K230" t="s">
        <v>808</v>
      </c>
      <c r="L230" t="s">
        <v>26</v>
      </c>
      <c r="M230" t="s">
        <v>84</v>
      </c>
      <c r="N230" t="s">
        <v>81</v>
      </c>
      <c r="O230" t="s">
        <v>118</v>
      </c>
      <c r="P230" t="str">
        <f t="shared" si="13"/>
        <v>SMAN</v>
      </c>
      <c r="Q230" t="str">
        <f t="shared" si="14"/>
        <v>Negeri</v>
      </c>
      <c r="R230" t="str">
        <f t="shared" si="15"/>
        <v>SMA</v>
      </c>
      <c r="S230" t="s">
        <v>84</v>
      </c>
      <c r="T230" t="s">
        <v>81</v>
      </c>
      <c r="Z230" t="str">
        <f>VLOOKUP(A230,registrasi!$B$2:$C$3000,2,FALSE)</f>
        <v>registrasi</v>
      </c>
      <c r="AA230">
        <f>VLOOKUP(D230,[2]Worksheet!$B$2:$H$44,7,FALSE)</f>
        <v>12</v>
      </c>
      <c r="AB230" t="e">
        <f>VLOOKUP(A230,nim!$A$2:$B$3000,2,FALSE)</f>
        <v>#N/A</v>
      </c>
    </row>
    <row r="231" spans="1:28" x14ac:dyDescent="0.3">
      <c r="A231">
        <v>42331111853</v>
      </c>
      <c r="C231" t="s">
        <v>202</v>
      </c>
      <c r="D231">
        <v>6662</v>
      </c>
      <c r="E231" t="str">
        <f>UPPER(VLOOKUP(D231,[1]PRODI_2019!$E$2:$F$78,2,FALSE))</f>
        <v>ILMU KOMUNIKASI</v>
      </c>
      <c r="F231" t="str">
        <f>VLOOKUP(E231,[1]PRODI_2019!$F$2:$L$70,7,FALSE)</f>
        <v>FISIP</v>
      </c>
      <c r="G231" t="str">
        <f>VLOOKUP(F231,Sheet1!$H$4:$I$11,2,FALSE)</f>
        <v>6_FISIP</v>
      </c>
      <c r="H231" t="s">
        <v>434</v>
      </c>
      <c r="I231" t="s">
        <v>30</v>
      </c>
      <c r="K231" t="s">
        <v>809</v>
      </c>
      <c r="L231" t="s">
        <v>26</v>
      </c>
      <c r="M231" t="s">
        <v>96</v>
      </c>
      <c r="N231" t="s">
        <v>81</v>
      </c>
      <c r="O231" t="s">
        <v>169</v>
      </c>
      <c r="P231" t="str">
        <f t="shared" si="13"/>
        <v>SMA</v>
      </c>
      <c r="Q231" t="str">
        <f t="shared" si="14"/>
        <v>Swasta</v>
      </c>
      <c r="R231" t="str">
        <f t="shared" si="15"/>
        <v>SMA</v>
      </c>
      <c r="S231" t="s">
        <v>925</v>
      </c>
      <c r="T231" t="s">
        <v>81</v>
      </c>
      <c r="Z231" t="e">
        <f>VLOOKUP(A231,registrasi!$B$2:$C$3000,2,FALSE)</f>
        <v>#N/A</v>
      </c>
      <c r="AA231">
        <f>VLOOKUP(D231,[2]Worksheet!$B$2:$H$44,7,FALSE)</f>
        <v>324</v>
      </c>
      <c r="AB231" t="e">
        <f>VLOOKUP(A231,nim!$A$2:$B$3000,2,FALSE)</f>
        <v>#N/A</v>
      </c>
    </row>
    <row r="232" spans="1:28" x14ac:dyDescent="0.3">
      <c r="A232">
        <v>42331111549</v>
      </c>
      <c r="C232" t="s">
        <v>203</v>
      </c>
      <c r="D232">
        <v>8884</v>
      </c>
      <c r="E232" t="str">
        <f>UPPER(VLOOKUP(D232,[1]PRODI_2019!$E$2:$F$78,2,FALSE))</f>
        <v>KEPERAWATAN</v>
      </c>
      <c r="F232" t="str">
        <f>VLOOKUP(E232,[1]PRODI_2019!$F$2:$L$70,7,FALSE)</f>
        <v>Kedokteran</v>
      </c>
      <c r="G232" t="str">
        <f>VLOOKUP(F232,Sheet1!$H$4:$I$11,2,FALSE)</f>
        <v>8_Kedokteran</v>
      </c>
      <c r="H232" t="s">
        <v>435</v>
      </c>
      <c r="I232" t="s">
        <v>30</v>
      </c>
      <c r="K232" t="s">
        <v>810</v>
      </c>
      <c r="L232" t="s">
        <v>26</v>
      </c>
      <c r="M232" t="s">
        <v>925</v>
      </c>
      <c r="N232" t="s">
        <v>81</v>
      </c>
      <c r="O232" t="s">
        <v>1000</v>
      </c>
      <c r="P232" t="str">
        <f t="shared" si="13"/>
        <v>SMA</v>
      </c>
      <c r="Q232" t="str">
        <f t="shared" si="14"/>
        <v>Swasta</v>
      </c>
      <c r="R232" t="str">
        <f t="shared" si="15"/>
        <v>SMA</v>
      </c>
      <c r="S232" t="s">
        <v>1041</v>
      </c>
      <c r="T232" t="s">
        <v>109</v>
      </c>
      <c r="Z232" t="str">
        <f>VLOOKUP(A232,registrasi!$B$2:$C$3000,2,FALSE)</f>
        <v>registrasi</v>
      </c>
      <c r="AA232">
        <f>VLOOKUP(D232,[2]Worksheet!$B$2:$H$44,7,FALSE)</f>
        <v>121</v>
      </c>
      <c r="AB232" t="e">
        <f>VLOOKUP(A232,nim!$A$2:$B$3000,2,FALSE)</f>
        <v>#N/A</v>
      </c>
    </row>
    <row r="233" spans="1:28" x14ac:dyDescent="0.3">
      <c r="A233">
        <v>42331110649</v>
      </c>
      <c r="C233" t="s">
        <v>202</v>
      </c>
      <c r="D233">
        <v>4441</v>
      </c>
      <c r="E233" t="str">
        <f>UPPER(VLOOKUP(D233,[1]PRODI_2019!$E$2:$F$78,2,FALSE))</f>
        <v>AGRIBISNIS</v>
      </c>
      <c r="F233" t="str">
        <f>VLOOKUP(E233,[1]PRODI_2019!$F$2:$L$70,7,FALSE)</f>
        <v>Pertanian</v>
      </c>
      <c r="G233" t="str">
        <f>VLOOKUP(F233,Sheet1!$H$4:$I$11,2,FALSE)</f>
        <v>4_Pertanian</v>
      </c>
      <c r="H233" t="s">
        <v>436</v>
      </c>
      <c r="I233" t="s">
        <v>30</v>
      </c>
      <c r="K233" t="s">
        <v>783</v>
      </c>
      <c r="L233" t="s">
        <v>26</v>
      </c>
      <c r="M233" t="s">
        <v>97</v>
      </c>
      <c r="N233" t="s">
        <v>81</v>
      </c>
      <c r="O233" t="s">
        <v>1001</v>
      </c>
      <c r="P233" t="str">
        <f t="shared" si="13"/>
        <v>MAN</v>
      </c>
      <c r="Q233" t="str">
        <f t="shared" si="14"/>
        <v>Negeri</v>
      </c>
      <c r="R233" t="str">
        <f t="shared" si="15"/>
        <v>MA</v>
      </c>
      <c r="S233" t="s">
        <v>97</v>
      </c>
      <c r="T233" t="s">
        <v>81</v>
      </c>
      <c r="Z233" t="str">
        <f>VLOOKUP(A233,registrasi!$B$2:$C$3000,2,FALSE)</f>
        <v>registrasi</v>
      </c>
      <c r="AA233">
        <f>VLOOKUP(D233,[2]Worksheet!$B$2:$H$44,7,FALSE)</f>
        <v>119</v>
      </c>
      <c r="AB233" t="str">
        <f>VLOOKUP(A233,nim!$A$2:$B$3000,2,FALSE)</f>
        <v>diterima</v>
      </c>
    </row>
    <row r="234" spans="1:28" x14ac:dyDescent="0.3">
      <c r="A234">
        <v>42331111248</v>
      </c>
      <c r="C234" t="s">
        <v>202</v>
      </c>
      <c r="D234">
        <v>3335</v>
      </c>
      <c r="E234" t="str">
        <f>UPPER(VLOOKUP(D234,[1]PRODI_2019!$E$2:$F$78,2,FALSE))</f>
        <v>TEKNIK KIMIA</v>
      </c>
      <c r="F234" t="str">
        <f>VLOOKUP(E234,[1]PRODI_2019!$F$2:$L$70,7,FALSE)</f>
        <v>Teknik</v>
      </c>
      <c r="G234" t="str">
        <f>VLOOKUP(F234,Sheet1!$H$4:$I$11,2,FALSE)</f>
        <v>3_Teknik</v>
      </c>
      <c r="H234" t="s">
        <v>437</v>
      </c>
      <c r="I234" t="s">
        <v>25</v>
      </c>
      <c r="K234" t="s">
        <v>811</v>
      </c>
      <c r="L234" t="s">
        <v>26</v>
      </c>
      <c r="M234" t="s">
        <v>84</v>
      </c>
      <c r="N234" t="s">
        <v>81</v>
      </c>
      <c r="O234" t="s">
        <v>115</v>
      </c>
      <c r="P234" t="str">
        <f t="shared" si="13"/>
        <v>SMAN</v>
      </c>
      <c r="Q234" t="str">
        <f t="shared" si="14"/>
        <v>Negeri</v>
      </c>
      <c r="R234" t="str">
        <f t="shared" si="15"/>
        <v>SMA</v>
      </c>
      <c r="S234" t="s">
        <v>84</v>
      </c>
      <c r="T234" t="s">
        <v>81</v>
      </c>
      <c r="Z234" t="str">
        <f>VLOOKUP(A234,registrasi!$B$2:$C$3000,2,FALSE)</f>
        <v>registrasi</v>
      </c>
      <c r="AA234">
        <f>VLOOKUP(D234,[2]Worksheet!$B$2:$H$44,7,FALSE)</f>
        <v>84</v>
      </c>
      <c r="AB234" t="str">
        <f>VLOOKUP(A234,nim!$A$2:$B$3000,2,FALSE)</f>
        <v>diterima</v>
      </c>
    </row>
    <row r="235" spans="1:28" x14ac:dyDescent="0.3">
      <c r="A235">
        <v>42331111737</v>
      </c>
      <c r="C235" t="s">
        <v>202</v>
      </c>
      <c r="D235">
        <v>6662</v>
      </c>
      <c r="E235" t="str">
        <f>UPPER(VLOOKUP(D235,[1]PRODI_2019!$E$2:$F$78,2,FALSE))</f>
        <v>ILMU KOMUNIKASI</v>
      </c>
      <c r="F235" t="str">
        <f>VLOOKUP(E235,[1]PRODI_2019!$F$2:$L$70,7,FALSE)</f>
        <v>FISIP</v>
      </c>
      <c r="G235" t="str">
        <f>VLOOKUP(F235,Sheet1!$H$4:$I$11,2,FALSE)</f>
        <v>6_FISIP</v>
      </c>
      <c r="H235" t="s">
        <v>438</v>
      </c>
      <c r="I235" t="s">
        <v>30</v>
      </c>
      <c r="K235" t="s">
        <v>812</v>
      </c>
      <c r="L235" t="s">
        <v>26</v>
      </c>
      <c r="M235" t="s">
        <v>96</v>
      </c>
      <c r="N235" t="s">
        <v>81</v>
      </c>
      <c r="O235" t="s">
        <v>133</v>
      </c>
      <c r="P235" t="str">
        <f t="shared" si="13"/>
        <v>SMAN</v>
      </c>
      <c r="Q235" t="str">
        <f t="shared" si="14"/>
        <v>Negeri</v>
      </c>
      <c r="R235" t="str">
        <f t="shared" si="15"/>
        <v>SMA</v>
      </c>
      <c r="S235" t="s">
        <v>96</v>
      </c>
      <c r="T235" t="s">
        <v>81</v>
      </c>
      <c r="Z235" t="str">
        <f>VLOOKUP(A235,registrasi!$B$2:$C$3000,2,FALSE)</f>
        <v>registrasi</v>
      </c>
      <c r="AA235">
        <f>VLOOKUP(D235,[2]Worksheet!$B$2:$H$44,7,FALSE)</f>
        <v>324</v>
      </c>
      <c r="AB235" t="e">
        <f>VLOOKUP(A235,nim!$A$2:$B$3000,2,FALSE)</f>
        <v>#N/A</v>
      </c>
    </row>
    <row r="236" spans="1:28" x14ac:dyDescent="0.3">
      <c r="A236">
        <v>42332211160</v>
      </c>
      <c r="C236" t="s">
        <v>202</v>
      </c>
      <c r="D236">
        <v>5554</v>
      </c>
      <c r="E236" t="str">
        <f>UPPER(VLOOKUP(D236,[1]PRODI_2019!$E$2:$F$78,2,FALSE))</f>
        <v>EKONOMI SYARIAH</v>
      </c>
      <c r="F236" t="str">
        <f>VLOOKUP(E236,[1]PRODI_2019!$F$2:$L$70,7,FALSE)</f>
        <v>FEB</v>
      </c>
      <c r="G236" t="str">
        <f>VLOOKUP(F236,Sheet1!$H$4:$I$11,2,FALSE)</f>
        <v>5_FEB</v>
      </c>
      <c r="H236" t="s">
        <v>439</v>
      </c>
      <c r="I236" t="s">
        <v>30</v>
      </c>
      <c r="K236" t="s">
        <v>651</v>
      </c>
      <c r="L236" t="s">
        <v>26</v>
      </c>
      <c r="M236" t="s">
        <v>926</v>
      </c>
      <c r="N236" t="s">
        <v>81</v>
      </c>
      <c r="O236" t="s">
        <v>137</v>
      </c>
      <c r="P236" t="str">
        <f t="shared" si="13"/>
        <v>SMAN</v>
      </c>
      <c r="Q236" t="str">
        <f t="shared" si="14"/>
        <v>Negeri</v>
      </c>
      <c r="R236" t="str">
        <f t="shared" si="15"/>
        <v>SMA</v>
      </c>
      <c r="S236" t="s">
        <v>95</v>
      </c>
      <c r="T236" t="s">
        <v>81</v>
      </c>
      <c r="Z236" t="e">
        <f>VLOOKUP(A236,registrasi!$B$2:$C$3000,2,FALSE)</f>
        <v>#N/A</v>
      </c>
      <c r="AA236">
        <f>VLOOKUP(D236,[2]Worksheet!$B$2:$H$44,7,FALSE)</f>
        <v>53</v>
      </c>
      <c r="AB236" t="e">
        <f>VLOOKUP(A236,nim!$A$2:$B$3000,2,FALSE)</f>
        <v>#N/A</v>
      </c>
    </row>
    <row r="237" spans="1:28" x14ac:dyDescent="0.3">
      <c r="A237">
        <v>42332211044</v>
      </c>
      <c r="C237" t="s">
        <v>203</v>
      </c>
      <c r="D237">
        <v>4442</v>
      </c>
      <c r="E237" t="str">
        <f>UPPER(VLOOKUP(D237,[1]PRODI_2019!$E$2:$F$78,2,FALSE))</f>
        <v>AGROEKOTEKNOLOGI</v>
      </c>
      <c r="F237" t="str">
        <f>VLOOKUP(E237,[1]PRODI_2019!$F$2:$L$70,7,FALSE)</f>
        <v>Pertanian</v>
      </c>
      <c r="G237" t="str">
        <f>VLOOKUP(F237,Sheet1!$H$4:$I$11,2,FALSE)</f>
        <v>4_Pertanian</v>
      </c>
      <c r="H237" t="s">
        <v>440</v>
      </c>
      <c r="I237" t="s">
        <v>30</v>
      </c>
      <c r="K237" t="s">
        <v>719</v>
      </c>
      <c r="L237" t="s">
        <v>26</v>
      </c>
      <c r="M237" t="s">
        <v>101</v>
      </c>
      <c r="N237" t="s">
        <v>81</v>
      </c>
      <c r="O237" t="s">
        <v>1002</v>
      </c>
      <c r="P237" t="str">
        <f t="shared" si="13"/>
        <v>SMAN</v>
      </c>
      <c r="Q237" t="str">
        <f t="shared" si="14"/>
        <v>Negeri</v>
      </c>
      <c r="R237" t="str">
        <f t="shared" si="15"/>
        <v>SMA</v>
      </c>
      <c r="S237" t="s">
        <v>101</v>
      </c>
      <c r="T237" t="s">
        <v>81</v>
      </c>
      <c r="Z237" t="str">
        <f>VLOOKUP(A237,registrasi!$B$2:$C$3000,2,FALSE)</f>
        <v>registrasi</v>
      </c>
      <c r="AA237">
        <f>VLOOKUP(D237,[2]Worksheet!$B$2:$H$44,7,FALSE)</f>
        <v>69</v>
      </c>
      <c r="AB237" t="e">
        <f>VLOOKUP(A237,nim!$A$2:$B$3000,2,FALSE)</f>
        <v>#N/A</v>
      </c>
    </row>
    <row r="238" spans="1:28" x14ac:dyDescent="0.3">
      <c r="A238">
        <v>42331111614</v>
      </c>
      <c r="C238" t="s">
        <v>203</v>
      </c>
      <c r="D238">
        <v>1111</v>
      </c>
      <c r="E238" t="str">
        <f>UPPER(VLOOKUP(D238,[1]PRODI_2019!$E$2:$F$78,2,FALSE))</f>
        <v>HUKUM (S1)</v>
      </c>
      <c r="F238" t="str">
        <f>VLOOKUP(E238,[1]PRODI_2019!$F$2:$L$70,7,FALSE)</f>
        <v>Hukum</v>
      </c>
      <c r="G238" t="str">
        <f>VLOOKUP(F238,Sheet1!$H$4:$I$11,2,FALSE)</f>
        <v>1_Hukum</v>
      </c>
      <c r="H238" t="s">
        <v>441</v>
      </c>
      <c r="I238" t="s">
        <v>25</v>
      </c>
      <c r="K238" t="s">
        <v>813</v>
      </c>
      <c r="L238" t="s">
        <v>923</v>
      </c>
      <c r="M238" t="s">
        <v>95</v>
      </c>
      <c r="N238" t="s">
        <v>81</v>
      </c>
      <c r="O238" t="s">
        <v>147</v>
      </c>
      <c r="P238" t="str">
        <f t="shared" si="13"/>
        <v>SMAS</v>
      </c>
      <c r="Q238" t="str">
        <f t="shared" si="14"/>
        <v>Swasta</v>
      </c>
      <c r="R238" t="str">
        <f t="shared" si="15"/>
        <v>SMA</v>
      </c>
      <c r="S238" t="s">
        <v>932</v>
      </c>
      <c r="T238" t="s">
        <v>82</v>
      </c>
      <c r="Z238" t="str">
        <f>VLOOKUP(A238,registrasi!$B$2:$C$3000,2,FALSE)</f>
        <v>registrasi</v>
      </c>
      <c r="AA238">
        <f>VLOOKUP(D238,[2]Worksheet!$B$2:$H$44,7,FALSE)</f>
        <v>353</v>
      </c>
      <c r="AB238" t="str">
        <f>VLOOKUP(A238,nim!$A$2:$B$3000,2,FALSE)</f>
        <v>diterima</v>
      </c>
    </row>
    <row r="239" spans="1:28" x14ac:dyDescent="0.3">
      <c r="A239">
        <v>42331110422</v>
      </c>
      <c r="C239" t="s">
        <v>203</v>
      </c>
      <c r="D239">
        <v>4443</v>
      </c>
      <c r="E239" t="str">
        <f>UPPER(VLOOKUP(D239,[1]PRODI_2019!$E$2:$F$78,2,FALSE))</f>
        <v>ILMU PERIKANAN</v>
      </c>
      <c r="F239" t="str">
        <f>VLOOKUP(E239,[1]PRODI_2019!$F$2:$L$70,7,FALSE)</f>
        <v>Pertanian</v>
      </c>
      <c r="G239" t="str">
        <f>VLOOKUP(F239,Sheet1!$H$4:$I$11,2,FALSE)</f>
        <v>4_Pertanian</v>
      </c>
      <c r="H239" t="s">
        <v>442</v>
      </c>
      <c r="I239" t="s">
        <v>25</v>
      </c>
      <c r="K239" t="s">
        <v>814</v>
      </c>
      <c r="L239" t="s">
        <v>26</v>
      </c>
      <c r="M239" t="s">
        <v>95</v>
      </c>
      <c r="N239" t="s">
        <v>81</v>
      </c>
      <c r="O239" t="s">
        <v>160</v>
      </c>
      <c r="P239" t="str">
        <f t="shared" si="13"/>
        <v>SMAN</v>
      </c>
      <c r="Q239" t="str">
        <f t="shared" si="14"/>
        <v>Negeri</v>
      </c>
      <c r="R239" t="str">
        <f t="shared" si="15"/>
        <v>SMA</v>
      </c>
      <c r="S239" t="s">
        <v>95</v>
      </c>
      <c r="T239" t="s">
        <v>81</v>
      </c>
      <c r="Z239" t="e">
        <f>VLOOKUP(A239,registrasi!$B$2:$C$3000,2,FALSE)</f>
        <v>#N/A</v>
      </c>
      <c r="AA239">
        <f>VLOOKUP(D239,[2]Worksheet!$B$2:$H$44,7,FALSE)</f>
        <v>29</v>
      </c>
      <c r="AB239" t="e">
        <f>VLOOKUP(A239,nim!$A$2:$B$3000,2,FALSE)</f>
        <v>#N/A</v>
      </c>
    </row>
    <row r="240" spans="1:28" x14ac:dyDescent="0.3">
      <c r="A240">
        <v>42331111147</v>
      </c>
      <c r="C240" t="s">
        <v>202</v>
      </c>
      <c r="D240">
        <v>4441</v>
      </c>
      <c r="E240" t="str">
        <f>UPPER(VLOOKUP(D240,[1]PRODI_2019!$E$2:$F$78,2,FALSE))</f>
        <v>AGRIBISNIS</v>
      </c>
      <c r="F240" t="str">
        <f>VLOOKUP(E240,[1]PRODI_2019!$F$2:$L$70,7,FALSE)</f>
        <v>Pertanian</v>
      </c>
      <c r="G240" t="str">
        <f>VLOOKUP(F240,Sheet1!$H$4:$I$11,2,FALSE)</f>
        <v>4_Pertanian</v>
      </c>
      <c r="H240" t="s">
        <v>443</v>
      </c>
      <c r="I240" t="s">
        <v>30</v>
      </c>
      <c r="K240" t="s">
        <v>815</v>
      </c>
      <c r="L240" t="s">
        <v>26</v>
      </c>
      <c r="M240" t="s">
        <v>84</v>
      </c>
      <c r="N240" t="s">
        <v>81</v>
      </c>
      <c r="O240" t="s">
        <v>141</v>
      </c>
      <c r="P240" t="str">
        <f t="shared" si="13"/>
        <v>SMAN</v>
      </c>
      <c r="Q240" t="str">
        <f t="shared" si="14"/>
        <v>Negeri</v>
      </c>
      <c r="R240" t="str">
        <f t="shared" si="15"/>
        <v>SMA</v>
      </c>
      <c r="S240" t="s">
        <v>925</v>
      </c>
      <c r="T240" t="s">
        <v>81</v>
      </c>
      <c r="Z240" t="str">
        <f>VLOOKUP(A240,registrasi!$B$2:$C$3000,2,FALSE)</f>
        <v>registrasi</v>
      </c>
      <c r="AA240">
        <f>VLOOKUP(D240,[2]Worksheet!$B$2:$H$44,7,FALSE)</f>
        <v>119</v>
      </c>
      <c r="AB240" t="str">
        <f>VLOOKUP(A240,nim!$A$2:$B$3000,2,FALSE)</f>
        <v>diterima</v>
      </c>
    </row>
    <row r="241" spans="1:28" x14ac:dyDescent="0.3">
      <c r="A241">
        <v>42331111529</v>
      </c>
      <c r="C241" t="s">
        <v>202</v>
      </c>
      <c r="D241">
        <v>6662</v>
      </c>
      <c r="E241" t="str">
        <f>UPPER(VLOOKUP(D241,[1]PRODI_2019!$E$2:$F$78,2,FALSE))</f>
        <v>ILMU KOMUNIKASI</v>
      </c>
      <c r="F241" t="str">
        <f>VLOOKUP(E241,[1]PRODI_2019!$F$2:$L$70,7,FALSE)</f>
        <v>FISIP</v>
      </c>
      <c r="G241" t="str">
        <f>VLOOKUP(F241,Sheet1!$H$4:$I$11,2,FALSE)</f>
        <v>6_FISIP</v>
      </c>
      <c r="H241" t="s">
        <v>444</v>
      </c>
      <c r="I241" t="s">
        <v>30</v>
      </c>
      <c r="K241" t="s">
        <v>816</v>
      </c>
      <c r="L241" t="s">
        <v>26</v>
      </c>
      <c r="M241" t="s">
        <v>84</v>
      </c>
      <c r="N241" t="s">
        <v>81</v>
      </c>
      <c r="O241" t="s">
        <v>122</v>
      </c>
      <c r="P241" t="str">
        <f t="shared" si="13"/>
        <v>MAN</v>
      </c>
      <c r="Q241" t="str">
        <f t="shared" si="14"/>
        <v>Negeri</v>
      </c>
      <c r="R241" t="str">
        <f t="shared" si="15"/>
        <v>MA</v>
      </c>
      <c r="S241" t="s">
        <v>84</v>
      </c>
      <c r="T241" t="s">
        <v>81</v>
      </c>
      <c r="Z241" t="str">
        <f>VLOOKUP(A241,registrasi!$B$2:$C$3000,2,FALSE)</f>
        <v>registrasi</v>
      </c>
      <c r="AA241">
        <f>VLOOKUP(D241,[2]Worksheet!$B$2:$H$44,7,FALSE)</f>
        <v>324</v>
      </c>
      <c r="AB241" t="str">
        <f>VLOOKUP(A241,nim!$A$2:$B$3000,2,FALSE)</f>
        <v>diterima</v>
      </c>
    </row>
    <row r="242" spans="1:28" x14ac:dyDescent="0.3">
      <c r="A242">
        <v>42331110741</v>
      </c>
      <c r="C242" t="s">
        <v>202</v>
      </c>
      <c r="D242">
        <v>8884</v>
      </c>
      <c r="E242" t="str">
        <f>UPPER(VLOOKUP(D242,[1]PRODI_2019!$E$2:$F$78,2,FALSE))</f>
        <v>KEPERAWATAN</v>
      </c>
      <c r="F242" t="str">
        <f>VLOOKUP(E242,[1]PRODI_2019!$F$2:$L$70,7,FALSE)</f>
        <v>Kedokteran</v>
      </c>
      <c r="G242" t="str">
        <f>VLOOKUP(F242,Sheet1!$H$4:$I$11,2,FALSE)</f>
        <v>8_Kedokteran</v>
      </c>
      <c r="H242" t="s">
        <v>445</v>
      </c>
      <c r="I242" t="s">
        <v>30</v>
      </c>
      <c r="K242" t="s">
        <v>817</v>
      </c>
      <c r="L242" t="s">
        <v>26</v>
      </c>
      <c r="M242" t="s">
        <v>84</v>
      </c>
      <c r="N242" t="s">
        <v>81</v>
      </c>
      <c r="O242" t="s">
        <v>112</v>
      </c>
      <c r="P242" t="str">
        <f t="shared" si="13"/>
        <v>SMAN</v>
      </c>
      <c r="Q242" t="str">
        <f t="shared" si="14"/>
        <v>Negeri</v>
      </c>
      <c r="R242" t="str">
        <f t="shared" si="15"/>
        <v>SMA</v>
      </c>
      <c r="S242" t="s">
        <v>84</v>
      </c>
      <c r="T242" t="s">
        <v>81</v>
      </c>
      <c r="Z242" t="str">
        <f>VLOOKUP(A242,registrasi!$B$2:$C$3000,2,FALSE)</f>
        <v>registrasi</v>
      </c>
      <c r="AA242">
        <f>VLOOKUP(D242,[2]Worksheet!$B$2:$H$44,7,FALSE)</f>
        <v>121</v>
      </c>
      <c r="AB242" t="str">
        <f>VLOOKUP(A242,nim!$A$2:$B$3000,2,FALSE)</f>
        <v>diterima</v>
      </c>
    </row>
    <row r="243" spans="1:28" x14ac:dyDescent="0.3">
      <c r="A243">
        <v>42331110414</v>
      </c>
      <c r="C243" t="s">
        <v>203</v>
      </c>
      <c r="D243">
        <v>2284</v>
      </c>
      <c r="E243" t="str">
        <f>UPPER(VLOOKUP(D243,[1]PRODI_2019!$E$2:$F$78,2,FALSE))</f>
        <v>PENDIDIKAN VOKASIONAL TEKNIK MESIN</v>
      </c>
      <c r="F243" t="str">
        <f>VLOOKUP(E243,[1]PRODI_2019!$F$2:$L$70,7,FALSE)</f>
        <v>FKIP</v>
      </c>
      <c r="G243" t="str">
        <f>VLOOKUP(F243,Sheet1!$H$4:$I$11,2,FALSE)</f>
        <v>2_FKIP</v>
      </c>
      <c r="H243" t="s">
        <v>446</v>
      </c>
      <c r="I243" t="s">
        <v>25</v>
      </c>
      <c r="K243" t="s">
        <v>818</v>
      </c>
      <c r="L243" t="s">
        <v>26</v>
      </c>
      <c r="M243" t="s">
        <v>936</v>
      </c>
      <c r="N243" t="s">
        <v>79</v>
      </c>
      <c r="O243" t="s">
        <v>1003</v>
      </c>
      <c r="P243" t="str">
        <f t="shared" si="13"/>
        <v>SMAN</v>
      </c>
      <c r="Q243" t="str">
        <f t="shared" si="14"/>
        <v>Negeri</v>
      </c>
      <c r="R243" t="str">
        <f t="shared" si="15"/>
        <v>SMA</v>
      </c>
      <c r="S243" t="s">
        <v>936</v>
      </c>
      <c r="T243" t="s">
        <v>79</v>
      </c>
      <c r="Z243" t="str">
        <f>VLOOKUP(A243,registrasi!$B$2:$C$3000,2,FALSE)</f>
        <v>registrasi</v>
      </c>
      <c r="AA243">
        <f>VLOOKUP(D243,[2]Worksheet!$B$2:$H$44,7,FALSE)</f>
        <v>5</v>
      </c>
      <c r="AB243" t="e">
        <f>VLOOKUP(A243,nim!$A$2:$B$3000,2,FALSE)</f>
        <v>#N/A</v>
      </c>
    </row>
    <row r="244" spans="1:28" x14ac:dyDescent="0.3">
      <c r="A244">
        <v>42331111688</v>
      </c>
      <c r="C244" t="s">
        <v>203</v>
      </c>
      <c r="D244">
        <v>1111</v>
      </c>
      <c r="E244" t="str">
        <f>UPPER(VLOOKUP(D244,[1]PRODI_2019!$E$2:$F$78,2,FALSE))</f>
        <v>HUKUM (S1)</v>
      </c>
      <c r="F244" t="str">
        <f>VLOOKUP(E244,[1]PRODI_2019!$F$2:$L$70,7,FALSE)</f>
        <v>Hukum</v>
      </c>
      <c r="G244" t="str">
        <f>VLOOKUP(F244,Sheet1!$H$4:$I$11,2,FALSE)</f>
        <v>1_Hukum</v>
      </c>
      <c r="H244" t="s">
        <v>447</v>
      </c>
      <c r="I244" t="s">
        <v>25</v>
      </c>
      <c r="K244" t="s">
        <v>819</v>
      </c>
      <c r="L244" t="s">
        <v>26</v>
      </c>
      <c r="M244" t="s">
        <v>84</v>
      </c>
      <c r="N244" t="s">
        <v>81</v>
      </c>
      <c r="O244" t="s">
        <v>112</v>
      </c>
      <c r="P244" t="str">
        <f t="shared" si="13"/>
        <v>SMAN</v>
      </c>
      <c r="Q244" t="str">
        <f t="shared" si="14"/>
        <v>Negeri</v>
      </c>
      <c r="R244" t="str">
        <f t="shared" si="15"/>
        <v>SMA</v>
      </c>
      <c r="S244" t="s">
        <v>84</v>
      </c>
      <c r="T244" t="s">
        <v>81</v>
      </c>
      <c r="Z244" t="str">
        <f>VLOOKUP(A244,registrasi!$B$2:$C$3000,2,FALSE)</f>
        <v>registrasi</v>
      </c>
      <c r="AA244">
        <f>VLOOKUP(D244,[2]Worksheet!$B$2:$H$44,7,FALSE)</f>
        <v>353</v>
      </c>
      <c r="AB244" t="e">
        <f>VLOOKUP(A244,nim!$A$2:$B$3000,2,FALSE)</f>
        <v>#N/A</v>
      </c>
    </row>
    <row r="245" spans="1:28" x14ac:dyDescent="0.3">
      <c r="A245">
        <v>42331110820</v>
      </c>
      <c r="C245" t="s">
        <v>202</v>
      </c>
      <c r="D245">
        <v>4443</v>
      </c>
      <c r="E245" t="str">
        <f>UPPER(VLOOKUP(D245,[1]PRODI_2019!$E$2:$F$78,2,FALSE))</f>
        <v>ILMU PERIKANAN</v>
      </c>
      <c r="F245" t="str">
        <f>VLOOKUP(E245,[1]PRODI_2019!$F$2:$L$70,7,FALSE)</f>
        <v>Pertanian</v>
      </c>
      <c r="G245" t="str">
        <f>VLOOKUP(F245,Sheet1!$H$4:$I$11,2,FALSE)</f>
        <v>4_Pertanian</v>
      </c>
      <c r="H245" t="s">
        <v>448</v>
      </c>
      <c r="I245" t="s">
        <v>25</v>
      </c>
      <c r="K245" t="s">
        <v>820</v>
      </c>
      <c r="L245" t="s">
        <v>26</v>
      </c>
      <c r="M245" t="s">
        <v>84</v>
      </c>
      <c r="N245" t="s">
        <v>81</v>
      </c>
      <c r="O245" t="s">
        <v>129</v>
      </c>
      <c r="P245" t="str">
        <f t="shared" si="13"/>
        <v>SMAN</v>
      </c>
      <c r="Q245" t="str">
        <f t="shared" si="14"/>
        <v>Negeri</v>
      </c>
      <c r="R245" t="str">
        <f t="shared" si="15"/>
        <v>SMA</v>
      </c>
      <c r="S245" t="s">
        <v>84</v>
      </c>
      <c r="T245" t="s">
        <v>81</v>
      </c>
      <c r="Z245" t="str">
        <f>VLOOKUP(A245,registrasi!$B$2:$C$3000,2,FALSE)</f>
        <v>registrasi</v>
      </c>
      <c r="AA245">
        <f>VLOOKUP(D245,[2]Worksheet!$B$2:$H$44,7,FALSE)</f>
        <v>29</v>
      </c>
      <c r="AB245" t="str">
        <f>VLOOKUP(A245,nim!$A$2:$B$3000,2,FALSE)</f>
        <v>diterima</v>
      </c>
    </row>
    <row r="246" spans="1:28" x14ac:dyDescent="0.3">
      <c r="A246">
        <v>42331111431</v>
      </c>
      <c r="C246" t="s">
        <v>202</v>
      </c>
      <c r="D246">
        <v>1111</v>
      </c>
      <c r="E246" t="str">
        <f>UPPER(VLOOKUP(D246,[1]PRODI_2019!$E$2:$F$78,2,FALSE))</f>
        <v>HUKUM (S1)</v>
      </c>
      <c r="F246" t="str">
        <f>VLOOKUP(E246,[1]PRODI_2019!$F$2:$L$70,7,FALSE)</f>
        <v>Hukum</v>
      </c>
      <c r="G246" t="str">
        <f>VLOOKUP(F246,Sheet1!$H$4:$I$11,2,FALSE)</f>
        <v>1_Hukum</v>
      </c>
      <c r="H246" t="s">
        <v>449</v>
      </c>
      <c r="I246" t="s">
        <v>30</v>
      </c>
      <c r="K246" t="s">
        <v>821</v>
      </c>
      <c r="L246" t="s">
        <v>923</v>
      </c>
      <c r="M246" t="s">
        <v>926</v>
      </c>
      <c r="N246" t="s">
        <v>81</v>
      </c>
      <c r="O246" t="s">
        <v>163</v>
      </c>
      <c r="P246" t="str">
        <f t="shared" si="13"/>
        <v>SMAN</v>
      </c>
      <c r="Q246" t="str">
        <f t="shared" si="14"/>
        <v>Negeri</v>
      </c>
      <c r="R246" t="str">
        <f t="shared" si="15"/>
        <v>SMA</v>
      </c>
      <c r="S246" t="s">
        <v>926</v>
      </c>
      <c r="T246" t="s">
        <v>81</v>
      </c>
      <c r="Z246" t="str">
        <f>VLOOKUP(A246,registrasi!$B$2:$C$3000,2,FALSE)</f>
        <v>registrasi</v>
      </c>
      <c r="AA246">
        <f>VLOOKUP(D246,[2]Worksheet!$B$2:$H$44,7,FALSE)</f>
        <v>353</v>
      </c>
      <c r="AB246" t="e">
        <f>VLOOKUP(A246,nim!$A$2:$B$3000,2,FALSE)</f>
        <v>#N/A</v>
      </c>
    </row>
    <row r="247" spans="1:28" x14ac:dyDescent="0.3">
      <c r="A247">
        <v>42331110505</v>
      </c>
      <c r="C247" t="s">
        <v>202</v>
      </c>
      <c r="D247">
        <v>1111</v>
      </c>
      <c r="E247" t="str">
        <f>UPPER(VLOOKUP(D247,[1]PRODI_2019!$E$2:$F$78,2,FALSE))</f>
        <v>HUKUM (S1)</v>
      </c>
      <c r="F247" t="str">
        <f>VLOOKUP(E247,[1]PRODI_2019!$F$2:$L$70,7,FALSE)</f>
        <v>Hukum</v>
      </c>
      <c r="G247" t="str">
        <f>VLOOKUP(F247,Sheet1!$H$4:$I$11,2,FALSE)</f>
        <v>1_Hukum</v>
      </c>
      <c r="H247" t="s">
        <v>450</v>
      </c>
      <c r="I247" t="s">
        <v>25</v>
      </c>
      <c r="K247" t="s">
        <v>821</v>
      </c>
      <c r="L247" t="s">
        <v>26</v>
      </c>
      <c r="M247" t="s">
        <v>96</v>
      </c>
      <c r="N247" t="s">
        <v>81</v>
      </c>
      <c r="O247" t="s">
        <v>986</v>
      </c>
      <c r="P247" t="str">
        <f t="shared" si="13"/>
        <v>SMAS</v>
      </c>
      <c r="Q247" t="str">
        <f t="shared" si="14"/>
        <v>Swasta</v>
      </c>
      <c r="R247" t="str">
        <f t="shared" si="15"/>
        <v>SMA</v>
      </c>
      <c r="S247" t="s">
        <v>96</v>
      </c>
      <c r="T247" t="s">
        <v>81</v>
      </c>
      <c r="Z247" t="e">
        <f>VLOOKUP(A247,registrasi!$B$2:$C$3000,2,FALSE)</f>
        <v>#N/A</v>
      </c>
      <c r="AA247">
        <f>VLOOKUP(D247,[2]Worksheet!$B$2:$H$44,7,FALSE)</f>
        <v>353</v>
      </c>
      <c r="AB247" t="e">
        <f>VLOOKUP(A247,nim!$A$2:$B$3000,2,FALSE)</f>
        <v>#N/A</v>
      </c>
    </row>
    <row r="248" spans="1:28" x14ac:dyDescent="0.3">
      <c r="A248">
        <v>42331110095</v>
      </c>
      <c r="C248" t="s">
        <v>202</v>
      </c>
      <c r="D248">
        <v>5554</v>
      </c>
      <c r="E248" t="str">
        <f>UPPER(VLOOKUP(D248,[1]PRODI_2019!$E$2:$F$78,2,FALSE))</f>
        <v>EKONOMI SYARIAH</v>
      </c>
      <c r="F248" t="str">
        <f>VLOOKUP(E248,[1]PRODI_2019!$F$2:$L$70,7,FALSE)</f>
        <v>FEB</v>
      </c>
      <c r="G248" t="str">
        <f>VLOOKUP(F248,Sheet1!$H$4:$I$11,2,FALSE)</f>
        <v>5_FEB</v>
      </c>
      <c r="H248" t="s">
        <v>451</v>
      </c>
      <c r="I248" t="s">
        <v>30</v>
      </c>
      <c r="K248" t="s">
        <v>815</v>
      </c>
      <c r="L248" t="s">
        <v>26</v>
      </c>
      <c r="M248" t="s">
        <v>926</v>
      </c>
      <c r="N248" t="s">
        <v>81</v>
      </c>
      <c r="O248" t="s">
        <v>173</v>
      </c>
      <c r="P248" t="str">
        <f t="shared" si="13"/>
        <v>SMKS</v>
      </c>
      <c r="Q248" t="str">
        <f t="shared" si="14"/>
        <v>Swasta</v>
      </c>
      <c r="R248" t="str">
        <f t="shared" si="15"/>
        <v>SMK</v>
      </c>
      <c r="S248" t="s">
        <v>926</v>
      </c>
      <c r="T248" t="s">
        <v>81</v>
      </c>
      <c r="Z248" t="str">
        <f>VLOOKUP(A248,registrasi!$B$2:$C$3000,2,FALSE)</f>
        <v>registrasi</v>
      </c>
      <c r="AA248">
        <f>VLOOKUP(D248,[2]Worksheet!$B$2:$H$44,7,FALSE)</f>
        <v>53</v>
      </c>
      <c r="AB248" t="str">
        <f>VLOOKUP(A248,nim!$A$2:$B$3000,2,FALSE)</f>
        <v>diterima</v>
      </c>
    </row>
    <row r="249" spans="1:28" x14ac:dyDescent="0.3">
      <c r="A249">
        <v>42332220303</v>
      </c>
      <c r="C249" t="s">
        <v>203</v>
      </c>
      <c r="D249">
        <v>2224</v>
      </c>
      <c r="E249" t="str">
        <f>UPPER(VLOOKUP(D249,[1]PRODI_2019!$E$2:$F$78,2,FALSE))</f>
        <v>PENDIDIKAN BIOLOGI</v>
      </c>
      <c r="F249" t="str">
        <f>VLOOKUP(E249,[1]PRODI_2019!$F$2:$L$70,7,FALSE)</f>
        <v>FKIP</v>
      </c>
      <c r="G249" t="str">
        <f>VLOOKUP(F249,Sheet1!$H$4:$I$11,2,FALSE)</f>
        <v>2_FKIP</v>
      </c>
      <c r="H249" t="s">
        <v>452</v>
      </c>
      <c r="I249" t="s">
        <v>30</v>
      </c>
      <c r="K249" t="s">
        <v>822</v>
      </c>
      <c r="L249" t="s">
        <v>26</v>
      </c>
      <c r="M249" t="s">
        <v>107</v>
      </c>
      <c r="N249" t="s">
        <v>98</v>
      </c>
      <c r="O249" t="s">
        <v>156</v>
      </c>
      <c r="P249" t="str">
        <f t="shared" si="13"/>
        <v>MAS</v>
      </c>
      <c r="Q249" t="str">
        <f t="shared" si="14"/>
        <v>Swasta</v>
      </c>
      <c r="R249" t="str">
        <f t="shared" si="15"/>
        <v>MA</v>
      </c>
      <c r="S249" t="s">
        <v>94</v>
      </c>
      <c r="T249" t="s">
        <v>81</v>
      </c>
      <c r="Z249" t="str">
        <f>VLOOKUP(A249,registrasi!$B$2:$C$3000,2,FALSE)</f>
        <v>registrasi</v>
      </c>
      <c r="AA249">
        <f>VLOOKUP(D249,[2]Worksheet!$B$2:$H$44,7,FALSE)</f>
        <v>24</v>
      </c>
      <c r="AB249" t="e">
        <f>VLOOKUP(A249,nim!$A$2:$B$3000,2,FALSE)</f>
        <v>#N/A</v>
      </c>
    </row>
    <row r="250" spans="1:28" x14ac:dyDescent="0.3">
      <c r="A250">
        <v>42333111315</v>
      </c>
      <c r="C250" t="s">
        <v>202</v>
      </c>
      <c r="D250">
        <v>3334</v>
      </c>
      <c r="E250" t="str">
        <f>UPPER(VLOOKUP(D250,[1]PRODI_2019!$E$2:$F$78,2,FALSE))</f>
        <v>TEKNIK METALURGI</v>
      </c>
      <c r="F250" t="str">
        <f>VLOOKUP(E250,[1]PRODI_2019!$F$2:$L$70,7,FALSE)</f>
        <v>Teknik</v>
      </c>
      <c r="G250" t="str">
        <f>VLOOKUP(F250,Sheet1!$H$4:$I$11,2,FALSE)</f>
        <v>3_Teknik</v>
      </c>
      <c r="H250" t="s">
        <v>453</v>
      </c>
      <c r="I250" t="s">
        <v>25</v>
      </c>
      <c r="K250" t="s">
        <v>816</v>
      </c>
      <c r="L250" t="s">
        <v>26</v>
      </c>
      <c r="M250" t="s">
        <v>931</v>
      </c>
      <c r="N250" t="s">
        <v>82</v>
      </c>
      <c r="O250" t="s">
        <v>1004</v>
      </c>
      <c r="P250" t="str">
        <f t="shared" si="13"/>
        <v>SMAS</v>
      </c>
      <c r="Q250" t="str">
        <f t="shared" si="14"/>
        <v>Swasta</v>
      </c>
      <c r="R250" t="str">
        <f t="shared" si="15"/>
        <v>SMA</v>
      </c>
      <c r="S250" t="s">
        <v>931</v>
      </c>
      <c r="T250" t="s">
        <v>82</v>
      </c>
      <c r="Z250" t="e">
        <f>VLOOKUP(A250,registrasi!$B$2:$C$3000,2,FALSE)</f>
        <v>#N/A</v>
      </c>
      <c r="AA250">
        <f>VLOOKUP(D250,[2]Worksheet!$B$2:$H$44,7,FALSE)</f>
        <v>100</v>
      </c>
      <c r="AB250" t="e">
        <f>VLOOKUP(A250,nim!$A$2:$B$3000,2,FALSE)</f>
        <v>#N/A</v>
      </c>
    </row>
    <row r="251" spans="1:28" x14ac:dyDescent="0.3">
      <c r="A251">
        <v>42331110873</v>
      </c>
      <c r="C251" t="s">
        <v>202</v>
      </c>
      <c r="D251">
        <v>5552</v>
      </c>
      <c r="E251" t="str">
        <f>UPPER(VLOOKUP(D251,[1]PRODI_2019!$E$2:$F$78,2,FALSE))</f>
        <v>AKUNTANSI</v>
      </c>
      <c r="F251" t="str">
        <f>VLOOKUP(E251,[1]PRODI_2019!$F$2:$L$70,7,FALSE)</f>
        <v>FEB</v>
      </c>
      <c r="G251" t="str">
        <f>VLOOKUP(F251,Sheet1!$H$4:$I$11,2,FALSE)</f>
        <v>5_FEB</v>
      </c>
      <c r="H251" t="s">
        <v>454</v>
      </c>
      <c r="I251" t="s">
        <v>30</v>
      </c>
      <c r="K251" t="s">
        <v>688</v>
      </c>
      <c r="L251" t="s">
        <v>26</v>
      </c>
      <c r="M251" t="s">
        <v>84</v>
      </c>
      <c r="N251" t="s">
        <v>81</v>
      </c>
      <c r="O251" t="s">
        <v>118</v>
      </c>
      <c r="P251" t="str">
        <f t="shared" si="13"/>
        <v>SMAN</v>
      </c>
      <c r="Q251" t="str">
        <f t="shared" si="14"/>
        <v>Negeri</v>
      </c>
      <c r="R251" t="str">
        <f t="shared" si="15"/>
        <v>SMA</v>
      </c>
      <c r="S251" t="s">
        <v>84</v>
      </c>
      <c r="T251" t="s">
        <v>81</v>
      </c>
      <c r="Z251" t="str">
        <f>VLOOKUP(A251,registrasi!$B$2:$C$3000,2,FALSE)</f>
        <v>registrasi</v>
      </c>
      <c r="AA251">
        <f>VLOOKUP(D251,[2]Worksheet!$B$2:$H$44,7,FALSE)</f>
        <v>219</v>
      </c>
      <c r="AB251" t="e">
        <f>VLOOKUP(A251,nim!$A$2:$B$3000,2,FALSE)</f>
        <v>#N/A</v>
      </c>
    </row>
    <row r="252" spans="1:28" x14ac:dyDescent="0.3">
      <c r="A252">
        <v>42331110754</v>
      </c>
      <c r="C252" t="s">
        <v>202</v>
      </c>
      <c r="D252">
        <v>1111</v>
      </c>
      <c r="E252" t="str">
        <f>UPPER(VLOOKUP(D252,[1]PRODI_2019!$E$2:$F$78,2,FALSE))</f>
        <v>HUKUM (S1)</v>
      </c>
      <c r="F252" t="str">
        <f>VLOOKUP(E252,[1]PRODI_2019!$F$2:$L$70,7,FALSE)</f>
        <v>Hukum</v>
      </c>
      <c r="G252" t="str">
        <f>VLOOKUP(F252,Sheet1!$H$4:$I$11,2,FALSE)</f>
        <v>1_Hukum</v>
      </c>
      <c r="H252" t="s">
        <v>455</v>
      </c>
      <c r="I252" t="s">
        <v>30</v>
      </c>
      <c r="K252" t="s">
        <v>680</v>
      </c>
      <c r="L252" t="s">
        <v>26</v>
      </c>
      <c r="M252" t="s">
        <v>96</v>
      </c>
      <c r="N252" t="s">
        <v>81</v>
      </c>
      <c r="O252" t="s">
        <v>124</v>
      </c>
      <c r="P252" t="str">
        <f t="shared" si="13"/>
        <v>SMAN</v>
      </c>
      <c r="Q252" t="str">
        <f t="shared" si="14"/>
        <v>Negeri</v>
      </c>
      <c r="R252" t="str">
        <f t="shared" si="15"/>
        <v>SMA</v>
      </c>
      <c r="S252" t="s">
        <v>96</v>
      </c>
      <c r="T252" t="s">
        <v>81</v>
      </c>
      <c r="Z252" t="str">
        <f>VLOOKUP(A252,registrasi!$B$2:$C$3000,2,FALSE)</f>
        <v>registrasi</v>
      </c>
      <c r="AA252">
        <f>VLOOKUP(D252,[2]Worksheet!$B$2:$H$44,7,FALSE)</f>
        <v>353</v>
      </c>
      <c r="AB252" t="str">
        <f>VLOOKUP(A252,nim!$A$2:$B$3000,2,FALSE)</f>
        <v>diterima</v>
      </c>
    </row>
    <row r="253" spans="1:28" x14ac:dyDescent="0.3">
      <c r="A253">
        <v>42331111913</v>
      </c>
      <c r="C253" t="s">
        <v>202</v>
      </c>
      <c r="D253">
        <v>5554</v>
      </c>
      <c r="E253" t="str">
        <f>UPPER(VLOOKUP(D253,[1]PRODI_2019!$E$2:$F$78,2,FALSE))</f>
        <v>EKONOMI SYARIAH</v>
      </c>
      <c r="F253" t="str">
        <f>VLOOKUP(E253,[1]PRODI_2019!$F$2:$L$70,7,FALSE)</f>
        <v>FEB</v>
      </c>
      <c r="G253" t="str">
        <f>VLOOKUP(F253,Sheet1!$H$4:$I$11,2,FALSE)</f>
        <v>5_FEB</v>
      </c>
      <c r="H253" t="s">
        <v>456</v>
      </c>
      <c r="I253" t="s">
        <v>30</v>
      </c>
      <c r="K253" t="s">
        <v>823</v>
      </c>
      <c r="L253" t="s">
        <v>26</v>
      </c>
      <c r="M253" t="s">
        <v>84</v>
      </c>
      <c r="N253" t="s">
        <v>81</v>
      </c>
      <c r="O253" t="s">
        <v>157</v>
      </c>
      <c r="P253" t="str">
        <f t="shared" si="13"/>
        <v>SMA</v>
      </c>
      <c r="Q253" t="str">
        <f t="shared" si="14"/>
        <v>Swasta</v>
      </c>
      <c r="R253" t="str">
        <f t="shared" si="15"/>
        <v>SMA</v>
      </c>
      <c r="S253" t="s">
        <v>97</v>
      </c>
      <c r="T253" t="s">
        <v>81</v>
      </c>
      <c r="Z253" t="str">
        <f>VLOOKUP(A253,registrasi!$B$2:$C$3000,2,FALSE)</f>
        <v>registrasi</v>
      </c>
      <c r="AA253">
        <f>VLOOKUP(D253,[2]Worksheet!$B$2:$H$44,7,FALSE)</f>
        <v>53</v>
      </c>
      <c r="AB253" t="str">
        <f>VLOOKUP(A253,nim!$A$2:$B$3000,2,FALSE)</f>
        <v>diterima</v>
      </c>
    </row>
    <row r="254" spans="1:28" x14ac:dyDescent="0.3">
      <c r="A254">
        <v>42331111304</v>
      </c>
      <c r="C254" t="s">
        <v>204</v>
      </c>
      <c r="D254">
        <v>8882</v>
      </c>
      <c r="E254" t="str">
        <f>UPPER(VLOOKUP(D254,[1]PRODI_2019!$E$2:$F$78,2,FALSE))</f>
        <v>GIZI</v>
      </c>
      <c r="F254" t="str">
        <f>VLOOKUP(E254,[1]PRODI_2019!$F$2:$L$70,7,FALSE)</f>
        <v>Kedokteran</v>
      </c>
      <c r="G254" t="str">
        <f>VLOOKUP(F254,Sheet1!$H$4:$I$11,2,FALSE)</f>
        <v>8_Kedokteran</v>
      </c>
      <c r="H254" t="s">
        <v>457</v>
      </c>
      <c r="I254" t="s">
        <v>25</v>
      </c>
      <c r="K254" t="s">
        <v>824</v>
      </c>
      <c r="L254" t="s">
        <v>26</v>
      </c>
      <c r="M254" t="s">
        <v>97</v>
      </c>
      <c r="N254" t="s">
        <v>81</v>
      </c>
      <c r="O254" t="s">
        <v>946</v>
      </c>
      <c r="P254" t="str">
        <f t="shared" si="13"/>
        <v>SMTA</v>
      </c>
      <c r="Q254" t="str">
        <f t="shared" si="14"/>
        <v>Swasta</v>
      </c>
      <c r="R254" t="s">
        <v>201</v>
      </c>
      <c r="S254" t="s">
        <v>94</v>
      </c>
      <c r="T254" t="s">
        <v>81</v>
      </c>
      <c r="Z254" t="e">
        <f>VLOOKUP(A254,registrasi!$B$2:$C$3000,2,FALSE)</f>
        <v>#N/A</v>
      </c>
      <c r="AA254">
        <f>VLOOKUP(D254,[2]Worksheet!$B$2:$H$44,7,FALSE)</f>
        <v>121</v>
      </c>
      <c r="AB254" t="e">
        <f>VLOOKUP(A254,nim!$A$2:$B$3000,2,FALSE)</f>
        <v>#N/A</v>
      </c>
    </row>
    <row r="255" spans="1:28" x14ac:dyDescent="0.3">
      <c r="A255">
        <v>42331111717</v>
      </c>
      <c r="C255" t="s">
        <v>202</v>
      </c>
      <c r="D255">
        <v>2289</v>
      </c>
      <c r="E255" t="str">
        <f>UPPER(VLOOKUP(D255,[1]PRODI_2019!$E$2:$F$78,2,FALSE))</f>
        <v>PENDIDIKAN SENI PERTUNJUKAN</v>
      </c>
      <c r="F255" t="str">
        <f>VLOOKUP(E255,[1]PRODI_2019!$F$2:$L$70,7,FALSE)</f>
        <v>FKIP</v>
      </c>
      <c r="G255" t="str">
        <f>VLOOKUP(F255,Sheet1!$H$4:$I$11,2,FALSE)</f>
        <v>2_FKIP</v>
      </c>
      <c r="H255" t="s">
        <v>458</v>
      </c>
      <c r="I255" t="s">
        <v>30</v>
      </c>
      <c r="K255" t="s">
        <v>825</v>
      </c>
      <c r="L255" t="s">
        <v>26</v>
      </c>
      <c r="M255" t="s">
        <v>96</v>
      </c>
      <c r="N255" t="s">
        <v>81</v>
      </c>
      <c r="O255" t="s">
        <v>133</v>
      </c>
      <c r="P255" t="str">
        <f t="shared" si="13"/>
        <v>SMAN</v>
      </c>
      <c r="Q255" t="str">
        <f t="shared" si="14"/>
        <v>Negeri</v>
      </c>
      <c r="R255" t="str">
        <f t="shared" si="15"/>
        <v>SMA</v>
      </c>
      <c r="S255" t="s">
        <v>96</v>
      </c>
      <c r="T255" t="s">
        <v>81</v>
      </c>
      <c r="Z255" t="str">
        <f>VLOOKUP(A255,registrasi!$B$2:$C$3000,2,FALSE)</f>
        <v>registrasi</v>
      </c>
      <c r="AA255">
        <f>VLOOKUP(D255,[2]Worksheet!$B$2:$H$44,7,FALSE)</f>
        <v>5</v>
      </c>
      <c r="AB255" t="e">
        <f>VLOOKUP(A255,nim!$A$2:$B$3000,2,FALSE)</f>
        <v>#N/A</v>
      </c>
    </row>
    <row r="256" spans="1:28" x14ac:dyDescent="0.3">
      <c r="A256">
        <v>42331111662</v>
      </c>
      <c r="C256" t="s">
        <v>202</v>
      </c>
      <c r="D256">
        <v>2228</v>
      </c>
      <c r="E256" t="str">
        <f>UPPER(VLOOKUP(D256,[1]PRODI_2019!$E$2:$F$78,2,FALSE))</f>
        <v>PENDIDIKAN GURU PENDIDIKAN ANAK USIA DINI</v>
      </c>
      <c r="F256" t="str">
        <f>VLOOKUP(E256,[1]PRODI_2019!$F$2:$L$70,7,FALSE)</f>
        <v>FKIP</v>
      </c>
      <c r="G256" t="str">
        <f>VLOOKUP(F256,Sheet1!$H$4:$I$11,2,FALSE)</f>
        <v>2_FKIP</v>
      </c>
      <c r="H256" t="s">
        <v>459</v>
      </c>
      <c r="I256" t="s">
        <v>30</v>
      </c>
      <c r="K256" t="s">
        <v>826</v>
      </c>
      <c r="L256" t="s">
        <v>923</v>
      </c>
      <c r="M256" t="s">
        <v>925</v>
      </c>
      <c r="N256" t="s">
        <v>81</v>
      </c>
      <c r="O256" t="s">
        <v>141</v>
      </c>
      <c r="P256" t="str">
        <f t="shared" si="13"/>
        <v>SMAN</v>
      </c>
      <c r="Q256" t="str">
        <f t="shared" si="14"/>
        <v>Negeri</v>
      </c>
      <c r="R256" t="str">
        <f t="shared" si="15"/>
        <v>SMA</v>
      </c>
      <c r="S256" t="s">
        <v>925</v>
      </c>
      <c r="T256" t="s">
        <v>81</v>
      </c>
      <c r="Z256" t="str">
        <f>VLOOKUP(A256,registrasi!$B$2:$C$3000,2,FALSE)</f>
        <v>registrasi</v>
      </c>
      <c r="AA256">
        <f>VLOOKUP(D256,[2]Worksheet!$B$2:$H$44,7,FALSE)</f>
        <v>12</v>
      </c>
      <c r="AB256" t="str">
        <f>VLOOKUP(A256,nim!$A$2:$B$3000,2,FALSE)</f>
        <v>diterima</v>
      </c>
    </row>
    <row r="257" spans="1:28" x14ac:dyDescent="0.3">
      <c r="A257">
        <v>42331111838</v>
      </c>
      <c r="C257" t="s">
        <v>202</v>
      </c>
      <c r="D257">
        <v>4446</v>
      </c>
      <c r="E257" t="str">
        <f>UPPER(VLOOKUP(D257,[1]PRODI_2019!$E$2:$F$78,2,FALSE))</f>
        <v>PETERNAKAN</v>
      </c>
      <c r="F257" t="str">
        <f>VLOOKUP(E257,[1]PRODI_2019!$F$2:$L$70,7,FALSE)</f>
        <v>Pertanian</v>
      </c>
      <c r="G257" t="str">
        <f>VLOOKUP(F257,Sheet1!$H$4:$I$11,2,FALSE)</f>
        <v>4_Pertanian</v>
      </c>
      <c r="H257" t="s">
        <v>460</v>
      </c>
      <c r="I257" t="s">
        <v>30</v>
      </c>
      <c r="K257" t="s">
        <v>827</v>
      </c>
      <c r="L257" t="s">
        <v>26</v>
      </c>
      <c r="M257" t="s">
        <v>84</v>
      </c>
      <c r="N257" t="s">
        <v>81</v>
      </c>
      <c r="O257" t="s">
        <v>115</v>
      </c>
      <c r="P257" t="str">
        <f t="shared" si="13"/>
        <v>SMAN</v>
      </c>
      <c r="Q257" t="str">
        <f t="shared" si="14"/>
        <v>Negeri</v>
      </c>
      <c r="R257" t="str">
        <f t="shared" si="15"/>
        <v>SMA</v>
      </c>
      <c r="S257" t="s">
        <v>84</v>
      </c>
      <c r="T257" t="s">
        <v>81</v>
      </c>
      <c r="Z257" t="e">
        <f>VLOOKUP(A257,registrasi!$B$2:$C$3000,2,FALSE)</f>
        <v>#N/A</v>
      </c>
      <c r="AA257">
        <f>VLOOKUP(D257,[2]Worksheet!$B$2:$H$44,7,FALSE)</f>
        <v>19</v>
      </c>
      <c r="AB257" t="e">
        <f>VLOOKUP(A257,nim!$A$2:$B$3000,2,FALSE)</f>
        <v>#N/A</v>
      </c>
    </row>
    <row r="258" spans="1:28" x14ac:dyDescent="0.3">
      <c r="A258">
        <v>42332220188</v>
      </c>
      <c r="C258" t="s">
        <v>202</v>
      </c>
      <c r="D258">
        <v>2228</v>
      </c>
      <c r="E258" t="str">
        <f>UPPER(VLOOKUP(D258,[1]PRODI_2019!$E$2:$F$78,2,FALSE))</f>
        <v>PENDIDIKAN GURU PENDIDIKAN ANAK USIA DINI</v>
      </c>
      <c r="F258" t="str">
        <f>VLOOKUP(E258,[1]PRODI_2019!$F$2:$L$70,7,FALSE)</f>
        <v>FKIP</v>
      </c>
      <c r="G258" t="str">
        <f>VLOOKUP(F258,Sheet1!$H$4:$I$11,2,FALSE)</f>
        <v>2_FKIP</v>
      </c>
      <c r="H258" t="s">
        <v>461</v>
      </c>
      <c r="I258" t="s">
        <v>30</v>
      </c>
      <c r="K258" t="s">
        <v>653</v>
      </c>
      <c r="L258" t="s">
        <v>26</v>
      </c>
      <c r="M258" t="s">
        <v>104</v>
      </c>
      <c r="N258" t="s">
        <v>82</v>
      </c>
      <c r="O258" t="s">
        <v>1005</v>
      </c>
      <c r="P258" t="str">
        <f t="shared" si="13"/>
        <v>SMKS</v>
      </c>
      <c r="Q258" t="str">
        <f t="shared" si="14"/>
        <v>Swasta</v>
      </c>
      <c r="R258" t="str">
        <f t="shared" si="15"/>
        <v>SMK</v>
      </c>
      <c r="S258" t="s">
        <v>104</v>
      </c>
      <c r="T258" t="s">
        <v>82</v>
      </c>
      <c r="Z258" t="e">
        <f>VLOOKUP(A258,registrasi!$B$2:$C$3000,2,FALSE)</f>
        <v>#N/A</v>
      </c>
      <c r="AA258">
        <f>VLOOKUP(D258,[2]Worksheet!$B$2:$H$44,7,FALSE)</f>
        <v>12</v>
      </c>
      <c r="AB258" t="e">
        <f>VLOOKUP(A258,nim!$A$2:$B$3000,2,FALSE)</f>
        <v>#N/A</v>
      </c>
    </row>
    <row r="259" spans="1:28" x14ac:dyDescent="0.3">
      <c r="A259">
        <v>42331110094</v>
      </c>
      <c r="C259" t="s">
        <v>202</v>
      </c>
      <c r="D259">
        <v>6661</v>
      </c>
      <c r="E259" t="str">
        <f>UPPER(VLOOKUP(D259,[1]PRODI_2019!$E$2:$F$78,2,FALSE))</f>
        <v>ADMINISTRASI PUBLIK</v>
      </c>
      <c r="F259" t="str">
        <f>VLOOKUP(E259,[1]PRODI_2019!$F$2:$L$70,7,FALSE)</f>
        <v>FISIP</v>
      </c>
      <c r="G259" t="str">
        <f>VLOOKUP(F259,Sheet1!$H$4:$I$11,2,FALSE)</f>
        <v>6_FISIP</v>
      </c>
      <c r="H259" t="s">
        <v>462</v>
      </c>
      <c r="I259" t="s">
        <v>25</v>
      </c>
      <c r="K259" t="s">
        <v>828</v>
      </c>
      <c r="L259" t="s">
        <v>26</v>
      </c>
      <c r="M259" t="s">
        <v>926</v>
      </c>
      <c r="N259" t="s">
        <v>81</v>
      </c>
      <c r="O259" t="s">
        <v>1006</v>
      </c>
      <c r="P259" t="str">
        <f t="shared" ref="P259:P322" si="16">TRIM(LEFT(O259,FIND(" ",O259,1)))</f>
        <v>SMAN</v>
      </c>
      <c r="Q259" t="str">
        <f t="shared" si="14"/>
        <v>Negeri</v>
      </c>
      <c r="R259" t="str">
        <f t="shared" si="15"/>
        <v>SMA</v>
      </c>
      <c r="S259" t="s">
        <v>926</v>
      </c>
      <c r="T259" t="s">
        <v>81</v>
      </c>
      <c r="Z259" t="str">
        <f>VLOOKUP(A259,registrasi!$B$2:$C$3000,2,FALSE)</f>
        <v>registrasi</v>
      </c>
      <c r="AA259">
        <f>VLOOKUP(D259,[2]Worksheet!$B$2:$H$44,7,FALSE)</f>
        <v>206</v>
      </c>
      <c r="AB259" t="e">
        <f>VLOOKUP(A259,nim!$A$2:$B$3000,2,FALSE)</f>
        <v>#N/A</v>
      </c>
    </row>
    <row r="260" spans="1:28" x14ac:dyDescent="0.3">
      <c r="A260">
        <v>42332210961</v>
      </c>
      <c r="C260" t="s">
        <v>202</v>
      </c>
      <c r="D260">
        <v>6661</v>
      </c>
      <c r="E260" t="str">
        <f>UPPER(VLOOKUP(D260,[1]PRODI_2019!$E$2:$F$78,2,FALSE))</f>
        <v>ADMINISTRASI PUBLIK</v>
      </c>
      <c r="F260" t="str">
        <f>VLOOKUP(E260,[1]PRODI_2019!$F$2:$L$70,7,FALSE)</f>
        <v>FISIP</v>
      </c>
      <c r="G260" t="str">
        <f>VLOOKUP(F260,Sheet1!$H$4:$I$11,2,FALSE)</f>
        <v>6_FISIP</v>
      </c>
      <c r="H260" t="s">
        <v>463</v>
      </c>
      <c r="I260" t="s">
        <v>30</v>
      </c>
      <c r="K260" t="s">
        <v>734</v>
      </c>
      <c r="L260" t="s">
        <v>26</v>
      </c>
      <c r="M260" t="s">
        <v>102</v>
      </c>
      <c r="N260" t="s">
        <v>98</v>
      </c>
      <c r="O260" t="s">
        <v>134</v>
      </c>
      <c r="P260" t="str">
        <f t="shared" si="16"/>
        <v>SMAN</v>
      </c>
      <c r="Q260" t="str">
        <f t="shared" si="14"/>
        <v>Negeri</v>
      </c>
      <c r="R260" t="str">
        <f t="shared" si="15"/>
        <v>SMA</v>
      </c>
      <c r="S260" t="s">
        <v>102</v>
      </c>
      <c r="T260" t="s">
        <v>98</v>
      </c>
      <c r="Z260" t="e">
        <f>VLOOKUP(A260,registrasi!$B$2:$C$3000,2,FALSE)</f>
        <v>#N/A</v>
      </c>
      <c r="AA260">
        <f>VLOOKUP(D260,[2]Worksheet!$B$2:$H$44,7,FALSE)</f>
        <v>206</v>
      </c>
      <c r="AB260" t="e">
        <f>VLOOKUP(A260,nim!$A$2:$B$3000,2,FALSE)</f>
        <v>#N/A</v>
      </c>
    </row>
    <row r="261" spans="1:28" x14ac:dyDescent="0.3">
      <c r="A261">
        <v>42331110496</v>
      </c>
      <c r="C261" t="s">
        <v>202</v>
      </c>
      <c r="D261">
        <v>3334</v>
      </c>
      <c r="E261" t="str">
        <f>UPPER(VLOOKUP(D261,[1]PRODI_2019!$E$2:$F$78,2,FALSE))</f>
        <v>TEKNIK METALURGI</v>
      </c>
      <c r="F261" t="str">
        <f>VLOOKUP(E261,[1]PRODI_2019!$F$2:$L$70,7,FALSE)</f>
        <v>Teknik</v>
      </c>
      <c r="G261" t="str">
        <f>VLOOKUP(F261,Sheet1!$H$4:$I$11,2,FALSE)</f>
        <v>3_Teknik</v>
      </c>
      <c r="H261" t="s">
        <v>464</v>
      </c>
      <c r="I261" t="s">
        <v>25</v>
      </c>
      <c r="K261" t="s">
        <v>741</v>
      </c>
      <c r="L261" t="s">
        <v>26</v>
      </c>
      <c r="M261" t="s">
        <v>84</v>
      </c>
      <c r="N261" t="s">
        <v>81</v>
      </c>
      <c r="O261" t="s">
        <v>139</v>
      </c>
      <c r="P261" t="str">
        <f t="shared" si="16"/>
        <v>SMAN</v>
      </c>
      <c r="Q261" t="str">
        <f t="shared" si="14"/>
        <v>Negeri</v>
      </c>
      <c r="R261" t="str">
        <f t="shared" si="15"/>
        <v>SMA</v>
      </c>
      <c r="S261" t="s">
        <v>84</v>
      </c>
      <c r="T261" t="s">
        <v>81</v>
      </c>
      <c r="Z261" t="e">
        <f>VLOOKUP(A261,registrasi!$B$2:$C$3000,2,FALSE)</f>
        <v>#N/A</v>
      </c>
      <c r="AA261">
        <f>VLOOKUP(D261,[2]Worksheet!$B$2:$H$44,7,FALSE)</f>
        <v>100</v>
      </c>
      <c r="AB261" t="e">
        <f>VLOOKUP(A261,nim!$A$2:$B$3000,2,FALSE)</f>
        <v>#N/A</v>
      </c>
    </row>
    <row r="262" spans="1:28" x14ac:dyDescent="0.3">
      <c r="A262">
        <v>42331111586</v>
      </c>
      <c r="C262" t="s">
        <v>204</v>
      </c>
      <c r="D262">
        <v>2281</v>
      </c>
      <c r="E262" t="str">
        <f>UPPER(VLOOKUP(D262,[1]PRODI_2019!$E$2:$F$78,2,FALSE))</f>
        <v>PENDIDIKAN IPA</v>
      </c>
      <c r="F262" t="str">
        <f>VLOOKUP(E262,[1]PRODI_2019!$F$2:$L$70,7,FALSE)</f>
        <v>FKIP</v>
      </c>
      <c r="G262" t="str">
        <f>VLOOKUP(F262,Sheet1!$H$4:$I$11,2,FALSE)</f>
        <v>2_FKIP</v>
      </c>
      <c r="H262" t="s">
        <v>465</v>
      </c>
      <c r="I262" t="s">
        <v>30</v>
      </c>
      <c r="K262" t="s">
        <v>829</v>
      </c>
      <c r="L262" t="s">
        <v>26</v>
      </c>
      <c r="M262" t="s">
        <v>932</v>
      </c>
      <c r="N262" t="s">
        <v>82</v>
      </c>
      <c r="O262" t="s">
        <v>944</v>
      </c>
      <c r="P262" t="str">
        <f t="shared" si="16"/>
        <v>MAN</v>
      </c>
      <c r="Q262" t="str">
        <f t="shared" si="14"/>
        <v>Negeri</v>
      </c>
      <c r="R262" t="str">
        <f t="shared" si="15"/>
        <v>MA</v>
      </c>
      <c r="S262" t="s">
        <v>926</v>
      </c>
      <c r="T262" t="s">
        <v>81</v>
      </c>
      <c r="Z262" t="str">
        <f>VLOOKUP(A262,registrasi!$B$2:$C$3000,2,FALSE)</f>
        <v>registrasi</v>
      </c>
      <c r="AA262">
        <f>VLOOKUP(D262,[2]Worksheet!$B$2:$H$44,7,FALSE)</f>
        <v>12</v>
      </c>
      <c r="AB262" t="e">
        <f>VLOOKUP(A262,nim!$A$2:$B$3000,2,FALSE)</f>
        <v>#N/A</v>
      </c>
    </row>
    <row r="263" spans="1:28" x14ac:dyDescent="0.3">
      <c r="A263">
        <v>42331110049</v>
      </c>
      <c r="C263" t="s">
        <v>202</v>
      </c>
      <c r="D263">
        <v>2282</v>
      </c>
      <c r="E263" t="str">
        <f>UPPER(VLOOKUP(D263,[1]PRODI_2019!$E$2:$F$78,2,FALSE))</f>
        <v>PENDIDIKAN KIMIA</v>
      </c>
      <c r="F263" t="str">
        <f>VLOOKUP(E263,[1]PRODI_2019!$F$2:$L$70,7,FALSE)</f>
        <v>FKIP</v>
      </c>
      <c r="G263" t="str">
        <f>VLOOKUP(F263,Sheet1!$H$4:$I$11,2,FALSE)</f>
        <v>2_FKIP</v>
      </c>
      <c r="H263" t="s">
        <v>466</v>
      </c>
      <c r="I263" t="s">
        <v>30</v>
      </c>
      <c r="K263" t="s">
        <v>830</v>
      </c>
      <c r="L263" t="s">
        <v>26</v>
      </c>
      <c r="M263" t="s">
        <v>94</v>
      </c>
      <c r="N263" t="s">
        <v>81</v>
      </c>
      <c r="O263" t="s">
        <v>1007</v>
      </c>
      <c r="P263" t="str">
        <f t="shared" si="16"/>
        <v>MAS</v>
      </c>
      <c r="Q263" t="str">
        <f t="shared" si="14"/>
        <v>Swasta</v>
      </c>
      <c r="R263" t="str">
        <f t="shared" si="15"/>
        <v>MA</v>
      </c>
      <c r="S263" t="s">
        <v>94</v>
      </c>
      <c r="T263" t="s">
        <v>81</v>
      </c>
      <c r="Z263" t="str">
        <f>VLOOKUP(A263,registrasi!$B$2:$C$3000,2,FALSE)</f>
        <v>registrasi</v>
      </c>
      <c r="AA263">
        <f>VLOOKUP(D263,[2]Worksheet!$B$2:$H$44,7,FALSE)</f>
        <v>6</v>
      </c>
      <c r="AB263" t="str">
        <f>VLOOKUP(A263,nim!$A$2:$B$3000,2,FALSE)</f>
        <v>diterima</v>
      </c>
    </row>
    <row r="264" spans="1:28" x14ac:dyDescent="0.3">
      <c r="A264">
        <v>42331111471</v>
      </c>
      <c r="C264" t="s">
        <v>202</v>
      </c>
      <c r="D264">
        <v>1111</v>
      </c>
      <c r="E264" t="str">
        <f>UPPER(VLOOKUP(D264,[1]PRODI_2019!$E$2:$F$78,2,FALSE))</f>
        <v>HUKUM (S1)</v>
      </c>
      <c r="F264" t="str">
        <f>VLOOKUP(E264,[1]PRODI_2019!$F$2:$L$70,7,FALSE)</f>
        <v>Hukum</v>
      </c>
      <c r="G264" t="str">
        <f>VLOOKUP(F264,Sheet1!$H$4:$I$11,2,FALSE)</f>
        <v>1_Hukum</v>
      </c>
      <c r="H264" t="s">
        <v>467</v>
      </c>
      <c r="I264" t="s">
        <v>30</v>
      </c>
      <c r="K264" t="s">
        <v>661</v>
      </c>
      <c r="L264" t="s">
        <v>26</v>
      </c>
      <c r="M264" t="s">
        <v>94</v>
      </c>
      <c r="N264" t="s">
        <v>81</v>
      </c>
      <c r="O264" t="s">
        <v>131</v>
      </c>
      <c r="P264" t="str">
        <f t="shared" si="16"/>
        <v>SMAN</v>
      </c>
      <c r="Q264" t="str">
        <f t="shared" si="14"/>
        <v>Negeri</v>
      </c>
      <c r="R264" t="str">
        <f t="shared" si="15"/>
        <v>SMA</v>
      </c>
      <c r="S264" t="s">
        <v>94</v>
      </c>
      <c r="T264" t="s">
        <v>81</v>
      </c>
      <c r="Z264" t="str">
        <f>VLOOKUP(A264,registrasi!$B$2:$C$3000,2,FALSE)</f>
        <v>registrasi</v>
      </c>
      <c r="AA264">
        <f>VLOOKUP(D264,[2]Worksheet!$B$2:$H$44,7,FALSE)</f>
        <v>353</v>
      </c>
      <c r="AB264" t="e">
        <f>VLOOKUP(A264,nim!$A$2:$B$3000,2,FALSE)</f>
        <v>#N/A</v>
      </c>
    </row>
    <row r="265" spans="1:28" x14ac:dyDescent="0.3">
      <c r="A265">
        <v>42331111644</v>
      </c>
      <c r="C265" t="s">
        <v>202</v>
      </c>
      <c r="D265">
        <v>4441</v>
      </c>
      <c r="E265" t="str">
        <f>UPPER(VLOOKUP(D265,[1]PRODI_2019!$E$2:$F$78,2,FALSE))</f>
        <v>AGRIBISNIS</v>
      </c>
      <c r="F265" t="str">
        <f>VLOOKUP(E265,[1]PRODI_2019!$F$2:$L$70,7,FALSE)</f>
        <v>Pertanian</v>
      </c>
      <c r="G265" t="str">
        <f>VLOOKUP(F265,Sheet1!$H$4:$I$11,2,FALSE)</f>
        <v>4_Pertanian</v>
      </c>
      <c r="H265" t="s">
        <v>468</v>
      </c>
      <c r="I265" t="s">
        <v>30</v>
      </c>
      <c r="K265" t="s">
        <v>831</v>
      </c>
      <c r="L265" t="s">
        <v>26</v>
      </c>
      <c r="M265" t="s">
        <v>932</v>
      </c>
      <c r="N265" t="s">
        <v>82</v>
      </c>
      <c r="O265" t="s">
        <v>147</v>
      </c>
      <c r="P265" t="str">
        <f t="shared" si="16"/>
        <v>SMAS</v>
      </c>
      <c r="Q265" t="str">
        <f t="shared" si="14"/>
        <v>Swasta</v>
      </c>
      <c r="R265" t="str">
        <f t="shared" si="15"/>
        <v>SMA</v>
      </c>
      <c r="S265" t="s">
        <v>932</v>
      </c>
      <c r="T265" t="s">
        <v>82</v>
      </c>
      <c r="Z265" t="e">
        <f>VLOOKUP(A265,registrasi!$B$2:$C$3000,2,FALSE)</f>
        <v>#N/A</v>
      </c>
      <c r="AA265">
        <f>VLOOKUP(D265,[2]Worksheet!$B$2:$H$44,7,FALSE)</f>
        <v>119</v>
      </c>
      <c r="AB265" t="e">
        <f>VLOOKUP(A265,nim!$A$2:$B$3000,2,FALSE)</f>
        <v>#N/A</v>
      </c>
    </row>
    <row r="266" spans="1:28" x14ac:dyDescent="0.3">
      <c r="A266">
        <v>42331110886</v>
      </c>
      <c r="C266" t="s">
        <v>202</v>
      </c>
      <c r="D266">
        <v>3337</v>
      </c>
      <c r="E266" t="str">
        <f>UPPER(VLOOKUP(D266,[1]PRODI_2019!$E$2:$F$78,2,FALSE))</f>
        <v>INFORMATIKA</v>
      </c>
      <c r="F266" t="str">
        <f>VLOOKUP(E266,[1]PRODI_2019!$F$2:$L$70,7,FALSE)</f>
        <v>Teknik</v>
      </c>
      <c r="G266" t="str">
        <f>VLOOKUP(F266,Sheet1!$H$4:$I$11,2,FALSE)</f>
        <v>3_Teknik</v>
      </c>
      <c r="H266" t="s">
        <v>469</v>
      </c>
      <c r="I266" t="s">
        <v>25</v>
      </c>
      <c r="K266" t="s">
        <v>832</v>
      </c>
      <c r="L266" t="s">
        <v>26</v>
      </c>
      <c r="M266" t="s">
        <v>925</v>
      </c>
      <c r="N266" t="s">
        <v>81</v>
      </c>
      <c r="O266" t="s">
        <v>118</v>
      </c>
      <c r="P266" t="str">
        <f t="shared" si="16"/>
        <v>SMAN</v>
      </c>
      <c r="Q266" t="str">
        <f t="shared" si="14"/>
        <v>Negeri</v>
      </c>
      <c r="R266" t="str">
        <f t="shared" si="15"/>
        <v>SMA</v>
      </c>
      <c r="S266" t="s">
        <v>84</v>
      </c>
      <c r="T266" t="s">
        <v>81</v>
      </c>
      <c r="Z266" t="e">
        <f>VLOOKUP(A266,registrasi!$B$2:$C$3000,2,FALSE)</f>
        <v>#N/A</v>
      </c>
      <c r="AA266">
        <f>VLOOKUP(D266,[2]Worksheet!$B$2:$H$44,7,FALSE)</f>
        <v>216</v>
      </c>
      <c r="AB266" t="e">
        <f>VLOOKUP(A266,nim!$A$2:$B$3000,2,FALSE)</f>
        <v>#N/A</v>
      </c>
    </row>
    <row r="267" spans="1:28" x14ac:dyDescent="0.3">
      <c r="A267">
        <v>42331110832</v>
      </c>
      <c r="C267" t="s">
        <v>202</v>
      </c>
      <c r="D267">
        <v>2225</v>
      </c>
      <c r="E267" t="str">
        <f>UPPER(VLOOKUP(D267,[1]PRODI_2019!$E$2:$F$78,2,FALSE))</f>
        <v>PENDIDIKAN MATEMATIKA</v>
      </c>
      <c r="F267" t="str">
        <f>VLOOKUP(E267,[1]PRODI_2019!$F$2:$L$70,7,FALSE)</f>
        <v>FKIP</v>
      </c>
      <c r="G267" t="str">
        <f>VLOOKUP(F267,Sheet1!$H$4:$I$11,2,FALSE)</f>
        <v>2_FKIP</v>
      </c>
      <c r="H267" t="s">
        <v>470</v>
      </c>
      <c r="I267" t="s">
        <v>30</v>
      </c>
      <c r="K267" t="s">
        <v>833</v>
      </c>
      <c r="L267" t="s">
        <v>26</v>
      </c>
      <c r="M267" t="s">
        <v>925</v>
      </c>
      <c r="N267" t="s">
        <v>81</v>
      </c>
      <c r="O267" t="s">
        <v>111</v>
      </c>
      <c r="P267" t="str">
        <f t="shared" si="16"/>
        <v>SMAN</v>
      </c>
      <c r="Q267" t="str">
        <f t="shared" ref="Q267:Q330" si="17">IF(RIGHT(P267,1)="N","Negeri","Swasta")</f>
        <v>Negeri</v>
      </c>
      <c r="R267" t="str">
        <f t="shared" ref="R267:R330" si="18">IF(Q267="Negeri",LEFT(P267,LEN(P267)-1),IF(RIGHT(P267,1)="S",LEFT(P267,LEN(P267)-1),P267))</f>
        <v>SMA</v>
      </c>
      <c r="S267" t="s">
        <v>925</v>
      </c>
      <c r="T267" t="s">
        <v>81</v>
      </c>
      <c r="Z267" t="str">
        <f>VLOOKUP(A267,registrasi!$B$2:$C$3000,2,FALSE)</f>
        <v>registrasi</v>
      </c>
      <c r="AA267">
        <f>VLOOKUP(D267,[2]Worksheet!$B$2:$H$44,7,FALSE)</f>
        <v>22</v>
      </c>
      <c r="AB267" t="str">
        <f>VLOOKUP(A267,nim!$A$2:$B$3000,2,FALSE)</f>
        <v>diterima</v>
      </c>
    </row>
    <row r="268" spans="1:28" x14ac:dyDescent="0.3">
      <c r="A268">
        <v>42331111336</v>
      </c>
      <c r="C268" t="s">
        <v>202</v>
      </c>
      <c r="D268">
        <v>4442</v>
      </c>
      <c r="E268" t="str">
        <f>UPPER(VLOOKUP(D268,[1]PRODI_2019!$E$2:$F$78,2,FALSE))</f>
        <v>AGROEKOTEKNOLOGI</v>
      </c>
      <c r="F268" t="str">
        <f>VLOOKUP(E268,[1]PRODI_2019!$F$2:$L$70,7,FALSE)</f>
        <v>Pertanian</v>
      </c>
      <c r="G268" t="str">
        <f>VLOOKUP(F268,Sheet1!$H$4:$I$11,2,FALSE)</f>
        <v>4_Pertanian</v>
      </c>
      <c r="H268" t="s">
        <v>471</v>
      </c>
      <c r="I268" t="s">
        <v>30</v>
      </c>
      <c r="K268" t="s">
        <v>834</v>
      </c>
      <c r="L268" t="s">
        <v>26</v>
      </c>
      <c r="M268" t="s">
        <v>926</v>
      </c>
      <c r="N268" t="s">
        <v>81</v>
      </c>
      <c r="O268" t="s">
        <v>194</v>
      </c>
      <c r="P268" t="str">
        <f t="shared" si="16"/>
        <v>SMAN</v>
      </c>
      <c r="Q268" t="str">
        <f t="shared" si="17"/>
        <v>Negeri</v>
      </c>
      <c r="R268" t="str">
        <f t="shared" si="18"/>
        <v>SMA</v>
      </c>
      <c r="S268" t="s">
        <v>926</v>
      </c>
      <c r="T268" t="s">
        <v>81</v>
      </c>
      <c r="Z268" t="str">
        <f>VLOOKUP(A268,registrasi!$B$2:$C$3000,2,FALSE)</f>
        <v>registrasi</v>
      </c>
      <c r="AA268">
        <f>VLOOKUP(D268,[2]Worksheet!$B$2:$H$44,7,FALSE)</f>
        <v>69</v>
      </c>
      <c r="AB268" t="str">
        <f>VLOOKUP(A268,nim!$A$2:$B$3000,2,FALSE)</f>
        <v>diterima</v>
      </c>
    </row>
    <row r="269" spans="1:28" x14ac:dyDescent="0.3">
      <c r="A269">
        <v>42331110863</v>
      </c>
      <c r="C269" t="s">
        <v>202</v>
      </c>
      <c r="D269">
        <v>2282</v>
      </c>
      <c r="E269" t="str">
        <f>UPPER(VLOOKUP(D269,[1]PRODI_2019!$E$2:$F$78,2,FALSE))</f>
        <v>PENDIDIKAN KIMIA</v>
      </c>
      <c r="F269" t="str">
        <f>VLOOKUP(E269,[1]PRODI_2019!$F$2:$L$70,7,FALSE)</f>
        <v>FKIP</v>
      </c>
      <c r="G269" t="str">
        <f>VLOOKUP(F269,Sheet1!$H$4:$I$11,2,FALSE)</f>
        <v>2_FKIP</v>
      </c>
      <c r="H269" t="s">
        <v>472</v>
      </c>
      <c r="I269" t="s">
        <v>30</v>
      </c>
      <c r="K269" t="s">
        <v>835</v>
      </c>
      <c r="L269" t="s">
        <v>26</v>
      </c>
      <c r="M269" t="s">
        <v>97</v>
      </c>
      <c r="N269" t="s">
        <v>81</v>
      </c>
      <c r="O269" t="s">
        <v>182</v>
      </c>
      <c r="P269" t="str">
        <f t="shared" si="16"/>
        <v>SMKN</v>
      </c>
      <c r="Q269" t="str">
        <f t="shared" si="17"/>
        <v>Negeri</v>
      </c>
      <c r="R269" t="str">
        <f t="shared" si="18"/>
        <v>SMK</v>
      </c>
      <c r="S269" t="s">
        <v>94</v>
      </c>
      <c r="T269" t="s">
        <v>81</v>
      </c>
      <c r="Z269" t="str">
        <f>VLOOKUP(A269,registrasi!$B$2:$C$3000,2,FALSE)</f>
        <v>registrasi</v>
      </c>
      <c r="AA269">
        <f>VLOOKUP(D269,[2]Worksheet!$B$2:$H$44,7,FALSE)</f>
        <v>6</v>
      </c>
      <c r="AB269" t="str">
        <f>VLOOKUP(A269,nim!$A$2:$B$3000,2,FALSE)</f>
        <v>diterima</v>
      </c>
    </row>
    <row r="270" spans="1:28" x14ac:dyDescent="0.3">
      <c r="A270">
        <v>42331111672</v>
      </c>
      <c r="C270" t="s">
        <v>202</v>
      </c>
      <c r="D270">
        <v>5551</v>
      </c>
      <c r="E270" t="str">
        <f>UPPER(VLOOKUP(D270,[1]PRODI_2019!$E$2:$F$78,2,FALSE))</f>
        <v>MANAJEMEN</v>
      </c>
      <c r="F270" t="str">
        <f>VLOOKUP(E270,[1]PRODI_2019!$F$2:$L$70,7,FALSE)</f>
        <v>FEB</v>
      </c>
      <c r="G270" t="str">
        <f>VLOOKUP(F270,Sheet1!$H$4:$I$11,2,FALSE)</f>
        <v>5_FEB</v>
      </c>
      <c r="H270" t="s">
        <v>473</v>
      </c>
      <c r="I270" t="s">
        <v>25</v>
      </c>
      <c r="K270" t="s">
        <v>836</v>
      </c>
      <c r="L270" t="s">
        <v>26</v>
      </c>
      <c r="M270" t="s">
        <v>926</v>
      </c>
      <c r="N270" t="s">
        <v>81</v>
      </c>
      <c r="O270" t="s">
        <v>149</v>
      </c>
      <c r="P270" t="str">
        <f t="shared" si="16"/>
        <v>SMAN</v>
      </c>
      <c r="Q270" t="str">
        <f t="shared" si="17"/>
        <v>Negeri</v>
      </c>
      <c r="R270" t="str">
        <f t="shared" si="18"/>
        <v>SMA</v>
      </c>
      <c r="S270" t="s">
        <v>926</v>
      </c>
      <c r="T270" t="s">
        <v>81</v>
      </c>
      <c r="Z270" t="str">
        <f>VLOOKUP(A270,registrasi!$B$2:$C$3000,2,FALSE)</f>
        <v>registrasi</v>
      </c>
      <c r="AA270">
        <f>VLOOKUP(D270,[2]Worksheet!$B$2:$H$44,7,FALSE)</f>
        <v>328</v>
      </c>
      <c r="AB270" t="str">
        <f>VLOOKUP(A270,nim!$A$2:$B$3000,2,FALSE)</f>
        <v>diterima</v>
      </c>
    </row>
    <row r="271" spans="1:28" x14ac:dyDescent="0.3">
      <c r="A271">
        <v>42331111330</v>
      </c>
      <c r="C271" t="s">
        <v>202</v>
      </c>
      <c r="D271">
        <v>3333</v>
      </c>
      <c r="E271" t="str">
        <f>UPPER(VLOOKUP(D271,[1]PRODI_2019!$E$2:$F$78,2,FALSE))</f>
        <v>TEKNIK INDUSTRI</v>
      </c>
      <c r="F271" t="str">
        <f>VLOOKUP(E271,[1]PRODI_2019!$F$2:$L$70,7,FALSE)</f>
        <v>Teknik</v>
      </c>
      <c r="G271" t="str">
        <f>VLOOKUP(F271,Sheet1!$H$4:$I$11,2,FALSE)</f>
        <v>3_Teknik</v>
      </c>
      <c r="H271" t="s">
        <v>474</v>
      </c>
      <c r="I271" t="s">
        <v>25</v>
      </c>
      <c r="K271" t="s">
        <v>837</v>
      </c>
      <c r="L271" t="s">
        <v>26</v>
      </c>
      <c r="M271" t="s">
        <v>925</v>
      </c>
      <c r="N271" t="s">
        <v>81</v>
      </c>
      <c r="O271" t="s">
        <v>128</v>
      </c>
      <c r="P271" t="str">
        <f t="shared" si="16"/>
        <v>SMAN</v>
      </c>
      <c r="Q271" t="str">
        <f t="shared" si="17"/>
        <v>Negeri</v>
      </c>
      <c r="R271" t="str">
        <f t="shared" si="18"/>
        <v>SMA</v>
      </c>
      <c r="S271" t="s">
        <v>925</v>
      </c>
      <c r="T271" t="s">
        <v>81</v>
      </c>
      <c r="Z271" t="e">
        <f>VLOOKUP(A271,registrasi!$B$2:$C$3000,2,FALSE)</f>
        <v>#N/A</v>
      </c>
      <c r="AA271">
        <f>VLOOKUP(D271,[2]Worksheet!$B$2:$H$44,7,FALSE)</f>
        <v>279</v>
      </c>
      <c r="AB271" t="e">
        <f>VLOOKUP(A271,nim!$A$2:$B$3000,2,FALSE)</f>
        <v>#N/A</v>
      </c>
    </row>
    <row r="272" spans="1:28" x14ac:dyDescent="0.3">
      <c r="A272">
        <v>42331111459</v>
      </c>
      <c r="C272" t="s">
        <v>202</v>
      </c>
      <c r="D272">
        <v>2286</v>
      </c>
      <c r="E272" t="str">
        <f>UPPER(VLOOKUP(D272,[1]PRODI_2019!$E$2:$F$78,2,FALSE))</f>
        <v>PENDIDIKAN PANCASILA DAN KEWARGANEGARAAN</v>
      </c>
      <c r="F272" t="str">
        <f>VLOOKUP(E272,[1]PRODI_2019!$F$2:$L$70,7,FALSE)</f>
        <v>FKIP</v>
      </c>
      <c r="G272" t="str">
        <f>VLOOKUP(F272,Sheet1!$H$4:$I$11,2,FALSE)</f>
        <v>2_FKIP</v>
      </c>
      <c r="H272" t="s">
        <v>475</v>
      </c>
      <c r="I272" t="s">
        <v>30</v>
      </c>
      <c r="K272" t="s">
        <v>838</v>
      </c>
      <c r="L272" t="s">
        <v>26</v>
      </c>
      <c r="M272" t="s">
        <v>84</v>
      </c>
      <c r="N272" t="s">
        <v>81</v>
      </c>
      <c r="O272" t="s">
        <v>122</v>
      </c>
      <c r="P272" t="str">
        <f t="shared" si="16"/>
        <v>MAN</v>
      </c>
      <c r="Q272" t="str">
        <f t="shared" si="17"/>
        <v>Negeri</v>
      </c>
      <c r="R272" t="str">
        <f t="shared" si="18"/>
        <v>MA</v>
      </c>
      <c r="S272" t="s">
        <v>84</v>
      </c>
      <c r="T272" t="s">
        <v>81</v>
      </c>
      <c r="Z272" t="str">
        <f>VLOOKUP(A272,registrasi!$B$2:$C$3000,2,FALSE)</f>
        <v>registrasi</v>
      </c>
      <c r="AA272">
        <f>VLOOKUP(D272,[2]Worksheet!$B$2:$H$44,7,FALSE)</f>
        <v>14</v>
      </c>
      <c r="AB272" t="str">
        <f>VLOOKUP(A272,nim!$A$2:$B$3000,2,FALSE)</f>
        <v>diterima</v>
      </c>
    </row>
    <row r="273" spans="1:28" x14ac:dyDescent="0.3">
      <c r="A273">
        <v>42333410185</v>
      </c>
      <c r="C273" t="s">
        <v>202</v>
      </c>
      <c r="D273">
        <v>3337</v>
      </c>
      <c r="E273" t="str">
        <f>UPPER(VLOOKUP(D273,[1]PRODI_2019!$E$2:$F$78,2,FALSE))</f>
        <v>INFORMATIKA</v>
      </c>
      <c r="F273" t="str">
        <f>VLOOKUP(E273,[1]PRODI_2019!$F$2:$L$70,7,FALSE)</f>
        <v>Teknik</v>
      </c>
      <c r="G273" t="str">
        <f>VLOOKUP(F273,Sheet1!$H$4:$I$11,2,FALSE)</f>
        <v>3_Teknik</v>
      </c>
      <c r="H273" t="s">
        <v>476</v>
      </c>
      <c r="I273" t="s">
        <v>25</v>
      </c>
      <c r="K273" t="s">
        <v>839</v>
      </c>
      <c r="L273" t="s">
        <v>26</v>
      </c>
      <c r="M273" t="s">
        <v>937</v>
      </c>
      <c r="N273" t="s">
        <v>80</v>
      </c>
      <c r="O273" t="s">
        <v>1008</v>
      </c>
      <c r="P273" t="str">
        <f t="shared" si="16"/>
        <v>SMA</v>
      </c>
      <c r="Q273" t="str">
        <f t="shared" si="17"/>
        <v>Swasta</v>
      </c>
      <c r="R273" t="str">
        <f t="shared" si="18"/>
        <v>SMA</v>
      </c>
      <c r="S273" t="s">
        <v>95</v>
      </c>
      <c r="T273" t="s">
        <v>81</v>
      </c>
      <c r="Z273" t="str">
        <f>VLOOKUP(A273,registrasi!$B$2:$C$3000,2,FALSE)</f>
        <v>registrasi</v>
      </c>
      <c r="AA273">
        <f>VLOOKUP(D273,[2]Worksheet!$B$2:$H$44,7,FALSE)</f>
        <v>216</v>
      </c>
      <c r="AB273" t="e">
        <f>VLOOKUP(A273,nim!$A$2:$B$3000,2,FALSE)</f>
        <v>#N/A</v>
      </c>
    </row>
    <row r="274" spans="1:28" x14ac:dyDescent="0.3">
      <c r="A274">
        <v>42331110906</v>
      </c>
      <c r="C274" t="s">
        <v>202</v>
      </c>
      <c r="D274">
        <v>2286</v>
      </c>
      <c r="E274" t="str">
        <f>UPPER(VLOOKUP(D274,[1]PRODI_2019!$E$2:$F$78,2,FALSE))</f>
        <v>PENDIDIKAN PANCASILA DAN KEWARGANEGARAAN</v>
      </c>
      <c r="F274" t="str">
        <f>VLOOKUP(E274,[1]PRODI_2019!$F$2:$L$70,7,FALSE)</f>
        <v>FKIP</v>
      </c>
      <c r="G274" t="str">
        <f>VLOOKUP(F274,Sheet1!$H$4:$I$11,2,FALSE)</f>
        <v>2_FKIP</v>
      </c>
      <c r="H274" t="s">
        <v>477</v>
      </c>
      <c r="I274" t="s">
        <v>25</v>
      </c>
      <c r="K274" t="s">
        <v>742</v>
      </c>
      <c r="L274" t="s">
        <v>26</v>
      </c>
      <c r="M274" t="s">
        <v>94</v>
      </c>
      <c r="N274" t="s">
        <v>81</v>
      </c>
      <c r="O274" t="s">
        <v>999</v>
      </c>
      <c r="P274" t="str">
        <f t="shared" si="16"/>
        <v>MAN</v>
      </c>
      <c r="Q274" t="str">
        <f t="shared" si="17"/>
        <v>Negeri</v>
      </c>
      <c r="R274" t="str">
        <f t="shared" si="18"/>
        <v>MA</v>
      </c>
      <c r="S274" t="s">
        <v>94</v>
      </c>
      <c r="T274" t="s">
        <v>81</v>
      </c>
      <c r="Z274" t="str">
        <f>VLOOKUP(A274,registrasi!$B$2:$C$3000,2,FALSE)</f>
        <v>registrasi</v>
      </c>
      <c r="AA274">
        <f>VLOOKUP(D274,[2]Worksheet!$B$2:$H$44,7,FALSE)</f>
        <v>14</v>
      </c>
      <c r="AB274" t="str">
        <f>VLOOKUP(A274,nim!$A$2:$B$3000,2,FALSE)</f>
        <v>diterima</v>
      </c>
    </row>
    <row r="275" spans="1:28" x14ac:dyDescent="0.3">
      <c r="A275">
        <v>42333410160</v>
      </c>
      <c r="C275" t="s">
        <v>202</v>
      </c>
      <c r="D275">
        <v>4444</v>
      </c>
      <c r="E275" t="str">
        <f>UPPER(VLOOKUP(D275,[1]PRODI_2019!$E$2:$F$78,2,FALSE))</f>
        <v>TEKNOLOGI PANGAN</v>
      </c>
      <c r="F275" t="str">
        <f>VLOOKUP(E275,[1]PRODI_2019!$F$2:$L$70,7,FALSE)</f>
        <v>Pertanian</v>
      </c>
      <c r="G275" t="str">
        <f>VLOOKUP(F275,Sheet1!$H$4:$I$11,2,FALSE)</f>
        <v>4_Pertanian</v>
      </c>
      <c r="H275" t="s">
        <v>478</v>
      </c>
      <c r="I275" t="s">
        <v>30</v>
      </c>
      <c r="K275" t="s">
        <v>747</v>
      </c>
      <c r="L275" t="s">
        <v>26</v>
      </c>
      <c r="M275" t="s">
        <v>938</v>
      </c>
      <c r="N275" t="s">
        <v>82</v>
      </c>
      <c r="O275" t="s">
        <v>1009</v>
      </c>
      <c r="P275" t="str">
        <f t="shared" si="16"/>
        <v>SMAN</v>
      </c>
      <c r="Q275" t="str">
        <f t="shared" si="17"/>
        <v>Negeri</v>
      </c>
      <c r="R275" t="str">
        <f t="shared" si="18"/>
        <v>SMA</v>
      </c>
      <c r="S275" t="s">
        <v>938</v>
      </c>
      <c r="T275" t="s">
        <v>82</v>
      </c>
      <c r="Z275" t="str">
        <f>VLOOKUP(A275,registrasi!$B$2:$C$3000,2,FALSE)</f>
        <v>registrasi</v>
      </c>
      <c r="AA275">
        <f>VLOOKUP(D275,[2]Worksheet!$B$2:$H$44,7,FALSE)</f>
        <v>99</v>
      </c>
      <c r="AB275" t="e">
        <f>VLOOKUP(A275,nim!$A$2:$B$3000,2,FALSE)</f>
        <v>#N/A</v>
      </c>
    </row>
    <row r="276" spans="1:28" x14ac:dyDescent="0.3">
      <c r="A276">
        <v>42331110704</v>
      </c>
      <c r="C276" t="s">
        <v>203</v>
      </c>
      <c r="D276">
        <v>1111</v>
      </c>
      <c r="E276" t="str">
        <f>UPPER(VLOOKUP(D276,[1]PRODI_2019!$E$2:$F$78,2,FALSE))</f>
        <v>HUKUM (S1)</v>
      </c>
      <c r="F276" t="str">
        <f>VLOOKUP(E276,[1]PRODI_2019!$F$2:$L$70,7,FALSE)</f>
        <v>Hukum</v>
      </c>
      <c r="G276" t="str">
        <f>VLOOKUP(F276,Sheet1!$H$4:$I$11,2,FALSE)</f>
        <v>1_Hukum</v>
      </c>
      <c r="H276" t="s">
        <v>479</v>
      </c>
      <c r="I276" t="s">
        <v>30</v>
      </c>
      <c r="K276" t="s">
        <v>840</v>
      </c>
      <c r="L276" t="s">
        <v>26</v>
      </c>
      <c r="M276" t="s">
        <v>84</v>
      </c>
      <c r="N276" t="s">
        <v>81</v>
      </c>
      <c r="O276" t="s">
        <v>112</v>
      </c>
      <c r="P276" t="str">
        <f t="shared" si="16"/>
        <v>SMAN</v>
      </c>
      <c r="Q276" t="str">
        <f t="shared" si="17"/>
        <v>Negeri</v>
      </c>
      <c r="R276" t="str">
        <f t="shared" si="18"/>
        <v>SMA</v>
      </c>
      <c r="S276" t="s">
        <v>84</v>
      </c>
      <c r="T276" t="s">
        <v>81</v>
      </c>
      <c r="Z276" t="str">
        <f>VLOOKUP(A276,registrasi!$B$2:$C$3000,2,FALSE)</f>
        <v>registrasi</v>
      </c>
      <c r="AA276">
        <f>VLOOKUP(D276,[2]Worksheet!$B$2:$H$44,7,FALSE)</f>
        <v>353</v>
      </c>
      <c r="AB276" t="str">
        <f>VLOOKUP(A276,nim!$A$2:$B$3000,2,FALSE)</f>
        <v>diterima</v>
      </c>
    </row>
    <row r="277" spans="1:28" x14ac:dyDescent="0.3">
      <c r="A277">
        <v>42331112061</v>
      </c>
      <c r="C277" t="s">
        <v>202</v>
      </c>
      <c r="D277">
        <v>6661</v>
      </c>
      <c r="E277" t="str">
        <f>UPPER(VLOOKUP(D277,[1]PRODI_2019!$E$2:$F$78,2,FALSE))</f>
        <v>ADMINISTRASI PUBLIK</v>
      </c>
      <c r="F277" t="str">
        <f>VLOOKUP(E277,[1]PRODI_2019!$F$2:$L$70,7,FALSE)</f>
        <v>FISIP</v>
      </c>
      <c r="G277" t="str">
        <f>VLOOKUP(F277,Sheet1!$H$4:$I$11,2,FALSE)</f>
        <v>6_FISIP</v>
      </c>
      <c r="H277" t="s">
        <v>480</v>
      </c>
      <c r="I277" t="s">
        <v>30</v>
      </c>
      <c r="K277" t="s">
        <v>841</v>
      </c>
      <c r="L277" t="s">
        <v>26</v>
      </c>
      <c r="M277" t="s">
        <v>84</v>
      </c>
      <c r="N277" t="s">
        <v>81</v>
      </c>
      <c r="O277" t="s">
        <v>120</v>
      </c>
      <c r="P277" t="str">
        <f t="shared" si="16"/>
        <v>SMKN</v>
      </c>
      <c r="Q277" t="str">
        <f t="shared" si="17"/>
        <v>Negeri</v>
      </c>
      <c r="R277" t="str">
        <f t="shared" si="18"/>
        <v>SMK</v>
      </c>
      <c r="S277" t="s">
        <v>84</v>
      </c>
      <c r="T277" t="s">
        <v>81</v>
      </c>
      <c r="Z277" t="e">
        <f>VLOOKUP(A277,registrasi!$B$2:$C$3000,2,FALSE)</f>
        <v>#N/A</v>
      </c>
      <c r="AA277">
        <f>VLOOKUP(D277,[2]Worksheet!$B$2:$H$44,7,FALSE)</f>
        <v>206</v>
      </c>
      <c r="AB277" t="e">
        <f>VLOOKUP(A277,nim!$A$2:$B$3000,2,FALSE)</f>
        <v>#N/A</v>
      </c>
    </row>
    <row r="278" spans="1:28" x14ac:dyDescent="0.3">
      <c r="A278">
        <v>42331110539</v>
      </c>
      <c r="C278" t="s">
        <v>203</v>
      </c>
      <c r="D278">
        <v>4443</v>
      </c>
      <c r="E278" t="str">
        <f>UPPER(VLOOKUP(D278,[1]PRODI_2019!$E$2:$F$78,2,FALSE))</f>
        <v>ILMU PERIKANAN</v>
      </c>
      <c r="F278" t="str">
        <f>VLOOKUP(E278,[1]PRODI_2019!$F$2:$L$70,7,FALSE)</f>
        <v>Pertanian</v>
      </c>
      <c r="G278" t="str">
        <f>VLOOKUP(F278,Sheet1!$H$4:$I$11,2,FALSE)</f>
        <v>4_Pertanian</v>
      </c>
      <c r="H278" t="s">
        <v>481</v>
      </c>
      <c r="I278" t="s">
        <v>25</v>
      </c>
      <c r="K278" t="s">
        <v>773</v>
      </c>
      <c r="L278" t="s">
        <v>26</v>
      </c>
      <c r="M278" t="s">
        <v>926</v>
      </c>
      <c r="N278" t="s">
        <v>81</v>
      </c>
      <c r="O278" t="s">
        <v>1010</v>
      </c>
      <c r="P278" t="str">
        <f t="shared" si="16"/>
        <v>MAS</v>
      </c>
      <c r="Q278" t="str">
        <f t="shared" si="17"/>
        <v>Swasta</v>
      </c>
      <c r="R278" t="str">
        <f t="shared" si="18"/>
        <v>MA</v>
      </c>
      <c r="S278" t="s">
        <v>925</v>
      </c>
      <c r="T278" t="s">
        <v>81</v>
      </c>
      <c r="Z278" t="e">
        <f>VLOOKUP(A278,registrasi!$B$2:$C$3000,2,FALSE)</f>
        <v>#N/A</v>
      </c>
      <c r="AA278">
        <f>VLOOKUP(D278,[2]Worksheet!$B$2:$H$44,7,FALSE)</f>
        <v>29</v>
      </c>
      <c r="AB278" t="e">
        <f>VLOOKUP(A278,nim!$A$2:$B$3000,2,FALSE)</f>
        <v>#N/A</v>
      </c>
    </row>
    <row r="279" spans="1:28" x14ac:dyDescent="0.3">
      <c r="A279">
        <v>42331111104</v>
      </c>
      <c r="C279" t="s">
        <v>202</v>
      </c>
      <c r="D279">
        <v>3337</v>
      </c>
      <c r="E279" t="str">
        <f>UPPER(VLOOKUP(D279,[1]PRODI_2019!$E$2:$F$78,2,FALSE))</f>
        <v>INFORMATIKA</v>
      </c>
      <c r="F279" t="str">
        <f>VLOOKUP(E279,[1]PRODI_2019!$F$2:$L$70,7,FALSE)</f>
        <v>Teknik</v>
      </c>
      <c r="G279" t="str">
        <f>VLOOKUP(F279,Sheet1!$H$4:$I$11,2,FALSE)</f>
        <v>3_Teknik</v>
      </c>
      <c r="H279" t="s">
        <v>482</v>
      </c>
      <c r="I279" t="s">
        <v>30</v>
      </c>
      <c r="K279" t="s">
        <v>842</v>
      </c>
      <c r="L279" t="s">
        <v>26</v>
      </c>
      <c r="M279" t="s">
        <v>96</v>
      </c>
      <c r="N279" t="s">
        <v>81</v>
      </c>
      <c r="O279" t="s">
        <v>124</v>
      </c>
      <c r="P279" t="str">
        <f t="shared" si="16"/>
        <v>SMAN</v>
      </c>
      <c r="Q279" t="str">
        <f t="shared" si="17"/>
        <v>Negeri</v>
      </c>
      <c r="R279" t="str">
        <f t="shared" si="18"/>
        <v>SMA</v>
      </c>
      <c r="S279" t="s">
        <v>96</v>
      </c>
      <c r="T279" t="s">
        <v>81</v>
      </c>
      <c r="Z279" t="e">
        <f>VLOOKUP(A279,registrasi!$B$2:$C$3000,2,FALSE)</f>
        <v>#N/A</v>
      </c>
      <c r="AA279">
        <f>VLOOKUP(D279,[2]Worksheet!$B$2:$H$44,7,FALSE)</f>
        <v>216</v>
      </c>
      <c r="AB279" t="e">
        <f>VLOOKUP(A279,nim!$A$2:$B$3000,2,FALSE)</f>
        <v>#N/A</v>
      </c>
    </row>
    <row r="280" spans="1:28" x14ac:dyDescent="0.3">
      <c r="A280">
        <v>42331111291</v>
      </c>
      <c r="C280" t="s">
        <v>202</v>
      </c>
      <c r="D280">
        <v>3332</v>
      </c>
      <c r="E280" t="str">
        <f>UPPER(VLOOKUP(D280,[1]PRODI_2019!$E$2:$F$78,2,FALSE))</f>
        <v>TEKNIK ELEKTRO</v>
      </c>
      <c r="F280" t="str">
        <f>VLOOKUP(E280,[1]PRODI_2019!$F$2:$L$70,7,FALSE)</f>
        <v>Teknik</v>
      </c>
      <c r="G280" t="str">
        <f>VLOOKUP(F280,Sheet1!$H$4:$I$11,2,FALSE)</f>
        <v>3_Teknik</v>
      </c>
      <c r="H280" t="s">
        <v>483</v>
      </c>
      <c r="I280" t="s">
        <v>25</v>
      </c>
      <c r="K280" t="s">
        <v>843</v>
      </c>
      <c r="L280" t="s">
        <v>26</v>
      </c>
      <c r="M280" t="s">
        <v>96</v>
      </c>
      <c r="N280" t="s">
        <v>81</v>
      </c>
      <c r="O280" t="s">
        <v>154</v>
      </c>
      <c r="P280" t="str">
        <f t="shared" si="16"/>
        <v>SMKN</v>
      </c>
      <c r="Q280" t="str">
        <f t="shared" si="17"/>
        <v>Negeri</v>
      </c>
      <c r="R280" t="str">
        <f t="shared" si="18"/>
        <v>SMK</v>
      </c>
      <c r="S280" t="s">
        <v>96</v>
      </c>
      <c r="T280" t="s">
        <v>81</v>
      </c>
      <c r="Z280" t="str">
        <f>VLOOKUP(A280,registrasi!$B$2:$C$3000,2,FALSE)</f>
        <v>registrasi</v>
      </c>
      <c r="AA280">
        <f>VLOOKUP(D280,[2]Worksheet!$B$2:$H$44,7,FALSE)</f>
        <v>107</v>
      </c>
      <c r="AB280" t="e">
        <f>VLOOKUP(A280,nim!$A$2:$B$3000,2,FALSE)</f>
        <v>#N/A</v>
      </c>
    </row>
    <row r="281" spans="1:28" x14ac:dyDescent="0.3">
      <c r="A281">
        <v>42331111886</v>
      </c>
      <c r="C281" t="s">
        <v>202</v>
      </c>
      <c r="D281">
        <v>3336</v>
      </c>
      <c r="E281" t="str">
        <f>UPPER(VLOOKUP(D281,[1]PRODI_2019!$E$2:$F$78,2,FALSE))</f>
        <v>TEKNIK SIPIL</v>
      </c>
      <c r="F281" t="str">
        <f>VLOOKUP(E281,[1]PRODI_2019!$F$2:$L$70,7,FALSE)</f>
        <v>Teknik</v>
      </c>
      <c r="G281" t="str">
        <f>VLOOKUP(F281,Sheet1!$H$4:$I$11,2,FALSE)</f>
        <v>3_Teknik</v>
      </c>
      <c r="H281" t="s">
        <v>484</v>
      </c>
      <c r="I281" t="s">
        <v>25</v>
      </c>
      <c r="K281" t="s">
        <v>844</v>
      </c>
      <c r="L281" t="s">
        <v>26</v>
      </c>
      <c r="M281" t="s">
        <v>84</v>
      </c>
      <c r="N281" t="s">
        <v>81</v>
      </c>
      <c r="O281" t="s">
        <v>153</v>
      </c>
      <c r="P281" t="str">
        <f t="shared" si="16"/>
        <v>MAN</v>
      </c>
      <c r="Q281" t="str">
        <f t="shared" si="17"/>
        <v>Negeri</v>
      </c>
      <c r="R281" t="str">
        <f t="shared" si="18"/>
        <v>MA</v>
      </c>
      <c r="S281" t="s">
        <v>84</v>
      </c>
      <c r="T281" t="s">
        <v>81</v>
      </c>
      <c r="Z281" t="str">
        <f>VLOOKUP(A281,registrasi!$B$2:$C$3000,2,FALSE)</f>
        <v>registrasi</v>
      </c>
      <c r="AA281">
        <f>VLOOKUP(D281,[2]Worksheet!$B$2:$H$44,7,FALSE)</f>
        <v>144</v>
      </c>
      <c r="AB281" t="str">
        <f>VLOOKUP(A281,nim!$A$2:$B$3000,2,FALSE)</f>
        <v>diterima</v>
      </c>
    </row>
    <row r="282" spans="1:28" x14ac:dyDescent="0.3">
      <c r="A282">
        <v>42332210731</v>
      </c>
      <c r="C282" t="s">
        <v>202</v>
      </c>
      <c r="D282">
        <v>6662</v>
      </c>
      <c r="E282" t="str">
        <f>UPPER(VLOOKUP(D282,[1]PRODI_2019!$E$2:$F$78,2,FALSE))</f>
        <v>ILMU KOMUNIKASI</v>
      </c>
      <c r="F282" t="str">
        <f>VLOOKUP(E282,[1]PRODI_2019!$F$2:$L$70,7,FALSE)</f>
        <v>FISIP</v>
      </c>
      <c r="G282" t="str">
        <f>VLOOKUP(F282,Sheet1!$H$4:$I$11,2,FALSE)</f>
        <v>6_FISIP</v>
      </c>
      <c r="H282" t="s">
        <v>485</v>
      </c>
      <c r="I282" t="s">
        <v>25</v>
      </c>
      <c r="K282" t="s">
        <v>678</v>
      </c>
      <c r="L282" t="s">
        <v>26</v>
      </c>
      <c r="M282" t="s">
        <v>102</v>
      </c>
      <c r="N282" t="s">
        <v>98</v>
      </c>
      <c r="O282" t="s">
        <v>1011</v>
      </c>
      <c r="P282" t="str">
        <f t="shared" si="16"/>
        <v>SMAN</v>
      </c>
      <c r="Q282" t="str">
        <f t="shared" si="17"/>
        <v>Negeri</v>
      </c>
      <c r="R282" t="str">
        <f t="shared" si="18"/>
        <v>SMA</v>
      </c>
      <c r="S282" t="s">
        <v>102</v>
      </c>
      <c r="T282" t="s">
        <v>98</v>
      </c>
      <c r="Z282" t="e">
        <f>VLOOKUP(A282,registrasi!$B$2:$C$3000,2,FALSE)</f>
        <v>#N/A</v>
      </c>
      <c r="AA282">
        <f>VLOOKUP(D282,[2]Worksheet!$B$2:$H$44,7,FALSE)</f>
        <v>324</v>
      </c>
      <c r="AB282" t="e">
        <f>VLOOKUP(A282,nim!$A$2:$B$3000,2,FALSE)</f>
        <v>#N/A</v>
      </c>
    </row>
    <row r="283" spans="1:28" x14ac:dyDescent="0.3">
      <c r="A283">
        <v>42331112111</v>
      </c>
      <c r="C283" t="s">
        <v>202</v>
      </c>
      <c r="D283">
        <v>2225</v>
      </c>
      <c r="E283" t="str">
        <f>UPPER(VLOOKUP(D283,[1]PRODI_2019!$E$2:$F$78,2,FALSE))</f>
        <v>PENDIDIKAN MATEMATIKA</v>
      </c>
      <c r="F283" t="str">
        <f>VLOOKUP(E283,[1]PRODI_2019!$F$2:$L$70,7,FALSE)</f>
        <v>FKIP</v>
      </c>
      <c r="G283" t="str">
        <f>VLOOKUP(F283,Sheet1!$H$4:$I$11,2,FALSE)</f>
        <v>2_FKIP</v>
      </c>
      <c r="H283" t="s">
        <v>486</v>
      </c>
      <c r="I283" t="s">
        <v>30</v>
      </c>
      <c r="K283" t="s">
        <v>845</v>
      </c>
      <c r="L283" t="s">
        <v>26</v>
      </c>
      <c r="M283" t="s">
        <v>925</v>
      </c>
      <c r="N283" t="s">
        <v>81</v>
      </c>
      <c r="O283" t="s">
        <v>141</v>
      </c>
      <c r="P283" t="str">
        <f t="shared" si="16"/>
        <v>SMAN</v>
      </c>
      <c r="Q283" t="str">
        <f t="shared" si="17"/>
        <v>Negeri</v>
      </c>
      <c r="R283" t="str">
        <f t="shared" si="18"/>
        <v>SMA</v>
      </c>
      <c r="S283" t="s">
        <v>925</v>
      </c>
      <c r="T283" t="s">
        <v>81</v>
      </c>
      <c r="Z283" t="str">
        <f>VLOOKUP(A283,registrasi!$B$2:$C$3000,2,FALSE)</f>
        <v>registrasi</v>
      </c>
      <c r="AA283">
        <f>VLOOKUP(D283,[2]Worksheet!$B$2:$H$44,7,FALSE)</f>
        <v>22</v>
      </c>
      <c r="AB283" t="e">
        <f>VLOOKUP(A283,nim!$A$2:$B$3000,2,FALSE)</f>
        <v>#N/A</v>
      </c>
    </row>
    <row r="284" spans="1:28" x14ac:dyDescent="0.3">
      <c r="A284">
        <v>42331110930</v>
      </c>
      <c r="C284" t="s">
        <v>202</v>
      </c>
      <c r="D284">
        <v>2225</v>
      </c>
      <c r="E284" t="str">
        <f>UPPER(VLOOKUP(D284,[1]PRODI_2019!$E$2:$F$78,2,FALSE))</f>
        <v>PENDIDIKAN MATEMATIKA</v>
      </c>
      <c r="F284" t="str">
        <f>VLOOKUP(E284,[1]PRODI_2019!$F$2:$L$70,7,FALSE)</f>
        <v>FKIP</v>
      </c>
      <c r="G284" t="str">
        <f>VLOOKUP(F284,Sheet1!$H$4:$I$11,2,FALSE)</f>
        <v>2_FKIP</v>
      </c>
      <c r="H284" t="s">
        <v>487</v>
      </c>
      <c r="I284" t="s">
        <v>30</v>
      </c>
      <c r="K284" t="s">
        <v>809</v>
      </c>
      <c r="L284" t="s">
        <v>26</v>
      </c>
      <c r="M284" t="s">
        <v>84</v>
      </c>
      <c r="N284" t="s">
        <v>81</v>
      </c>
      <c r="O284" t="s">
        <v>113</v>
      </c>
      <c r="P284" t="str">
        <f t="shared" si="16"/>
        <v>MAS</v>
      </c>
      <c r="Q284" t="str">
        <f t="shared" si="17"/>
        <v>Swasta</v>
      </c>
      <c r="R284" t="str">
        <f t="shared" si="18"/>
        <v>MA</v>
      </c>
      <c r="S284" t="s">
        <v>926</v>
      </c>
      <c r="T284" t="s">
        <v>81</v>
      </c>
      <c r="Z284" t="str">
        <f>VLOOKUP(A284,registrasi!$B$2:$C$3000,2,FALSE)</f>
        <v>registrasi</v>
      </c>
      <c r="AA284">
        <f>VLOOKUP(D284,[2]Worksheet!$B$2:$H$44,7,FALSE)</f>
        <v>22</v>
      </c>
      <c r="AB284" t="str">
        <f>VLOOKUP(A284,nim!$A$2:$B$3000,2,FALSE)</f>
        <v>diterima</v>
      </c>
    </row>
    <row r="285" spans="1:28" x14ac:dyDescent="0.3">
      <c r="A285">
        <v>42331110369</v>
      </c>
      <c r="C285" t="s">
        <v>202</v>
      </c>
      <c r="D285">
        <v>2222</v>
      </c>
      <c r="E285" t="str">
        <f>UPPER(VLOOKUP(D285,[1]PRODI_2019!$E$2:$F$78,2,FALSE))</f>
        <v>PENDIDIKAN BAHASA INDONESIA (S1)</v>
      </c>
      <c r="F285" t="str">
        <f>VLOOKUP(E285,[1]PRODI_2019!$F$2:$L$70,7,FALSE)</f>
        <v>FKIP</v>
      </c>
      <c r="G285" t="str">
        <f>VLOOKUP(F285,Sheet1!$H$4:$I$11,2,FALSE)</f>
        <v>2_FKIP</v>
      </c>
      <c r="H285" t="s">
        <v>488</v>
      </c>
      <c r="I285" t="s">
        <v>30</v>
      </c>
      <c r="K285" t="s">
        <v>649</v>
      </c>
      <c r="L285" t="s">
        <v>26</v>
      </c>
      <c r="M285" t="s">
        <v>96</v>
      </c>
      <c r="N285" t="s">
        <v>81</v>
      </c>
      <c r="O285" t="s">
        <v>948</v>
      </c>
      <c r="P285" t="str">
        <f t="shared" si="16"/>
        <v>MAN</v>
      </c>
      <c r="Q285" t="str">
        <f t="shared" si="17"/>
        <v>Negeri</v>
      </c>
      <c r="R285" t="str">
        <f t="shared" si="18"/>
        <v>MA</v>
      </c>
      <c r="S285" t="s">
        <v>96</v>
      </c>
      <c r="T285" t="s">
        <v>81</v>
      </c>
      <c r="Z285" t="str">
        <f>VLOOKUP(A285,registrasi!$B$2:$C$3000,2,FALSE)</f>
        <v>registrasi</v>
      </c>
      <c r="AA285">
        <f>VLOOKUP(D285,[2]Worksheet!$B$2:$H$44,7,FALSE)</f>
        <v>36</v>
      </c>
      <c r="AB285" t="e">
        <f>VLOOKUP(A285,nim!$A$2:$B$3000,2,FALSE)</f>
        <v>#N/A</v>
      </c>
    </row>
    <row r="286" spans="1:28" x14ac:dyDescent="0.3">
      <c r="A286">
        <v>42332210194</v>
      </c>
      <c r="C286" t="s">
        <v>202</v>
      </c>
      <c r="D286">
        <v>3334</v>
      </c>
      <c r="E286" t="str">
        <f>UPPER(VLOOKUP(D286,[1]PRODI_2019!$E$2:$F$78,2,FALSE))</f>
        <v>TEKNIK METALURGI</v>
      </c>
      <c r="F286" t="str">
        <f>VLOOKUP(E286,[1]PRODI_2019!$F$2:$L$70,7,FALSE)</f>
        <v>Teknik</v>
      </c>
      <c r="G286" t="str">
        <f>VLOOKUP(F286,Sheet1!$H$4:$I$11,2,FALSE)</f>
        <v>3_Teknik</v>
      </c>
      <c r="H286" t="s">
        <v>489</v>
      </c>
      <c r="I286" t="s">
        <v>30</v>
      </c>
      <c r="K286" t="s">
        <v>846</v>
      </c>
      <c r="L286" t="s">
        <v>26</v>
      </c>
      <c r="M286" t="s">
        <v>95</v>
      </c>
      <c r="N286" t="s">
        <v>81</v>
      </c>
      <c r="O286" t="s">
        <v>177</v>
      </c>
      <c r="P286" t="str">
        <f t="shared" si="16"/>
        <v>SMAN</v>
      </c>
      <c r="Q286" t="str">
        <f t="shared" si="17"/>
        <v>Negeri</v>
      </c>
      <c r="R286" t="str">
        <f t="shared" si="18"/>
        <v>SMA</v>
      </c>
      <c r="S286" t="s">
        <v>95</v>
      </c>
      <c r="T286" t="s">
        <v>81</v>
      </c>
      <c r="Z286" t="str">
        <f>VLOOKUP(A286,registrasi!$B$2:$C$3000,2,FALSE)</f>
        <v>registrasi</v>
      </c>
      <c r="AA286">
        <f>VLOOKUP(D286,[2]Worksheet!$B$2:$H$44,7,FALSE)</f>
        <v>100</v>
      </c>
      <c r="AB286" t="e">
        <f>VLOOKUP(A286,nim!$A$2:$B$3000,2,FALSE)</f>
        <v>#N/A</v>
      </c>
    </row>
    <row r="287" spans="1:28" x14ac:dyDescent="0.3">
      <c r="A287">
        <v>42332210719</v>
      </c>
      <c r="C287" t="s">
        <v>202</v>
      </c>
      <c r="D287">
        <v>2223</v>
      </c>
      <c r="E287" t="str">
        <f>UPPER(VLOOKUP(D287,[1]PRODI_2019!$E$2:$F$78,2,FALSE))</f>
        <v>PENDIDIKAN BAHASA INGGRIS</v>
      </c>
      <c r="F287" t="str">
        <f>VLOOKUP(E287,[1]PRODI_2019!$F$2:$L$70,7,FALSE)</f>
        <v>FKIP</v>
      </c>
      <c r="G287" t="str">
        <f>VLOOKUP(F287,Sheet1!$H$4:$I$11,2,FALSE)</f>
        <v>2_FKIP</v>
      </c>
      <c r="H287" t="s">
        <v>490</v>
      </c>
      <c r="I287" t="s">
        <v>30</v>
      </c>
      <c r="K287" t="s">
        <v>847</v>
      </c>
      <c r="L287" t="s">
        <v>26</v>
      </c>
      <c r="M287" t="s">
        <v>101</v>
      </c>
      <c r="N287" t="s">
        <v>81</v>
      </c>
      <c r="O287" t="s">
        <v>1012</v>
      </c>
      <c r="P287" t="str">
        <f t="shared" si="16"/>
        <v>SMA</v>
      </c>
      <c r="Q287" t="str">
        <f t="shared" si="17"/>
        <v>Swasta</v>
      </c>
      <c r="R287" t="str">
        <f t="shared" si="18"/>
        <v>SMA</v>
      </c>
      <c r="S287" t="s">
        <v>101</v>
      </c>
      <c r="T287" t="s">
        <v>81</v>
      </c>
      <c r="Z287" t="str">
        <f>VLOOKUP(A287,registrasi!$B$2:$C$3000,2,FALSE)</f>
        <v>registrasi</v>
      </c>
      <c r="AA287">
        <f>VLOOKUP(D287,[2]Worksheet!$B$2:$H$44,7,FALSE)</f>
        <v>76</v>
      </c>
      <c r="AB287" t="e">
        <f>VLOOKUP(A287,nim!$A$2:$B$3000,2,FALSE)</f>
        <v>#N/A</v>
      </c>
    </row>
    <row r="288" spans="1:28" x14ac:dyDescent="0.3">
      <c r="A288">
        <v>42331111766</v>
      </c>
      <c r="C288" t="s">
        <v>203</v>
      </c>
      <c r="D288">
        <v>2223</v>
      </c>
      <c r="E288" t="str">
        <f>UPPER(VLOOKUP(D288,[1]PRODI_2019!$E$2:$F$78,2,FALSE))</f>
        <v>PENDIDIKAN BAHASA INGGRIS</v>
      </c>
      <c r="F288" t="str">
        <f>VLOOKUP(E288,[1]PRODI_2019!$F$2:$L$70,7,FALSE)</f>
        <v>FKIP</v>
      </c>
      <c r="G288" t="str">
        <f>VLOOKUP(F288,Sheet1!$H$4:$I$11,2,FALSE)</f>
        <v>2_FKIP</v>
      </c>
      <c r="H288" t="s">
        <v>491</v>
      </c>
      <c r="I288" t="s">
        <v>25</v>
      </c>
      <c r="K288" t="s">
        <v>848</v>
      </c>
      <c r="L288" t="s">
        <v>26</v>
      </c>
      <c r="M288" t="s">
        <v>926</v>
      </c>
      <c r="N288" t="s">
        <v>81</v>
      </c>
      <c r="O288" t="s">
        <v>1013</v>
      </c>
      <c r="P288" t="str">
        <f t="shared" si="16"/>
        <v>MAN</v>
      </c>
      <c r="Q288" t="str">
        <f t="shared" si="17"/>
        <v>Negeri</v>
      </c>
      <c r="R288" t="str">
        <f t="shared" si="18"/>
        <v>MA</v>
      </c>
      <c r="S288" t="s">
        <v>1042</v>
      </c>
      <c r="T288" t="s">
        <v>108</v>
      </c>
      <c r="Z288" t="str">
        <f>VLOOKUP(A288,registrasi!$B$2:$C$3000,2,FALSE)</f>
        <v>registrasi</v>
      </c>
      <c r="AA288">
        <f>VLOOKUP(D288,[2]Worksheet!$B$2:$H$44,7,FALSE)</f>
        <v>76</v>
      </c>
      <c r="AB288" t="str">
        <f>VLOOKUP(A288,nim!$A$2:$B$3000,2,FALSE)</f>
        <v>diterima</v>
      </c>
    </row>
    <row r="289" spans="1:28" x14ac:dyDescent="0.3">
      <c r="A289">
        <v>42331111174</v>
      </c>
      <c r="C289" t="s">
        <v>202</v>
      </c>
      <c r="D289">
        <v>2223</v>
      </c>
      <c r="E289" t="str">
        <f>UPPER(VLOOKUP(D289,[1]PRODI_2019!$E$2:$F$78,2,FALSE))</f>
        <v>PENDIDIKAN BAHASA INGGRIS</v>
      </c>
      <c r="F289" t="str">
        <f>VLOOKUP(E289,[1]PRODI_2019!$F$2:$L$70,7,FALSE)</f>
        <v>FKIP</v>
      </c>
      <c r="G289" t="str">
        <f>VLOOKUP(F289,Sheet1!$H$4:$I$11,2,FALSE)</f>
        <v>2_FKIP</v>
      </c>
      <c r="H289" t="s">
        <v>492</v>
      </c>
      <c r="I289" t="s">
        <v>30</v>
      </c>
      <c r="K289" t="s">
        <v>669</v>
      </c>
      <c r="L289" t="s">
        <v>26</v>
      </c>
      <c r="M289" t="s">
        <v>84</v>
      </c>
      <c r="N289" t="s">
        <v>81</v>
      </c>
      <c r="O289" t="s">
        <v>115</v>
      </c>
      <c r="P289" t="str">
        <f t="shared" si="16"/>
        <v>SMAN</v>
      </c>
      <c r="Q289" t="str">
        <f t="shared" si="17"/>
        <v>Negeri</v>
      </c>
      <c r="R289" t="str">
        <f t="shared" si="18"/>
        <v>SMA</v>
      </c>
      <c r="S289" t="s">
        <v>84</v>
      </c>
      <c r="T289" t="s">
        <v>81</v>
      </c>
      <c r="Z289" t="e">
        <f>VLOOKUP(A289,registrasi!$B$2:$C$3000,2,FALSE)</f>
        <v>#N/A</v>
      </c>
      <c r="AA289">
        <f>VLOOKUP(D289,[2]Worksheet!$B$2:$H$44,7,FALSE)</f>
        <v>76</v>
      </c>
      <c r="AB289" t="e">
        <f>VLOOKUP(A289,nim!$A$2:$B$3000,2,FALSE)</f>
        <v>#N/A</v>
      </c>
    </row>
    <row r="290" spans="1:28" x14ac:dyDescent="0.3">
      <c r="A290">
        <v>42332210114</v>
      </c>
      <c r="C290" t="s">
        <v>202</v>
      </c>
      <c r="D290">
        <v>1111</v>
      </c>
      <c r="E290" t="str">
        <f>UPPER(VLOOKUP(D290,[1]PRODI_2019!$E$2:$F$78,2,FALSE))</f>
        <v>HUKUM (S1)</v>
      </c>
      <c r="F290" t="str">
        <f>VLOOKUP(E290,[1]PRODI_2019!$F$2:$L$70,7,FALSE)</f>
        <v>Hukum</v>
      </c>
      <c r="G290" t="str">
        <f>VLOOKUP(F290,Sheet1!$H$4:$I$11,2,FALSE)</f>
        <v>1_Hukum</v>
      </c>
      <c r="H290" t="s">
        <v>493</v>
      </c>
      <c r="I290" t="s">
        <v>25</v>
      </c>
      <c r="K290" t="s">
        <v>801</v>
      </c>
      <c r="L290" t="s">
        <v>26</v>
      </c>
      <c r="M290" t="s">
        <v>107</v>
      </c>
      <c r="N290" t="s">
        <v>98</v>
      </c>
      <c r="O290" t="s">
        <v>1014</v>
      </c>
      <c r="P290" t="str">
        <f t="shared" si="16"/>
        <v>SMAS</v>
      </c>
      <c r="Q290" t="str">
        <f t="shared" si="17"/>
        <v>Swasta</v>
      </c>
      <c r="R290" t="str">
        <f t="shared" si="18"/>
        <v>SMA</v>
      </c>
      <c r="S290" t="s">
        <v>107</v>
      </c>
      <c r="T290" t="s">
        <v>98</v>
      </c>
      <c r="Z290" t="e">
        <f>VLOOKUP(A290,registrasi!$B$2:$C$3000,2,FALSE)</f>
        <v>#N/A</v>
      </c>
      <c r="AA290">
        <f>VLOOKUP(D290,[2]Worksheet!$B$2:$H$44,7,FALSE)</f>
        <v>353</v>
      </c>
      <c r="AB290" t="e">
        <f>VLOOKUP(A290,nim!$A$2:$B$3000,2,FALSE)</f>
        <v>#N/A</v>
      </c>
    </row>
    <row r="291" spans="1:28" x14ac:dyDescent="0.3">
      <c r="A291">
        <v>42331110080</v>
      </c>
      <c r="C291" t="s">
        <v>202</v>
      </c>
      <c r="D291">
        <v>2280</v>
      </c>
      <c r="E291" t="str">
        <f>UPPER(VLOOKUP(D291,[1]PRODI_2019!$E$2:$F$78,2,FALSE))</f>
        <v>PENDIDIKAN FISIKA</v>
      </c>
      <c r="F291" t="str">
        <f>VLOOKUP(E291,[1]PRODI_2019!$F$2:$L$70,7,FALSE)</f>
        <v>FKIP</v>
      </c>
      <c r="G291" t="str">
        <f>VLOOKUP(F291,Sheet1!$H$4:$I$11,2,FALSE)</f>
        <v>2_FKIP</v>
      </c>
      <c r="H291" t="s">
        <v>494</v>
      </c>
      <c r="I291" t="s">
        <v>25</v>
      </c>
      <c r="K291" t="s">
        <v>849</v>
      </c>
      <c r="L291" t="s">
        <v>26</v>
      </c>
      <c r="M291" t="s">
        <v>926</v>
      </c>
      <c r="N291" t="s">
        <v>81</v>
      </c>
      <c r="O291" t="s">
        <v>132</v>
      </c>
      <c r="P291" t="str">
        <f t="shared" si="16"/>
        <v>SMAN</v>
      </c>
      <c r="Q291" t="str">
        <f t="shared" si="17"/>
        <v>Negeri</v>
      </c>
      <c r="R291" t="str">
        <f t="shared" si="18"/>
        <v>SMA</v>
      </c>
      <c r="S291" t="s">
        <v>926</v>
      </c>
      <c r="T291" t="s">
        <v>81</v>
      </c>
      <c r="Z291" t="str">
        <f>VLOOKUP(A291,registrasi!$B$2:$C$3000,2,FALSE)</f>
        <v>registrasi</v>
      </c>
      <c r="AA291">
        <f>VLOOKUP(D291,[2]Worksheet!$B$2:$H$44,7,FALSE)</f>
        <v>8</v>
      </c>
      <c r="AB291" t="str">
        <f>VLOOKUP(A291,nim!$A$2:$B$3000,2,FALSE)</f>
        <v>diterima</v>
      </c>
    </row>
    <row r="292" spans="1:28" x14ac:dyDescent="0.3">
      <c r="A292">
        <v>42332220404</v>
      </c>
      <c r="C292" t="s">
        <v>202</v>
      </c>
      <c r="D292">
        <v>4442</v>
      </c>
      <c r="E292" t="str">
        <f>UPPER(VLOOKUP(D292,[1]PRODI_2019!$E$2:$F$78,2,FALSE))</f>
        <v>AGROEKOTEKNOLOGI</v>
      </c>
      <c r="F292" t="str">
        <f>VLOOKUP(E292,[1]PRODI_2019!$F$2:$L$70,7,FALSE)</f>
        <v>Pertanian</v>
      </c>
      <c r="G292" t="str">
        <f>VLOOKUP(F292,Sheet1!$H$4:$I$11,2,FALSE)</f>
        <v>4_Pertanian</v>
      </c>
      <c r="H292" t="s">
        <v>495</v>
      </c>
      <c r="I292" t="s">
        <v>30</v>
      </c>
      <c r="K292" t="s">
        <v>850</v>
      </c>
      <c r="L292" t="s">
        <v>26</v>
      </c>
      <c r="M292" t="s">
        <v>931</v>
      </c>
      <c r="N292" t="s">
        <v>82</v>
      </c>
      <c r="O292" t="s">
        <v>1015</v>
      </c>
      <c r="P292" t="str">
        <f t="shared" si="16"/>
        <v>SMA</v>
      </c>
      <c r="Q292" t="str">
        <f t="shared" si="17"/>
        <v>Swasta</v>
      </c>
      <c r="R292" t="str">
        <f t="shared" si="18"/>
        <v>SMA</v>
      </c>
      <c r="S292" t="s">
        <v>931</v>
      </c>
      <c r="T292" t="s">
        <v>82</v>
      </c>
      <c r="Z292" t="str">
        <f>VLOOKUP(A292,registrasi!$B$2:$C$3000,2,FALSE)</f>
        <v>registrasi</v>
      </c>
      <c r="AA292">
        <f>VLOOKUP(D292,[2]Worksheet!$B$2:$H$44,7,FALSE)</f>
        <v>69</v>
      </c>
      <c r="AB292" t="str">
        <f>VLOOKUP(A292,nim!$A$2:$B$3000,2,FALSE)</f>
        <v>diterima</v>
      </c>
    </row>
    <row r="293" spans="1:28" x14ac:dyDescent="0.3">
      <c r="A293">
        <v>42331111452</v>
      </c>
      <c r="C293" t="s">
        <v>202</v>
      </c>
      <c r="D293">
        <v>3331</v>
      </c>
      <c r="E293" t="str">
        <f>UPPER(VLOOKUP(D293,[1]PRODI_2019!$E$2:$F$78,2,FALSE))</f>
        <v>TEKNIK MESIN</v>
      </c>
      <c r="F293" t="str">
        <f>VLOOKUP(E293,[1]PRODI_2019!$F$2:$L$70,7,FALSE)</f>
        <v>Teknik</v>
      </c>
      <c r="G293" t="str">
        <f>VLOOKUP(F293,Sheet1!$H$4:$I$11,2,FALSE)</f>
        <v>3_Teknik</v>
      </c>
      <c r="H293" t="s">
        <v>496</v>
      </c>
      <c r="I293" t="s">
        <v>25</v>
      </c>
      <c r="K293" t="s">
        <v>744</v>
      </c>
      <c r="L293" t="s">
        <v>26</v>
      </c>
      <c r="M293" t="s">
        <v>96</v>
      </c>
      <c r="N293" t="s">
        <v>81</v>
      </c>
      <c r="O293" t="s">
        <v>154</v>
      </c>
      <c r="P293" t="str">
        <f t="shared" si="16"/>
        <v>SMKN</v>
      </c>
      <c r="Q293" t="str">
        <f t="shared" si="17"/>
        <v>Negeri</v>
      </c>
      <c r="R293" t="str">
        <f t="shared" si="18"/>
        <v>SMK</v>
      </c>
      <c r="S293" t="s">
        <v>96</v>
      </c>
      <c r="T293" t="s">
        <v>81</v>
      </c>
      <c r="Z293" t="str">
        <f>VLOOKUP(A293,registrasi!$B$2:$C$3000,2,FALSE)</f>
        <v>registrasi</v>
      </c>
      <c r="AA293">
        <f>VLOOKUP(D293,[2]Worksheet!$B$2:$H$44,7,FALSE)</f>
        <v>88</v>
      </c>
      <c r="AB293" t="e">
        <f>VLOOKUP(A293,nim!$A$2:$B$3000,2,FALSE)</f>
        <v>#N/A</v>
      </c>
    </row>
    <row r="294" spans="1:28" x14ac:dyDescent="0.3">
      <c r="A294">
        <v>42331110919</v>
      </c>
      <c r="C294" t="s">
        <v>202</v>
      </c>
      <c r="D294">
        <v>2224</v>
      </c>
      <c r="E294" t="str">
        <f>UPPER(VLOOKUP(D294,[1]PRODI_2019!$E$2:$F$78,2,FALSE))</f>
        <v>PENDIDIKAN BIOLOGI</v>
      </c>
      <c r="F294" t="str">
        <f>VLOOKUP(E294,[1]PRODI_2019!$F$2:$L$70,7,FALSE)</f>
        <v>FKIP</v>
      </c>
      <c r="G294" t="str">
        <f>VLOOKUP(F294,Sheet1!$H$4:$I$11,2,FALSE)</f>
        <v>2_FKIP</v>
      </c>
      <c r="H294" t="s">
        <v>497</v>
      </c>
      <c r="I294" t="s">
        <v>30</v>
      </c>
      <c r="K294" t="s">
        <v>851</v>
      </c>
      <c r="L294" t="s">
        <v>26</v>
      </c>
      <c r="M294" t="s">
        <v>925</v>
      </c>
      <c r="N294" t="s">
        <v>81</v>
      </c>
      <c r="O294" t="s">
        <v>128</v>
      </c>
      <c r="P294" t="str">
        <f t="shared" si="16"/>
        <v>SMAN</v>
      </c>
      <c r="Q294" t="str">
        <f t="shared" si="17"/>
        <v>Negeri</v>
      </c>
      <c r="R294" t="str">
        <f t="shared" si="18"/>
        <v>SMA</v>
      </c>
      <c r="S294" t="s">
        <v>925</v>
      </c>
      <c r="T294" t="s">
        <v>81</v>
      </c>
      <c r="Z294" t="str">
        <f>VLOOKUP(A294,registrasi!$B$2:$C$3000,2,FALSE)</f>
        <v>registrasi</v>
      </c>
      <c r="AA294">
        <f>VLOOKUP(D294,[2]Worksheet!$B$2:$H$44,7,FALSE)</f>
        <v>24</v>
      </c>
      <c r="AB294" t="str">
        <f>VLOOKUP(A294,nim!$A$2:$B$3000,2,FALSE)</f>
        <v>diterima</v>
      </c>
    </row>
    <row r="295" spans="1:28" x14ac:dyDescent="0.3">
      <c r="A295">
        <v>42333410264</v>
      </c>
      <c r="C295" t="s">
        <v>203</v>
      </c>
      <c r="D295">
        <v>8881</v>
      </c>
      <c r="E295" t="str">
        <f>UPPER(VLOOKUP(D295,[1]PRODI_2019!$E$2:$F$78,2,FALSE))</f>
        <v>KEDOKTERAN</v>
      </c>
      <c r="F295" t="str">
        <f>VLOOKUP(E295,[1]PRODI_2019!$F$2:$L$70,7,FALSE)</f>
        <v>Kedokteran</v>
      </c>
      <c r="G295" t="str">
        <f>VLOOKUP(F295,Sheet1!$H$4:$I$11,2,FALSE)</f>
        <v>8_Kedokteran</v>
      </c>
      <c r="H295" t="s">
        <v>498</v>
      </c>
      <c r="I295" t="s">
        <v>30</v>
      </c>
      <c r="K295" t="s">
        <v>852</v>
      </c>
      <c r="L295" t="s">
        <v>26</v>
      </c>
      <c r="M295" t="s">
        <v>939</v>
      </c>
      <c r="N295" t="s">
        <v>80</v>
      </c>
      <c r="O295" t="s">
        <v>1016</v>
      </c>
      <c r="P295" t="str">
        <f t="shared" si="16"/>
        <v>SMA</v>
      </c>
      <c r="Q295" t="str">
        <f t="shared" si="17"/>
        <v>Swasta</v>
      </c>
      <c r="R295" t="str">
        <f t="shared" si="18"/>
        <v>SMA</v>
      </c>
      <c r="S295" t="s">
        <v>939</v>
      </c>
      <c r="T295" t="s">
        <v>80</v>
      </c>
      <c r="Z295" t="str">
        <f>VLOOKUP(A295,registrasi!$B$2:$C$3000,2,FALSE)</f>
        <v>registrasi</v>
      </c>
      <c r="AA295">
        <f>VLOOKUP(D295,[2]Worksheet!$B$2:$H$44,7,FALSE)</f>
        <v>384</v>
      </c>
      <c r="AB295" t="str">
        <f>VLOOKUP(A295,nim!$A$2:$B$3000,2,FALSE)</f>
        <v>diterima</v>
      </c>
    </row>
    <row r="296" spans="1:28" x14ac:dyDescent="0.3">
      <c r="A296">
        <v>42331112132</v>
      </c>
      <c r="C296" t="s">
        <v>203</v>
      </c>
      <c r="D296">
        <v>4442</v>
      </c>
      <c r="E296" t="str">
        <f>UPPER(VLOOKUP(D296,[1]PRODI_2019!$E$2:$F$78,2,FALSE))</f>
        <v>AGROEKOTEKNOLOGI</v>
      </c>
      <c r="F296" t="str">
        <f>VLOOKUP(E296,[1]PRODI_2019!$F$2:$L$70,7,FALSE)</f>
        <v>Pertanian</v>
      </c>
      <c r="G296" t="str">
        <f>VLOOKUP(F296,Sheet1!$H$4:$I$11,2,FALSE)</f>
        <v>4_Pertanian</v>
      </c>
      <c r="H296" t="s">
        <v>499</v>
      </c>
      <c r="I296" t="s">
        <v>25</v>
      </c>
      <c r="K296" t="s">
        <v>853</v>
      </c>
      <c r="L296" t="s">
        <v>26</v>
      </c>
      <c r="M296" t="s">
        <v>104</v>
      </c>
      <c r="N296" t="s">
        <v>82</v>
      </c>
      <c r="O296" t="s">
        <v>142</v>
      </c>
      <c r="P296" t="str">
        <f t="shared" si="16"/>
        <v>SMAS</v>
      </c>
      <c r="Q296" t="str">
        <f t="shared" si="17"/>
        <v>Swasta</v>
      </c>
      <c r="R296" t="str">
        <f t="shared" si="18"/>
        <v>SMA</v>
      </c>
      <c r="S296" t="s">
        <v>932</v>
      </c>
      <c r="T296" t="s">
        <v>82</v>
      </c>
      <c r="Z296" t="e">
        <f>VLOOKUP(A296,registrasi!$B$2:$C$3000,2,FALSE)</f>
        <v>#N/A</v>
      </c>
      <c r="AA296">
        <f>VLOOKUP(D296,[2]Worksheet!$B$2:$H$44,7,FALSE)</f>
        <v>69</v>
      </c>
      <c r="AB296" t="e">
        <f>VLOOKUP(A296,nim!$A$2:$B$3000,2,FALSE)</f>
        <v>#N/A</v>
      </c>
    </row>
    <row r="297" spans="1:28" x14ac:dyDescent="0.3">
      <c r="A297">
        <v>42331112049</v>
      </c>
      <c r="C297" t="s">
        <v>202</v>
      </c>
      <c r="D297">
        <v>2223</v>
      </c>
      <c r="E297" t="str">
        <f>UPPER(VLOOKUP(D297,[1]PRODI_2019!$E$2:$F$78,2,FALSE))</f>
        <v>PENDIDIKAN BAHASA INGGRIS</v>
      </c>
      <c r="F297" t="str">
        <f>VLOOKUP(E297,[1]PRODI_2019!$F$2:$L$70,7,FALSE)</f>
        <v>FKIP</v>
      </c>
      <c r="G297" t="str">
        <f>VLOOKUP(F297,Sheet1!$H$4:$I$11,2,FALSE)</f>
        <v>2_FKIP</v>
      </c>
      <c r="H297" t="s">
        <v>500</v>
      </c>
      <c r="I297" t="s">
        <v>25</v>
      </c>
      <c r="K297" t="s">
        <v>806</v>
      </c>
      <c r="L297" t="s">
        <v>26</v>
      </c>
      <c r="M297" t="s">
        <v>96</v>
      </c>
      <c r="N297" t="s">
        <v>81</v>
      </c>
      <c r="O297" t="s">
        <v>154</v>
      </c>
      <c r="P297" t="str">
        <f t="shared" si="16"/>
        <v>SMKN</v>
      </c>
      <c r="Q297" t="str">
        <f t="shared" si="17"/>
        <v>Negeri</v>
      </c>
      <c r="R297" t="str">
        <f t="shared" si="18"/>
        <v>SMK</v>
      </c>
      <c r="S297" t="s">
        <v>96</v>
      </c>
      <c r="T297" t="s">
        <v>81</v>
      </c>
      <c r="Z297" t="e">
        <f>VLOOKUP(A297,registrasi!$B$2:$C$3000,2,FALSE)</f>
        <v>#N/A</v>
      </c>
      <c r="AA297">
        <f>VLOOKUP(D297,[2]Worksheet!$B$2:$H$44,7,FALSE)</f>
        <v>76</v>
      </c>
      <c r="AB297" t="e">
        <f>VLOOKUP(A297,nim!$A$2:$B$3000,2,FALSE)</f>
        <v>#N/A</v>
      </c>
    </row>
    <row r="298" spans="1:28" x14ac:dyDescent="0.3">
      <c r="A298">
        <v>42331111322</v>
      </c>
      <c r="C298" t="s">
        <v>202</v>
      </c>
      <c r="D298">
        <v>3332</v>
      </c>
      <c r="E298" t="str">
        <f>UPPER(VLOOKUP(D298,[1]PRODI_2019!$E$2:$F$78,2,FALSE))</f>
        <v>TEKNIK ELEKTRO</v>
      </c>
      <c r="F298" t="str">
        <f>VLOOKUP(E298,[1]PRODI_2019!$F$2:$L$70,7,FALSE)</f>
        <v>Teknik</v>
      </c>
      <c r="G298" t="str">
        <f>VLOOKUP(F298,Sheet1!$H$4:$I$11,2,FALSE)</f>
        <v>3_Teknik</v>
      </c>
      <c r="H298" t="s">
        <v>501</v>
      </c>
      <c r="I298" t="s">
        <v>25</v>
      </c>
      <c r="K298" t="s">
        <v>854</v>
      </c>
      <c r="L298" t="s">
        <v>26</v>
      </c>
      <c r="M298" t="s">
        <v>94</v>
      </c>
      <c r="N298" t="s">
        <v>81</v>
      </c>
      <c r="O298" t="s">
        <v>131</v>
      </c>
      <c r="P298" t="str">
        <f t="shared" si="16"/>
        <v>SMAN</v>
      </c>
      <c r="Q298" t="str">
        <f t="shared" si="17"/>
        <v>Negeri</v>
      </c>
      <c r="R298" t="str">
        <f t="shared" si="18"/>
        <v>SMA</v>
      </c>
      <c r="S298" t="s">
        <v>94</v>
      </c>
      <c r="T298" t="s">
        <v>81</v>
      </c>
      <c r="Z298" t="str">
        <f>VLOOKUP(A298,registrasi!$B$2:$C$3000,2,FALSE)</f>
        <v>registrasi</v>
      </c>
      <c r="AA298">
        <f>VLOOKUP(D298,[2]Worksheet!$B$2:$H$44,7,FALSE)</f>
        <v>107</v>
      </c>
      <c r="AB298" t="str">
        <f>VLOOKUP(A298,nim!$A$2:$B$3000,2,FALSE)</f>
        <v>diterima</v>
      </c>
    </row>
    <row r="299" spans="1:28" x14ac:dyDescent="0.3">
      <c r="A299">
        <v>42331111844</v>
      </c>
      <c r="C299" t="s">
        <v>203</v>
      </c>
      <c r="D299">
        <v>3336</v>
      </c>
      <c r="E299" t="str">
        <f>UPPER(VLOOKUP(D299,[1]PRODI_2019!$E$2:$F$78,2,FALSE))</f>
        <v>TEKNIK SIPIL</v>
      </c>
      <c r="F299" t="str">
        <f>VLOOKUP(E299,[1]PRODI_2019!$F$2:$L$70,7,FALSE)</f>
        <v>Teknik</v>
      </c>
      <c r="G299" t="str">
        <f>VLOOKUP(F299,Sheet1!$H$4:$I$11,2,FALSE)</f>
        <v>3_Teknik</v>
      </c>
      <c r="H299" t="s">
        <v>502</v>
      </c>
      <c r="I299" t="s">
        <v>25</v>
      </c>
      <c r="K299" t="s">
        <v>855</v>
      </c>
      <c r="L299" t="s">
        <v>923</v>
      </c>
      <c r="M299" t="s">
        <v>925</v>
      </c>
      <c r="N299" t="s">
        <v>81</v>
      </c>
      <c r="O299" t="s">
        <v>128</v>
      </c>
      <c r="P299" t="str">
        <f t="shared" si="16"/>
        <v>SMAN</v>
      </c>
      <c r="Q299" t="str">
        <f t="shared" si="17"/>
        <v>Negeri</v>
      </c>
      <c r="R299" t="str">
        <f t="shared" si="18"/>
        <v>SMA</v>
      </c>
      <c r="S299" t="s">
        <v>925</v>
      </c>
      <c r="T299" t="s">
        <v>81</v>
      </c>
      <c r="Z299" t="str">
        <f>VLOOKUP(A299,registrasi!$B$2:$C$3000,2,FALSE)</f>
        <v>registrasi</v>
      </c>
      <c r="AA299">
        <f>VLOOKUP(D299,[2]Worksheet!$B$2:$H$44,7,FALSE)</f>
        <v>144</v>
      </c>
      <c r="AB299" t="e">
        <f>VLOOKUP(A299,nim!$A$2:$B$3000,2,FALSE)</f>
        <v>#N/A</v>
      </c>
    </row>
    <row r="300" spans="1:28" x14ac:dyDescent="0.3">
      <c r="A300">
        <v>42332211236</v>
      </c>
      <c r="C300" t="s">
        <v>203</v>
      </c>
      <c r="D300">
        <v>2224</v>
      </c>
      <c r="E300" t="str">
        <f>UPPER(VLOOKUP(D300,[1]PRODI_2019!$E$2:$F$78,2,FALSE))</f>
        <v>PENDIDIKAN BIOLOGI</v>
      </c>
      <c r="F300" t="str">
        <f>VLOOKUP(E300,[1]PRODI_2019!$F$2:$L$70,7,FALSE)</f>
        <v>FKIP</v>
      </c>
      <c r="G300" t="str">
        <f>VLOOKUP(F300,Sheet1!$H$4:$I$11,2,FALSE)</f>
        <v>2_FKIP</v>
      </c>
      <c r="H300" t="s">
        <v>503</v>
      </c>
      <c r="I300" t="s">
        <v>30</v>
      </c>
      <c r="K300" t="s">
        <v>630</v>
      </c>
      <c r="L300" t="s">
        <v>26</v>
      </c>
      <c r="M300" t="s">
        <v>932</v>
      </c>
      <c r="N300" t="s">
        <v>82</v>
      </c>
      <c r="O300" t="s">
        <v>146</v>
      </c>
      <c r="P300" t="str">
        <f t="shared" si="16"/>
        <v>SMAS</v>
      </c>
      <c r="Q300" t="str">
        <f t="shared" si="17"/>
        <v>Swasta</v>
      </c>
      <c r="R300" t="str">
        <f t="shared" si="18"/>
        <v>SMA</v>
      </c>
      <c r="S300" t="s">
        <v>932</v>
      </c>
      <c r="T300" t="s">
        <v>82</v>
      </c>
      <c r="Z300" t="e">
        <f>VLOOKUP(A300,registrasi!$B$2:$C$3000,2,FALSE)</f>
        <v>#N/A</v>
      </c>
      <c r="AA300">
        <f>VLOOKUP(D300,[2]Worksheet!$B$2:$H$44,7,FALSE)</f>
        <v>24</v>
      </c>
      <c r="AB300" t="e">
        <f>VLOOKUP(A300,nim!$A$2:$B$3000,2,FALSE)</f>
        <v>#N/A</v>
      </c>
    </row>
    <row r="301" spans="1:28" x14ac:dyDescent="0.3">
      <c r="A301">
        <v>42332220237</v>
      </c>
      <c r="C301" t="s">
        <v>202</v>
      </c>
      <c r="D301">
        <v>4441</v>
      </c>
      <c r="E301" t="str">
        <f>UPPER(VLOOKUP(D301,[1]PRODI_2019!$E$2:$F$78,2,FALSE))</f>
        <v>AGRIBISNIS</v>
      </c>
      <c r="F301" t="str">
        <f>VLOOKUP(E301,[1]PRODI_2019!$F$2:$L$70,7,FALSE)</f>
        <v>Pertanian</v>
      </c>
      <c r="G301" t="str">
        <f>VLOOKUP(F301,Sheet1!$H$4:$I$11,2,FALSE)</f>
        <v>4_Pertanian</v>
      </c>
      <c r="H301" t="s">
        <v>504</v>
      </c>
      <c r="I301" t="s">
        <v>25</v>
      </c>
      <c r="K301" t="s">
        <v>856</v>
      </c>
      <c r="L301" t="s">
        <v>26</v>
      </c>
      <c r="M301" t="s">
        <v>932</v>
      </c>
      <c r="N301" t="s">
        <v>82</v>
      </c>
      <c r="O301" t="s">
        <v>1017</v>
      </c>
      <c r="P301" t="str">
        <f t="shared" si="16"/>
        <v>SMAS</v>
      </c>
      <c r="Q301" t="str">
        <f t="shared" si="17"/>
        <v>Swasta</v>
      </c>
      <c r="R301" t="str">
        <f t="shared" si="18"/>
        <v>SMA</v>
      </c>
      <c r="S301" t="s">
        <v>932</v>
      </c>
      <c r="T301" t="s">
        <v>82</v>
      </c>
      <c r="Z301" t="e">
        <f>VLOOKUP(A301,registrasi!$B$2:$C$3000,2,FALSE)</f>
        <v>#N/A</v>
      </c>
      <c r="AA301">
        <f>VLOOKUP(D301,[2]Worksheet!$B$2:$H$44,7,FALSE)</f>
        <v>119</v>
      </c>
      <c r="AB301" t="e">
        <f>VLOOKUP(A301,nim!$A$2:$B$3000,2,FALSE)</f>
        <v>#N/A</v>
      </c>
    </row>
    <row r="302" spans="1:28" x14ac:dyDescent="0.3">
      <c r="A302">
        <v>42332210757</v>
      </c>
      <c r="C302" t="s">
        <v>202</v>
      </c>
      <c r="D302">
        <v>2225</v>
      </c>
      <c r="E302" t="str">
        <f>UPPER(VLOOKUP(D302,[1]PRODI_2019!$E$2:$F$78,2,FALSE))</f>
        <v>PENDIDIKAN MATEMATIKA</v>
      </c>
      <c r="F302" t="str">
        <f>VLOOKUP(E302,[1]PRODI_2019!$F$2:$L$70,7,FALSE)</f>
        <v>FKIP</v>
      </c>
      <c r="G302" t="str">
        <f>VLOOKUP(F302,Sheet1!$H$4:$I$11,2,FALSE)</f>
        <v>2_FKIP</v>
      </c>
      <c r="H302" t="s">
        <v>505</v>
      </c>
      <c r="I302" t="s">
        <v>30</v>
      </c>
      <c r="K302" t="s">
        <v>651</v>
      </c>
      <c r="L302" t="s">
        <v>26</v>
      </c>
      <c r="M302" t="s">
        <v>926</v>
      </c>
      <c r="N302" t="s">
        <v>81</v>
      </c>
      <c r="O302" t="s">
        <v>137</v>
      </c>
      <c r="P302" t="str">
        <f t="shared" si="16"/>
        <v>SMAN</v>
      </c>
      <c r="Q302" t="str">
        <f t="shared" si="17"/>
        <v>Negeri</v>
      </c>
      <c r="R302" t="str">
        <f t="shared" si="18"/>
        <v>SMA</v>
      </c>
      <c r="S302" t="s">
        <v>95</v>
      </c>
      <c r="T302" t="s">
        <v>81</v>
      </c>
      <c r="Z302" t="e">
        <f>VLOOKUP(A302,registrasi!$B$2:$C$3000,2,FALSE)</f>
        <v>#N/A</v>
      </c>
      <c r="AA302">
        <f>VLOOKUP(D302,[2]Worksheet!$B$2:$H$44,7,FALSE)</f>
        <v>22</v>
      </c>
      <c r="AB302" t="e">
        <f>VLOOKUP(A302,nim!$A$2:$B$3000,2,FALSE)</f>
        <v>#N/A</v>
      </c>
    </row>
    <row r="303" spans="1:28" x14ac:dyDescent="0.3">
      <c r="A303">
        <v>42332220058</v>
      </c>
      <c r="C303" t="s">
        <v>202</v>
      </c>
      <c r="D303">
        <v>4442</v>
      </c>
      <c r="E303" t="str">
        <f>UPPER(VLOOKUP(D303,[1]PRODI_2019!$E$2:$F$78,2,FALSE))</f>
        <v>AGROEKOTEKNOLOGI</v>
      </c>
      <c r="F303" t="str">
        <f>VLOOKUP(E303,[1]PRODI_2019!$F$2:$L$70,7,FALSE)</f>
        <v>Pertanian</v>
      </c>
      <c r="G303" t="str">
        <f>VLOOKUP(F303,Sheet1!$H$4:$I$11,2,FALSE)</f>
        <v>4_Pertanian</v>
      </c>
      <c r="H303" t="s">
        <v>506</v>
      </c>
      <c r="I303" t="s">
        <v>30</v>
      </c>
      <c r="K303" t="s">
        <v>857</v>
      </c>
      <c r="L303" t="s">
        <v>26</v>
      </c>
      <c r="M303" t="s">
        <v>932</v>
      </c>
      <c r="N303" t="s">
        <v>82</v>
      </c>
      <c r="O303" t="s">
        <v>147</v>
      </c>
      <c r="P303" t="str">
        <f t="shared" si="16"/>
        <v>SMAS</v>
      </c>
      <c r="Q303" t="str">
        <f t="shared" si="17"/>
        <v>Swasta</v>
      </c>
      <c r="R303" t="str">
        <f t="shared" si="18"/>
        <v>SMA</v>
      </c>
      <c r="S303" t="s">
        <v>932</v>
      </c>
      <c r="T303" t="s">
        <v>82</v>
      </c>
      <c r="Z303" t="str">
        <f>VLOOKUP(A303,registrasi!$B$2:$C$3000,2,FALSE)</f>
        <v>registrasi</v>
      </c>
      <c r="AA303">
        <f>VLOOKUP(D303,[2]Worksheet!$B$2:$H$44,7,FALSE)</f>
        <v>69</v>
      </c>
      <c r="AB303" t="str">
        <f>VLOOKUP(A303,nim!$A$2:$B$3000,2,FALSE)</f>
        <v>diterima</v>
      </c>
    </row>
    <row r="304" spans="1:28" x14ac:dyDescent="0.3">
      <c r="A304">
        <v>42331111478</v>
      </c>
      <c r="C304" t="s">
        <v>202</v>
      </c>
      <c r="D304">
        <v>5553</v>
      </c>
      <c r="E304" t="str">
        <f>UPPER(VLOOKUP(D304,[1]PRODI_2019!$E$2:$F$78,2,FALSE))</f>
        <v>EKONOMI PEMBANGUNAN</v>
      </c>
      <c r="F304" t="str">
        <f>VLOOKUP(E304,[1]PRODI_2019!$F$2:$L$70,7,FALSE)</f>
        <v>FEB</v>
      </c>
      <c r="G304" t="str">
        <f>VLOOKUP(F304,Sheet1!$H$4:$I$11,2,FALSE)</f>
        <v>5_FEB</v>
      </c>
      <c r="H304" t="s">
        <v>507</v>
      </c>
      <c r="I304" t="s">
        <v>30</v>
      </c>
      <c r="K304" t="s">
        <v>858</v>
      </c>
      <c r="L304" t="s">
        <v>26</v>
      </c>
      <c r="M304" t="s">
        <v>84</v>
      </c>
      <c r="N304" t="s">
        <v>81</v>
      </c>
      <c r="O304" t="s">
        <v>118</v>
      </c>
      <c r="P304" t="str">
        <f t="shared" si="16"/>
        <v>SMAN</v>
      </c>
      <c r="Q304" t="str">
        <f t="shared" si="17"/>
        <v>Negeri</v>
      </c>
      <c r="R304" t="str">
        <f t="shared" si="18"/>
        <v>SMA</v>
      </c>
      <c r="S304" t="s">
        <v>84</v>
      </c>
      <c r="T304" t="s">
        <v>81</v>
      </c>
      <c r="Z304" t="str">
        <f>VLOOKUP(A304,registrasi!$B$2:$C$3000,2,FALSE)</f>
        <v>registrasi</v>
      </c>
      <c r="AA304">
        <f>VLOOKUP(D304,[2]Worksheet!$B$2:$H$44,7,FALSE)</f>
        <v>70</v>
      </c>
      <c r="AB304" t="str">
        <f>VLOOKUP(A304,nim!$A$2:$B$3000,2,FALSE)</f>
        <v>diterima</v>
      </c>
    </row>
    <row r="305" spans="1:28" x14ac:dyDescent="0.3">
      <c r="A305">
        <v>42331110168</v>
      </c>
      <c r="C305" t="s">
        <v>203</v>
      </c>
      <c r="D305">
        <v>5554</v>
      </c>
      <c r="E305" t="str">
        <f>UPPER(VLOOKUP(D305,[1]PRODI_2019!$E$2:$F$78,2,FALSE))</f>
        <v>EKONOMI SYARIAH</v>
      </c>
      <c r="F305" t="str">
        <f>VLOOKUP(E305,[1]PRODI_2019!$F$2:$L$70,7,FALSE)</f>
        <v>FEB</v>
      </c>
      <c r="G305" t="str">
        <f>VLOOKUP(F305,Sheet1!$H$4:$I$11,2,FALSE)</f>
        <v>5_FEB</v>
      </c>
      <c r="H305" t="s">
        <v>508</v>
      </c>
      <c r="I305" t="s">
        <v>25</v>
      </c>
      <c r="K305" t="s">
        <v>859</v>
      </c>
      <c r="L305" t="s">
        <v>26</v>
      </c>
      <c r="M305" t="s">
        <v>925</v>
      </c>
      <c r="N305" t="s">
        <v>81</v>
      </c>
      <c r="O305" t="s">
        <v>115</v>
      </c>
      <c r="P305" t="str">
        <f t="shared" si="16"/>
        <v>SMAN</v>
      </c>
      <c r="Q305" t="str">
        <f t="shared" si="17"/>
        <v>Negeri</v>
      </c>
      <c r="R305" t="str">
        <f t="shared" si="18"/>
        <v>SMA</v>
      </c>
      <c r="S305" t="s">
        <v>84</v>
      </c>
      <c r="T305" t="s">
        <v>81</v>
      </c>
      <c r="Z305" t="str">
        <f>VLOOKUP(A305,registrasi!$B$2:$C$3000,2,FALSE)</f>
        <v>registrasi</v>
      </c>
      <c r="AA305">
        <f>VLOOKUP(D305,[2]Worksheet!$B$2:$H$44,7,FALSE)</f>
        <v>53</v>
      </c>
      <c r="AB305" t="str">
        <f>VLOOKUP(A305,nim!$A$2:$B$3000,2,FALSE)</f>
        <v>diterima</v>
      </c>
    </row>
    <row r="306" spans="1:28" x14ac:dyDescent="0.3">
      <c r="A306">
        <v>42331111503</v>
      </c>
      <c r="C306" t="s">
        <v>202</v>
      </c>
      <c r="D306">
        <v>3336</v>
      </c>
      <c r="E306" t="str">
        <f>UPPER(VLOOKUP(D306,[1]PRODI_2019!$E$2:$F$78,2,FALSE))</f>
        <v>TEKNIK SIPIL</v>
      </c>
      <c r="F306" t="str">
        <f>VLOOKUP(E306,[1]PRODI_2019!$F$2:$L$70,7,FALSE)</f>
        <v>Teknik</v>
      </c>
      <c r="G306" t="str">
        <f>VLOOKUP(F306,Sheet1!$H$4:$I$11,2,FALSE)</f>
        <v>3_Teknik</v>
      </c>
      <c r="H306" t="s">
        <v>509</v>
      </c>
      <c r="I306" t="s">
        <v>30</v>
      </c>
      <c r="K306" t="s">
        <v>690</v>
      </c>
      <c r="L306" t="s">
        <v>26</v>
      </c>
      <c r="M306" t="s">
        <v>926</v>
      </c>
      <c r="N306" t="s">
        <v>81</v>
      </c>
      <c r="O306" t="s">
        <v>1006</v>
      </c>
      <c r="P306" t="str">
        <f t="shared" si="16"/>
        <v>SMAN</v>
      </c>
      <c r="Q306" t="str">
        <f t="shared" si="17"/>
        <v>Negeri</v>
      </c>
      <c r="R306" t="str">
        <f t="shared" si="18"/>
        <v>SMA</v>
      </c>
      <c r="S306" t="s">
        <v>926</v>
      </c>
      <c r="T306" t="s">
        <v>81</v>
      </c>
      <c r="Z306" t="str">
        <f>VLOOKUP(A306,registrasi!$B$2:$C$3000,2,FALSE)</f>
        <v>registrasi</v>
      </c>
      <c r="AA306">
        <f>VLOOKUP(D306,[2]Worksheet!$B$2:$H$44,7,FALSE)</f>
        <v>144</v>
      </c>
      <c r="AB306" t="str">
        <f>VLOOKUP(A306,nim!$A$2:$B$3000,2,FALSE)</f>
        <v>diterima</v>
      </c>
    </row>
    <row r="307" spans="1:28" x14ac:dyDescent="0.3">
      <c r="A307">
        <v>42331111342</v>
      </c>
      <c r="C307" t="s">
        <v>202</v>
      </c>
      <c r="D307">
        <v>4442</v>
      </c>
      <c r="E307" t="str">
        <f>UPPER(VLOOKUP(D307,[1]PRODI_2019!$E$2:$F$78,2,FALSE))</f>
        <v>AGROEKOTEKNOLOGI</v>
      </c>
      <c r="F307" t="str">
        <f>VLOOKUP(E307,[1]PRODI_2019!$F$2:$L$70,7,FALSE)</f>
        <v>Pertanian</v>
      </c>
      <c r="G307" t="str">
        <f>VLOOKUP(F307,Sheet1!$H$4:$I$11,2,FALSE)</f>
        <v>4_Pertanian</v>
      </c>
      <c r="H307" t="s">
        <v>510</v>
      </c>
      <c r="I307" t="s">
        <v>30</v>
      </c>
      <c r="K307" t="s">
        <v>834</v>
      </c>
      <c r="L307" t="s">
        <v>26</v>
      </c>
      <c r="M307" t="s">
        <v>96</v>
      </c>
      <c r="N307" t="s">
        <v>81</v>
      </c>
      <c r="O307" t="s">
        <v>133</v>
      </c>
      <c r="P307" t="str">
        <f t="shared" si="16"/>
        <v>SMAN</v>
      </c>
      <c r="Q307" t="str">
        <f t="shared" si="17"/>
        <v>Negeri</v>
      </c>
      <c r="R307" t="str">
        <f t="shared" si="18"/>
        <v>SMA</v>
      </c>
      <c r="S307" t="s">
        <v>96</v>
      </c>
      <c r="T307" t="s">
        <v>81</v>
      </c>
      <c r="Z307" t="str">
        <f>VLOOKUP(A307,registrasi!$B$2:$C$3000,2,FALSE)</f>
        <v>registrasi</v>
      </c>
      <c r="AA307">
        <f>VLOOKUP(D307,[2]Worksheet!$B$2:$H$44,7,FALSE)</f>
        <v>69</v>
      </c>
      <c r="AB307" t="e">
        <f>VLOOKUP(A307,nim!$A$2:$B$3000,2,FALSE)</f>
        <v>#N/A</v>
      </c>
    </row>
    <row r="308" spans="1:28" x14ac:dyDescent="0.3">
      <c r="A308">
        <v>42331112104</v>
      </c>
      <c r="C308" t="s">
        <v>202</v>
      </c>
      <c r="D308">
        <v>6661</v>
      </c>
      <c r="E308" t="str">
        <f>UPPER(VLOOKUP(D308,[1]PRODI_2019!$E$2:$F$78,2,FALSE))</f>
        <v>ADMINISTRASI PUBLIK</v>
      </c>
      <c r="F308" t="str">
        <f>VLOOKUP(E308,[1]PRODI_2019!$F$2:$L$70,7,FALSE)</f>
        <v>FISIP</v>
      </c>
      <c r="G308" t="str">
        <f>VLOOKUP(F308,Sheet1!$H$4:$I$11,2,FALSE)</f>
        <v>6_FISIP</v>
      </c>
      <c r="H308" t="s">
        <v>511</v>
      </c>
      <c r="I308" t="s">
        <v>30</v>
      </c>
      <c r="K308" t="s">
        <v>709</v>
      </c>
      <c r="L308" t="s">
        <v>26</v>
      </c>
      <c r="M308" t="s">
        <v>926</v>
      </c>
      <c r="N308" t="s">
        <v>81</v>
      </c>
      <c r="O308" t="s">
        <v>194</v>
      </c>
      <c r="P308" t="str">
        <f t="shared" si="16"/>
        <v>SMAN</v>
      </c>
      <c r="Q308" t="str">
        <f t="shared" si="17"/>
        <v>Negeri</v>
      </c>
      <c r="R308" t="str">
        <f t="shared" si="18"/>
        <v>SMA</v>
      </c>
      <c r="S308" t="s">
        <v>926</v>
      </c>
      <c r="T308" t="s">
        <v>81</v>
      </c>
      <c r="Z308" t="str">
        <f>VLOOKUP(A308,registrasi!$B$2:$C$3000,2,FALSE)</f>
        <v>registrasi</v>
      </c>
      <c r="AA308">
        <f>VLOOKUP(D308,[2]Worksheet!$B$2:$H$44,7,FALSE)</f>
        <v>206</v>
      </c>
      <c r="AB308" t="e">
        <f>VLOOKUP(A308,nim!$A$2:$B$3000,2,FALSE)</f>
        <v>#N/A</v>
      </c>
    </row>
    <row r="309" spans="1:28" x14ac:dyDescent="0.3">
      <c r="A309">
        <v>42332220091</v>
      </c>
      <c r="C309" t="s">
        <v>202</v>
      </c>
      <c r="D309">
        <v>8881</v>
      </c>
      <c r="E309" t="str">
        <f>UPPER(VLOOKUP(D309,[1]PRODI_2019!$E$2:$F$78,2,FALSE))</f>
        <v>KEDOKTERAN</v>
      </c>
      <c r="F309" t="str">
        <f>VLOOKUP(E309,[1]PRODI_2019!$F$2:$L$70,7,FALSE)</f>
        <v>Kedokteran</v>
      </c>
      <c r="G309" t="str">
        <f>VLOOKUP(F309,Sheet1!$H$4:$I$11,2,FALSE)</f>
        <v>8_Kedokteran</v>
      </c>
      <c r="H309" t="s">
        <v>512</v>
      </c>
      <c r="I309" t="s">
        <v>25</v>
      </c>
      <c r="K309" t="s">
        <v>860</v>
      </c>
      <c r="L309" t="s">
        <v>26</v>
      </c>
      <c r="M309" t="s">
        <v>106</v>
      </c>
      <c r="N309" t="s">
        <v>98</v>
      </c>
      <c r="O309" t="s">
        <v>1018</v>
      </c>
      <c r="P309" t="str">
        <f t="shared" si="16"/>
        <v>SMAN</v>
      </c>
      <c r="Q309" t="str">
        <f t="shared" si="17"/>
        <v>Negeri</v>
      </c>
      <c r="R309" t="str">
        <f t="shared" si="18"/>
        <v>SMA</v>
      </c>
      <c r="S309" t="s">
        <v>99</v>
      </c>
      <c r="T309" t="s">
        <v>82</v>
      </c>
      <c r="Z309" t="str">
        <f>VLOOKUP(A309,registrasi!$B$2:$C$3000,2,FALSE)</f>
        <v>registrasi</v>
      </c>
      <c r="AA309">
        <f>VLOOKUP(D309,[2]Worksheet!$B$2:$H$44,7,FALSE)</f>
        <v>384</v>
      </c>
      <c r="AB309" t="str">
        <f>VLOOKUP(A309,nim!$A$2:$B$3000,2,FALSE)</f>
        <v>diterima</v>
      </c>
    </row>
    <row r="310" spans="1:28" x14ac:dyDescent="0.3">
      <c r="A310">
        <v>42331112047</v>
      </c>
      <c r="C310" t="s">
        <v>202</v>
      </c>
      <c r="D310">
        <v>4445</v>
      </c>
      <c r="E310" t="str">
        <f>UPPER(VLOOKUP(D310,[1]PRODI_2019!$E$2:$F$78,2,FALSE))</f>
        <v>ILMU KELAUTAN</v>
      </c>
      <c r="F310" t="str">
        <f>VLOOKUP(E310,[1]PRODI_2019!$F$2:$L$70,7,FALSE)</f>
        <v>Pertanian</v>
      </c>
      <c r="G310" t="str">
        <f>VLOOKUP(F310,Sheet1!$H$4:$I$11,2,FALSE)</f>
        <v>4_Pertanian</v>
      </c>
      <c r="H310" t="s">
        <v>513</v>
      </c>
      <c r="I310" t="s">
        <v>25</v>
      </c>
      <c r="K310" t="s">
        <v>861</v>
      </c>
      <c r="L310" t="s">
        <v>26</v>
      </c>
      <c r="M310" t="s">
        <v>96</v>
      </c>
      <c r="N310" t="s">
        <v>81</v>
      </c>
      <c r="O310" t="s">
        <v>169</v>
      </c>
      <c r="P310" t="str">
        <f t="shared" si="16"/>
        <v>SMA</v>
      </c>
      <c r="Q310" t="str">
        <f t="shared" si="17"/>
        <v>Swasta</v>
      </c>
      <c r="R310" t="str">
        <f t="shared" si="18"/>
        <v>SMA</v>
      </c>
      <c r="S310" t="s">
        <v>925</v>
      </c>
      <c r="T310" t="s">
        <v>81</v>
      </c>
      <c r="Z310" t="e">
        <f>VLOOKUP(A310,registrasi!$B$2:$C$3000,2,FALSE)</f>
        <v>#N/A</v>
      </c>
      <c r="AA310">
        <f>VLOOKUP(D310,[2]Worksheet!$B$2:$H$44,7,FALSE)</f>
        <v>24</v>
      </c>
      <c r="AB310" t="e">
        <f>VLOOKUP(A310,nim!$A$2:$B$3000,2,FALSE)</f>
        <v>#N/A</v>
      </c>
    </row>
    <row r="311" spans="1:28" x14ac:dyDescent="0.3">
      <c r="A311">
        <v>42331111622</v>
      </c>
      <c r="C311" t="s">
        <v>202</v>
      </c>
      <c r="D311">
        <v>2227</v>
      </c>
      <c r="E311" t="str">
        <f>UPPER(VLOOKUP(D311,[1]PRODI_2019!$E$2:$F$78,2,FALSE))</f>
        <v>PENDIDIKAN GURU SEKOLAH DASAR</v>
      </c>
      <c r="F311" t="str">
        <f>VLOOKUP(E311,[1]PRODI_2019!$F$2:$L$70,7,FALSE)</f>
        <v>FKIP</v>
      </c>
      <c r="G311" t="str">
        <f>VLOOKUP(F311,Sheet1!$H$4:$I$11,2,FALSE)</f>
        <v>2_FKIP</v>
      </c>
      <c r="H311" t="s">
        <v>514</v>
      </c>
      <c r="I311" t="s">
        <v>30</v>
      </c>
      <c r="K311" t="s">
        <v>618</v>
      </c>
      <c r="L311" t="s">
        <v>26</v>
      </c>
      <c r="M311" t="s">
        <v>925</v>
      </c>
      <c r="N311" t="s">
        <v>81</v>
      </c>
      <c r="O311" t="s">
        <v>111</v>
      </c>
      <c r="P311" t="str">
        <f t="shared" si="16"/>
        <v>SMAN</v>
      </c>
      <c r="Q311" t="str">
        <f t="shared" si="17"/>
        <v>Negeri</v>
      </c>
      <c r="R311" t="str">
        <f t="shared" si="18"/>
        <v>SMA</v>
      </c>
      <c r="S311" t="s">
        <v>925</v>
      </c>
      <c r="T311" t="s">
        <v>81</v>
      </c>
      <c r="Z311" t="str">
        <f>VLOOKUP(A311,registrasi!$B$2:$C$3000,2,FALSE)</f>
        <v>registrasi</v>
      </c>
      <c r="AA311">
        <f>VLOOKUP(D311,[2]Worksheet!$B$2:$H$44,7,FALSE)</f>
        <v>74</v>
      </c>
      <c r="AB311" t="str">
        <f>VLOOKUP(A311,nim!$A$2:$B$3000,2,FALSE)</f>
        <v>diterima</v>
      </c>
    </row>
    <row r="312" spans="1:28" x14ac:dyDescent="0.3">
      <c r="A312">
        <v>42331110521</v>
      </c>
      <c r="C312" t="s">
        <v>203</v>
      </c>
      <c r="D312">
        <v>5552</v>
      </c>
      <c r="E312" t="str">
        <f>UPPER(VLOOKUP(D312,[1]PRODI_2019!$E$2:$F$78,2,FALSE))</f>
        <v>AKUNTANSI</v>
      </c>
      <c r="F312" t="str">
        <f>VLOOKUP(E312,[1]PRODI_2019!$F$2:$L$70,7,FALSE)</f>
        <v>FEB</v>
      </c>
      <c r="G312" t="str">
        <f>VLOOKUP(F312,Sheet1!$H$4:$I$11,2,FALSE)</f>
        <v>5_FEB</v>
      </c>
      <c r="H312" t="s">
        <v>515</v>
      </c>
      <c r="I312" t="s">
        <v>25</v>
      </c>
      <c r="K312" t="s">
        <v>862</v>
      </c>
      <c r="L312" t="s">
        <v>26</v>
      </c>
      <c r="M312" t="s">
        <v>96</v>
      </c>
      <c r="N312" t="s">
        <v>81</v>
      </c>
      <c r="O312" t="s">
        <v>174</v>
      </c>
      <c r="P312" t="str">
        <f t="shared" si="16"/>
        <v>SMKN</v>
      </c>
      <c r="Q312" t="str">
        <f t="shared" si="17"/>
        <v>Negeri</v>
      </c>
      <c r="R312" t="str">
        <f t="shared" si="18"/>
        <v>SMK</v>
      </c>
      <c r="S312" t="s">
        <v>96</v>
      </c>
      <c r="T312" t="s">
        <v>81</v>
      </c>
      <c r="Z312" t="str">
        <f>VLOOKUP(A312,registrasi!$B$2:$C$3000,2,FALSE)</f>
        <v>registrasi</v>
      </c>
      <c r="AA312">
        <f>VLOOKUP(D312,[2]Worksheet!$B$2:$H$44,7,FALSE)</f>
        <v>219</v>
      </c>
      <c r="AB312" t="str">
        <f>VLOOKUP(A312,nim!$A$2:$B$3000,2,FALSE)</f>
        <v>diterima</v>
      </c>
    </row>
    <row r="313" spans="1:28" x14ac:dyDescent="0.3">
      <c r="A313">
        <v>42331110680</v>
      </c>
      <c r="C313" t="s">
        <v>203</v>
      </c>
      <c r="D313">
        <v>6662</v>
      </c>
      <c r="E313" t="str">
        <f>UPPER(VLOOKUP(D313,[1]PRODI_2019!$E$2:$F$78,2,FALSE))</f>
        <v>ILMU KOMUNIKASI</v>
      </c>
      <c r="F313" t="str">
        <f>VLOOKUP(E313,[1]PRODI_2019!$F$2:$L$70,7,FALSE)</f>
        <v>FISIP</v>
      </c>
      <c r="G313" t="str">
        <f>VLOOKUP(F313,Sheet1!$H$4:$I$11,2,FALSE)</f>
        <v>6_FISIP</v>
      </c>
      <c r="H313" t="s">
        <v>516</v>
      </c>
      <c r="I313" t="s">
        <v>25</v>
      </c>
      <c r="K313" t="s">
        <v>863</v>
      </c>
      <c r="L313" t="s">
        <v>26</v>
      </c>
      <c r="M313" t="s">
        <v>84</v>
      </c>
      <c r="N313" t="s">
        <v>81</v>
      </c>
      <c r="O313" t="s">
        <v>118</v>
      </c>
      <c r="P313" t="str">
        <f t="shared" si="16"/>
        <v>SMAN</v>
      </c>
      <c r="Q313" t="str">
        <f t="shared" si="17"/>
        <v>Negeri</v>
      </c>
      <c r="R313" t="str">
        <f t="shared" si="18"/>
        <v>SMA</v>
      </c>
      <c r="S313" t="s">
        <v>84</v>
      </c>
      <c r="T313" t="s">
        <v>81</v>
      </c>
      <c r="Z313" t="str">
        <f>VLOOKUP(A313,registrasi!$B$2:$C$3000,2,FALSE)</f>
        <v>registrasi</v>
      </c>
      <c r="AA313">
        <f>VLOOKUP(D313,[2]Worksheet!$B$2:$H$44,7,FALSE)</f>
        <v>324</v>
      </c>
      <c r="AB313" t="e">
        <f>VLOOKUP(A313,nim!$A$2:$B$3000,2,FALSE)</f>
        <v>#N/A</v>
      </c>
    </row>
    <row r="314" spans="1:28" x14ac:dyDescent="0.3">
      <c r="A314">
        <v>42331111298</v>
      </c>
      <c r="C314" t="s">
        <v>202</v>
      </c>
      <c r="D314">
        <v>2282</v>
      </c>
      <c r="E314" t="str">
        <f>UPPER(VLOOKUP(D314,[1]PRODI_2019!$E$2:$F$78,2,FALSE))</f>
        <v>PENDIDIKAN KIMIA</v>
      </c>
      <c r="F314" t="str">
        <f>VLOOKUP(E314,[1]PRODI_2019!$F$2:$L$70,7,FALSE)</f>
        <v>FKIP</v>
      </c>
      <c r="G314" t="str">
        <f>VLOOKUP(F314,Sheet1!$H$4:$I$11,2,FALSE)</f>
        <v>2_FKIP</v>
      </c>
      <c r="H314" t="s">
        <v>517</v>
      </c>
      <c r="I314" t="s">
        <v>30</v>
      </c>
      <c r="K314" t="s">
        <v>683</v>
      </c>
      <c r="L314" t="s">
        <v>26</v>
      </c>
      <c r="M314" t="s">
        <v>925</v>
      </c>
      <c r="N314" t="s">
        <v>81</v>
      </c>
      <c r="O314" t="s">
        <v>188</v>
      </c>
      <c r="P314" t="str">
        <f t="shared" si="16"/>
        <v>SMAN</v>
      </c>
      <c r="Q314" t="str">
        <f t="shared" si="17"/>
        <v>Negeri</v>
      </c>
      <c r="R314" t="str">
        <f t="shared" si="18"/>
        <v>SMA</v>
      </c>
      <c r="S314" t="s">
        <v>925</v>
      </c>
      <c r="T314" t="s">
        <v>81</v>
      </c>
      <c r="Z314" t="str">
        <f>VLOOKUP(A314,registrasi!$B$2:$C$3000,2,FALSE)</f>
        <v>registrasi</v>
      </c>
      <c r="AA314">
        <f>VLOOKUP(D314,[2]Worksheet!$B$2:$H$44,7,FALSE)</f>
        <v>6</v>
      </c>
      <c r="AB314" t="e">
        <f>VLOOKUP(A314,nim!$A$2:$B$3000,2,FALSE)</f>
        <v>#N/A</v>
      </c>
    </row>
    <row r="315" spans="1:28" x14ac:dyDescent="0.3">
      <c r="A315">
        <v>42331112139</v>
      </c>
      <c r="C315" t="s">
        <v>202</v>
      </c>
      <c r="D315">
        <v>2288</v>
      </c>
      <c r="E315" t="str">
        <f>UPPER(VLOOKUP(D315,[1]PRODI_2019!$E$2:$F$78,2,FALSE))</f>
        <v>PENDIDIKAN SEJARAH</v>
      </c>
      <c r="F315" t="str">
        <f>VLOOKUP(E315,[1]PRODI_2019!$F$2:$L$70,7,FALSE)</f>
        <v>FKIP</v>
      </c>
      <c r="G315" t="str">
        <f>VLOOKUP(F315,Sheet1!$H$4:$I$11,2,FALSE)</f>
        <v>2_FKIP</v>
      </c>
      <c r="H315" t="s">
        <v>518</v>
      </c>
      <c r="I315" t="s">
        <v>30</v>
      </c>
      <c r="K315" t="s">
        <v>864</v>
      </c>
      <c r="L315" t="s">
        <v>26</v>
      </c>
      <c r="M315" t="s">
        <v>97</v>
      </c>
      <c r="N315" t="s">
        <v>81</v>
      </c>
      <c r="O315" t="s">
        <v>1019</v>
      </c>
      <c r="P315" t="str">
        <f t="shared" si="16"/>
        <v>MAN</v>
      </c>
      <c r="Q315" t="str">
        <f t="shared" si="17"/>
        <v>Negeri</v>
      </c>
      <c r="R315" t="str">
        <f t="shared" si="18"/>
        <v>MA</v>
      </c>
      <c r="S315" t="s">
        <v>1043</v>
      </c>
      <c r="T315" t="s">
        <v>82</v>
      </c>
      <c r="Z315" t="str">
        <f>VLOOKUP(A315,registrasi!$B$2:$C$3000,2,FALSE)</f>
        <v>registrasi</v>
      </c>
      <c r="AA315">
        <f>VLOOKUP(D315,[2]Worksheet!$B$2:$H$44,7,FALSE)</f>
        <v>19</v>
      </c>
      <c r="AB315" t="e">
        <f>VLOOKUP(A315,nim!$A$2:$B$3000,2,FALSE)</f>
        <v>#N/A</v>
      </c>
    </row>
    <row r="316" spans="1:28" x14ac:dyDescent="0.3">
      <c r="A316">
        <v>42331110748</v>
      </c>
      <c r="C316" t="s">
        <v>202</v>
      </c>
      <c r="D316">
        <v>5551</v>
      </c>
      <c r="E316" t="str">
        <f>UPPER(VLOOKUP(D316,[1]PRODI_2019!$E$2:$F$78,2,FALSE))</f>
        <v>MANAJEMEN</v>
      </c>
      <c r="F316" t="str">
        <f>VLOOKUP(E316,[1]PRODI_2019!$F$2:$L$70,7,FALSE)</f>
        <v>FEB</v>
      </c>
      <c r="G316" t="str">
        <f>VLOOKUP(F316,Sheet1!$H$4:$I$11,2,FALSE)</f>
        <v>5_FEB</v>
      </c>
      <c r="H316" t="s">
        <v>519</v>
      </c>
      <c r="I316" t="s">
        <v>30</v>
      </c>
      <c r="K316" t="s">
        <v>865</v>
      </c>
      <c r="L316" t="s">
        <v>26</v>
      </c>
      <c r="M316" t="s">
        <v>925</v>
      </c>
      <c r="N316" t="s">
        <v>81</v>
      </c>
      <c r="O316" t="s">
        <v>986</v>
      </c>
      <c r="P316" t="str">
        <f t="shared" si="16"/>
        <v>SMAS</v>
      </c>
      <c r="Q316" t="str">
        <f t="shared" si="17"/>
        <v>Swasta</v>
      </c>
      <c r="R316" t="str">
        <f t="shared" si="18"/>
        <v>SMA</v>
      </c>
      <c r="S316" t="s">
        <v>96</v>
      </c>
      <c r="T316" t="s">
        <v>81</v>
      </c>
      <c r="Z316" t="str">
        <f>VLOOKUP(A316,registrasi!$B$2:$C$3000,2,FALSE)</f>
        <v>registrasi</v>
      </c>
      <c r="AA316">
        <f>VLOOKUP(D316,[2]Worksheet!$B$2:$H$44,7,FALSE)</f>
        <v>328</v>
      </c>
      <c r="AB316" t="str">
        <f>VLOOKUP(A316,nim!$A$2:$B$3000,2,FALSE)</f>
        <v>diterima</v>
      </c>
    </row>
    <row r="317" spans="1:28" x14ac:dyDescent="0.3">
      <c r="A317">
        <v>42331111768</v>
      </c>
      <c r="C317" t="s">
        <v>202</v>
      </c>
      <c r="D317">
        <v>2280</v>
      </c>
      <c r="E317" t="str">
        <f>UPPER(VLOOKUP(D317,[1]PRODI_2019!$E$2:$F$78,2,FALSE))</f>
        <v>PENDIDIKAN FISIKA</v>
      </c>
      <c r="F317" t="str">
        <f>VLOOKUP(E317,[1]PRODI_2019!$F$2:$L$70,7,FALSE)</f>
        <v>FKIP</v>
      </c>
      <c r="G317" t="str">
        <f>VLOOKUP(F317,Sheet1!$H$4:$I$11,2,FALSE)</f>
        <v>2_FKIP</v>
      </c>
      <c r="H317" t="s">
        <v>520</v>
      </c>
      <c r="I317" t="s">
        <v>25</v>
      </c>
      <c r="K317" t="s">
        <v>866</v>
      </c>
      <c r="L317" t="s">
        <v>26</v>
      </c>
      <c r="M317" t="s">
        <v>926</v>
      </c>
      <c r="N317" t="s">
        <v>81</v>
      </c>
      <c r="O317" t="s">
        <v>946</v>
      </c>
      <c r="P317" t="str">
        <f t="shared" si="16"/>
        <v>SMTA</v>
      </c>
      <c r="Q317" t="str">
        <f t="shared" si="17"/>
        <v>Swasta</v>
      </c>
      <c r="R317" t="s">
        <v>201</v>
      </c>
      <c r="S317" t="s">
        <v>926</v>
      </c>
      <c r="T317" t="s">
        <v>81</v>
      </c>
      <c r="Z317" t="str">
        <f>VLOOKUP(A317,registrasi!$B$2:$C$3000,2,FALSE)</f>
        <v>registrasi</v>
      </c>
      <c r="AA317">
        <f>VLOOKUP(D317,[2]Worksheet!$B$2:$H$44,7,FALSE)</f>
        <v>8</v>
      </c>
      <c r="AB317" t="str">
        <f>VLOOKUP(A317,nim!$A$2:$B$3000,2,FALSE)</f>
        <v>diterima</v>
      </c>
    </row>
    <row r="318" spans="1:28" x14ac:dyDescent="0.3">
      <c r="A318">
        <v>42331112145</v>
      </c>
      <c r="C318" t="s">
        <v>202</v>
      </c>
      <c r="D318">
        <v>2285</v>
      </c>
      <c r="E318" t="str">
        <f>UPPER(VLOOKUP(D318,[1]PRODI_2019!$E$2:$F$78,2,FALSE))</f>
        <v>BIMBINGAN DAN KONSELING</v>
      </c>
      <c r="F318" t="str">
        <f>VLOOKUP(E318,[1]PRODI_2019!$F$2:$L$70,7,FALSE)</f>
        <v>FKIP</v>
      </c>
      <c r="G318" t="str">
        <f>VLOOKUP(F318,Sheet1!$H$4:$I$11,2,FALSE)</f>
        <v>2_FKIP</v>
      </c>
      <c r="H318" t="s">
        <v>521</v>
      </c>
      <c r="I318" t="s">
        <v>30</v>
      </c>
      <c r="K318" t="s">
        <v>682</v>
      </c>
      <c r="L318" t="s">
        <v>26</v>
      </c>
      <c r="M318" t="s">
        <v>94</v>
      </c>
      <c r="N318" t="s">
        <v>81</v>
      </c>
      <c r="O318" t="s">
        <v>999</v>
      </c>
      <c r="P318" t="str">
        <f t="shared" si="16"/>
        <v>MAN</v>
      </c>
      <c r="Q318" t="str">
        <f t="shared" si="17"/>
        <v>Negeri</v>
      </c>
      <c r="R318" t="str">
        <f t="shared" si="18"/>
        <v>MA</v>
      </c>
      <c r="S318" t="s">
        <v>94</v>
      </c>
      <c r="T318" t="s">
        <v>81</v>
      </c>
      <c r="Z318" t="str">
        <f>VLOOKUP(A318,registrasi!$B$2:$C$3000,2,FALSE)</f>
        <v>registrasi</v>
      </c>
      <c r="AA318">
        <f>VLOOKUP(D318,[2]Worksheet!$B$2:$H$44,7,FALSE)</f>
        <v>84</v>
      </c>
      <c r="AB318" t="str">
        <f>VLOOKUP(A318,nim!$A$2:$B$3000,2,FALSE)</f>
        <v>diterima</v>
      </c>
    </row>
    <row r="319" spans="1:28" x14ac:dyDescent="0.3">
      <c r="A319">
        <v>42331110541</v>
      </c>
      <c r="C319" t="s">
        <v>202</v>
      </c>
      <c r="D319">
        <v>5552</v>
      </c>
      <c r="E319" t="str">
        <f>UPPER(VLOOKUP(D319,[1]PRODI_2019!$E$2:$F$78,2,FALSE))</f>
        <v>AKUNTANSI</v>
      </c>
      <c r="F319" t="str">
        <f>VLOOKUP(E319,[1]PRODI_2019!$F$2:$L$70,7,FALSE)</f>
        <v>FEB</v>
      </c>
      <c r="G319" t="str">
        <f>VLOOKUP(F319,Sheet1!$H$4:$I$11,2,FALSE)</f>
        <v>5_FEB</v>
      </c>
      <c r="H319" t="s">
        <v>522</v>
      </c>
      <c r="I319" t="s">
        <v>30</v>
      </c>
      <c r="K319" t="s">
        <v>867</v>
      </c>
      <c r="L319" t="s">
        <v>26</v>
      </c>
      <c r="M319" t="s">
        <v>926</v>
      </c>
      <c r="N319" t="s">
        <v>81</v>
      </c>
      <c r="O319" t="s">
        <v>148</v>
      </c>
      <c r="P319" t="str">
        <f t="shared" si="16"/>
        <v>SMAS</v>
      </c>
      <c r="Q319" t="str">
        <f t="shared" si="17"/>
        <v>Swasta</v>
      </c>
      <c r="R319" t="str">
        <f t="shared" si="18"/>
        <v>SMA</v>
      </c>
      <c r="S319" t="s">
        <v>95</v>
      </c>
      <c r="T319" t="s">
        <v>81</v>
      </c>
      <c r="Z319" t="str">
        <f>VLOOKUP(A319,registrasi!$B$2:$C$3000,2,FALSE)</f>
        <v>registrasi</v>
      </c>
      <c r="AA319">
        <f>VLOOKUP(D319,[2]Worksheet!$B$2:$H$44,7,FALSE)</f>
        <v>219</v>
      </c>
      <c r="AB319" t="str">
        <f>VLOOKUP(A319,nim!$A$2:$B$3000,2,FALSE)</f>
        <v>diterima</v>
      </c>
    </row>
    <row r="320" spans="1:28" x14ac:dyDescent="0.3">
      <c r="A320">
        <v>42331110546</v>
      </c>
      <c r="C320" t="s">
        <v>202</v>
      </c>
      <c r="D320">
        <v>2280</v>
      </c>
      <c r="E320" t="str">
        <f>UPPER(VLOOKUP(D320,[1]PRODI_2019!$E$2:$F$78,2,FALSE))</f>
        <v>PENDIDIKAN FISIKA</v>
      </c>
      <c r="F320" t="str">
        <f>VLOOKUP(E320,[1]PRODI_2019!$F$2:$L$70,7,FALSE)</f>
        <v>FKIP</v>
      </c>
      <c r="G320" t="str">
        <f>VLOOKUP(F320,Sheet1!$H$4:$I$11,2,FALSE)</f>
        <v>2_FKIP</v>
      </c>
      <c r="H320" t="s">
        <v>523</v>
      </c>
      <c r="I320" t="s">
        <v>30</v>
      </c>
      <c r="K320" t="s">
        <v>868</v>
      </c>
      <c r="L320" t="s">
        <v>26</v>
      </c>
      <c r="M320" t="s">
        <v>95</v>
      </c>
      <c r="N320" t="s">
        <v>81</v>
      </c>
      <c r="O320" t="s">
        <v>961</v>
      </c>
      <c r="P320" t="str">
        <f t="shared" si="16"/>
        <v>MAN</v>
      </c>
      <c r="Q320" t="str">
        <f t="shared" si="17"/>
        <v>Negeri</v>
      </c>
      <c r="R320" t="str">
        <f t="shared" si="18"/>
        <v>MA</v>
      </c>
      <c r="S320" t="s">
        <v>95</v>
      </c>
      <c r="T320" t="s">
        <v>81</v>
      </c>
      <c r="Z320" t="str">
        <f>VLOOKUP(A320,registrasi!$B$2:$C$3000,2,FALSE)</f>
        <v>registrasi</v>
      </c>
      <c r="AA320">
        <f>VLOOKUP(D320,[2]Worksheet!$B$2:$H$44,7,FALSE)</f>
        <v>8</v>
      </c>
      <c r="AB320" t="str">
        <f>VLOOKUP(A320,nim!$A$2:$B$3000,2,FALSE)</f>
        <v>diterima</v>
      </c>
    </row>
    <row r="321" spans="1:28" x14ac:dyDescent="0.3">
      <c r="A321">
        <v>42331110639</v>
      </c>
      <c r="C321" t="s">
        <v>202</v>
      </c>
      <c r="D321">
        <v>5553</v>
      </c>
      <c r="E321" t="str">
        <f>UPPER(VLOOKUP(D321,[1]PRODI_2019!$E$2:$F$78,2,FALSE))</f>
        <v>EKONOMI PEMBANGUNAN</v>
      </c>
      <c r="F321" t="str">
        <f>VLOOKUP(E321,[1]PRODI_2019!$F$2:$L$70,7,FALSE)</f>
        <v>FEB</v>
      </c>
      <c r="G321" t="str">
        <f>VLOOKUP(F321,Sheet1!$H$4:$I$11,2,FALSE)</f>
        <v>5_FEB</v>
      </c>
      <c r="H321" t="s">
        <v>524</v>
      </c>
      <c r="I321" t="s">
        <v>30</v>
      </c>
      <c r="K321" t="s">
        <v>869</v>
      </c>
      <c r="L321" t="s">
        <v>26</v>
      </c>
      <c r="M321" t="s">
        <v>925</v>
      </c>
      <c r="N321" t="s">
        <v>81</v>
      </c>
      <c r="O321" t="s">
        <v>122</v>
      </c>
      <c r="P321" t="str">
        <f t="shared" si="16"/>
        <v>MAN</v>
      </c>
      <c r="Q321" t="str">
        <f t="shared" si="17"/>
        <v>Negeri</v>
      </c>
      <c r="R321" t="str">
        <f t="shared" si="18"/>
        <v>MA</v>
      </c>
      <c r="S321" t="s">
        <v>84</v>
      </c>
      <c r="T321" t="s">
        <v>81</v>
      </c>
      <c r="Z321" t="str">
        <f>VLOOKUP(A321,registrasi!$B$2:$C$3000,2,FALSE)</f>
        <v>registrasi</v>
      </c>
      <c r="AA321">
        <f>VLOOKUP(D321,[2]Worksheet!$B$2:$H$44,7,FALSE)</f>
        <v>70</v>
      </c>
      <c r="AB321" t="str">
        <f>VLOOKUP(A321,nim!$A$2:$B$3000,2,FALSE)</f>
        <v>diterima</v>
      </c>
    </row>
    <row r="322" spans="1:28" x14ac:dyDescent="0.3">
      <c r="A322">
        <v>42331112043</v>
      </c>
      <c r="C322" t="s">
        <v>202</v>
      </c>
      <c r="D322">
        <v>2281</v>
      </c>
      <c r="E322" t="str">
        <f>UPPER(VLOOKUP(D322,[1]PRODI_2019!$E$2:$F$78,2,FALSE))</f>
        <v>PENDIDIKAN IPA</v>
      </c>
      <c r="F322" t="str">
        <f>VLOOKUP(E322,[1]PRODI_2019!$F$2:$L$70,7,FALSE)</f>
        <v>FKIP</v>
      </c>
      <c r="G322" t="str">
        <f>VLOOKUP(F322,Sheet1!$H$4:$I$11,2,FALSE)</f>
        <v>2_FKIP</v>
      </c>
      <c r="H322" t="s">
        <v>525</v>
      </c>
      <c r="I322" t="s">
        <v>30</v>
      </c>
      <c r="K322" t="s">
        <v>783</v>
      </c>
      <c r="L322" t="s">
        <v>26</v>
      </c>
      <c r="M322" t="s">
        <v>84</v>
      </c>
      <c r="N322" t="s">
        <v>81</v>
      </c>
      <c r="O322" t="s">
        <v>118</v>
      </c>
      <c r="P322" t="str">
        <f t="shared" si="16"/>
        <v>SMAN</v>
      </c>
      <c r="Q322" t="str">
        <f t="shared" si="17"/>
        <v>Negeri</v>
      </c>
      <c r="R322" t="str">
        <f t="shared" si="18"/>
        <v>SMA</v>
      </c>
      <c r="S322" t="s">
        <v>84</v>
      </c>
      <c r="T322" t="s">
        <v>81</v>
      </c>
      <c r="Z322" t="str">
        <f>VLOOKUP(A322,registrasi!$B$2:$C$3000,2,FALSE)</f>
        <v>registrasi</v>
      </c>
      <c r="AA322">
        <f>VLOOKUP(D322,[2]Worksheet!$B$2:$H$44,7,FALSE)</f>
        <v>12</v>
      </c>
      <c r="AB322" t="e">
        <f>VLOOKUP(A322,nim!$A$2:$B$3000,2,FALSE)</f>
        <v>#N/A</v>
      </c>
    </row>
    <row r="323" spans="1:28" x14ac:dyDescent="0.3">
      <c r="A323">
        <v>42331111377</v>
      </c>
      <c r="C323" t="s">
        <v>203</v>
      </c>
      <c r="D323">
        <v>5551</v>
      </c>
      <c r="E323" t="str">
        <f>UPPER(VLOOKUP(D323,[1]PRODI_2019!$E$2:$F$78,2,FALSE))</f>
        <v>MANAJEMEN</v>
      </c>
      <c r="F323" t="str">
        <f>VLOOKUP(E323,[1]PRODI_2019!$F$2:$L$70,7,FALSE)</f>
        <v>FEB</v>
      </c>
      <c r="G323" t="str">
        <f>VLOOKUP(F323,Sheet1!$H$4:$I$11,2,FALSE)</f>
        <v>5_FEB</v>
      </c>
      <c r="H323" t="s">
        <v>526</v>
      </c>
      <c r="I323" t="s">
        <v>30</v>
      </c>
      <c r="K323" t="s">
        <v>870</v>
      </c>
      <c r="L323" t="s">
        <v>26</v>
      </c>
      <c r="M323" t="s">
        <v>84</v>
      </c>
      <c r="N323" t="s">
        <v>81</v>
      </c>
      <c r="O323" t="s">
        <v>115</v>
      </c>
      <c r="P323" t="str">
        <f t="shared" ref="P323:P386" si="19">TRIM(LEFT(O323,FIND(" ",O323,1)))</f>
        <v>SMAN</v>
      </c>
      <c r="Q323" t="str">
        <f t="shared" si="17"/>
        <v>Negeri</v>
      </c>
      <c r="R323" t="str">
        <f t="shared" si="18"/>
        <v>SMA</v>
      </c>
      <c r="S323" t="s">
        <v>84</v>
      </c>
      <c r="T323" t="s">
        <v>81</v>
      </c>
      <c r="Z323" t="e">
        <f>VLOOKUP(A323,registrasi!$B$2:$C$3000,2,FALSE)</f>
        <v>#N/A</v>
      </c>
      <c r="AA323">
        <f>VLOOKUP(D323,[2]Worksheet!$B$2:$H$44,7,FALSE)</f>
        <v>328</v>
      </c>
      <c r="AB323" t="e">
        <f>VLOOKUP(A323,nim!$A$2:$B$3000,2,FALSE)</f>
        <v>#N/A</v>
      </c>
    </row>
    <row r="324" spans="1:28" x14ac:dyDescent="0.3">
      <c r="A324">
        <v>42331112106</v>
      </c>
      <c r="C324" t="s">
        <v>202</v>
      </c>
      <c r="D324">
        <v>2221</v>
      </c>
      <c r="E324" t="str">
        <f>UPPER(VLOOKUP(D324,[1]PRODI_2019!$E$2:$F$78,2,FALSE))</f>
        <v>PENDIDIKAN NON FORMAL</v>
      </c>
      <c r="F324" t="str">
        <f>VLOOKUP(E324,[1]PRODI_2019!$F$2:$L$70,7,FALSE)</f>
        <v>FKIP</v>
      </c>
      <c r="G324" t="str">
        <f>VLOOKUP(F324,Sheet1!$H$4:$I$11,2,FALSE)</f>
        <v>2_FKIP</v>
      </c>
      <c r="H324" t="s">
        <v>527</v>
      </c>
      <c r="I324" t="s">
        <v>30</v>
      </c>
      <c r="K324" t="s">
        <v>871</v>
      </c>
      <c r="L324" t="s">
        <v>26</v>
      </c>
      <c r="M324" t="s">
        <v>97</v>
      </c>
      <c r="N324" t="s">
        <v>81</v>
      </c>
      <c r="O324" t="s">
        <v>184</v>
      </c>
      <c r="P324" t="str">
        <f t="shared" si="19"/>
        <v>SMAN</v>
      </c>
      <c r="Q324" t="str">
        <f t="shared" si="17"/>
        <v>Negeri</v>
      </c>
      <c r="R324" t="str">
        <f t="shared" si="18"/>
        <v>SMA</v>
      </c>
      <c r="S324" t="s">
        <v>97</v>
      </c>
      <c r="T324" t="s">
        <v>81</v>
      </c>
      <c r="Z324" t="str">
        <f>VLOOKUP(A324,registrasi!$B$2:$C$3000,2,FALSE)</f>
        <v>registrasi</v>
      </c>
      <c r="AA324">
        <f>VLOOKUP(D324,[2]Worksheet!$B$2:$H$44,7,FALSE)</f>
        <v>10</v>
      </c>
      <c r="AB324" t="str">
        <f>VLOOKUP(A324,nim!$A$2:$B$3000,2,FALSE)</f>
        <v>diterima</v>
      </c>
    </row>
    <row r="325" spans="1:28" x14ac:dyDescent="0.3">
      <c r="A325">
        <v>42331111554</v>
      </c>
      <c r="C325" t="s">
        <v>202</v>
      </c>
      <c r="D325">
        <v>4442</v>
      </c>
      <c r="E325" t="str">
        <f>UPPER(VLOOKUP(D325,[1]PRODI_2019!$E$2:$F$78,2,FALSE))</f>
        <v>AGROEKOTEKNOLOGI</v>
      </c>
      <c r="F325" t="str">
        <f>VLOOKUP(E325,[1]PRODI_2019!$F$2:$L$70,7,FALSE)</f>
        <v>Pertanian</v>
      </c>
      <c r="G325" t="str">
        <f>VLOOKUP(F325,Sheet1!$H$4:$I$11,2,FALSE)</f>
        <v>4_Pertanian</v>
      </c>
      <c r="H325" t="s">
        <v>528</v>
      </c>
      <c r="I325" t="s">
        <v>25</v>
      </c>
      <c r="K325" t="s">
        <v>629</v>
      </c>
      <c r="L325" t="s">
        <v>26</v>
      </c>
      <c r="M325" t="s">
        <v>84</v>
      </c>
      <c r="N325" t="s">
        <v>81</v>
      </c>
      <c r="O325" t="s">
        <v>122</v>
      </c>
      <c r="P325" t="str">
        <f t="shared" si="19"/>
        <v>MAN</v>
      </c>
      <c r="Q325" t="str">
        <f t="shared" si="17"/>
        <v>Negeri</v>
      </c>
      <c r="R325" t="str">
        <f t="shared" si="18"/>
        <v>MA</v>
      </c>
      <c r="S325" t="s">
        <v>84</v>
      </c>
      <c r="T325" t="s">
        <v>81</v>
      </c>
      <c r="Z325" t="str">
        <f>VLOOKUP(A325,registrasi!$B$2:$C$3000,2,FALSE)</f>
        <v>registrasi</v>
      </c>
      <c r="AA325">
        <f>VLOOKUP(D325,[2]Worksheet!$B$2:$H$44,7,FALSE)</f>
        <v>69</v>
      </c>
      <c r="AB325" t="e">
        <f>VLOOKUP(A325,nim!$A$2:$B$3000,2,FALSE)</f>
        <v>#N/A</v>
      </c>
    </row>
    <row r="326" spans="1:28" x14ac:dyDescent="0.3">
      <c r="A326">
        <v>42331111773</v>
      </c>
      <c r="C326" t="s">
        <v>202</v>
      </c>
      <c r="D326">
        <v>6661</v>
      </c>
      <c r="E326" t="str">
        <f>UPPER(VLOOKUP(D326,[1]PRODI_2019!$E$2:$F$78,2,FALSE))</f>
        <v>ADMINISTRASI PUBLIK</v>
      </c>
      <c r="F326" t="str">
        <f>VLOOKUP(E326,[1]PRODI_2019!$F$2:$L$70,7,FALSE)</f>
        <v>FISIP</v>
      </c>
      <c r="G326" t="str">
        <f>VLOOKUP(F326,Sheet1!$H$4:$I$11,2,FALSE)</f>
        <v>6_FISIP</v>
      </c>
      <c r="H326" t="s">
        <v>529</v>
      </c>
      <c r="I326" t="s">
        <v>30</v>
      </c>
      <c r="K326" t="s">
        <v>644</v>
      </c>
      <c r="L326" t="s">
        <v>26</v>
      </c>
      <c r="M326" t="s">
        <v>95</v>
      </c>
      <c r="N326" t="s">
        <v>81</v>
      </c>
      <c r="O326" t="s">
        <v>160</v>
      </c>
      <c r="P326" t="str">
        <f t="shared" si="19"/>
        <v>SMAN</v>
      </c>
      <c r="Q326" t="str">
        <f t="shared" si="17"/>
        <v>Negeri</v>
      </c>
      <c r="R326" t="str">
        <f t="shared" si="18"/>
        <v>SMA</v>
      </c>
      <c r="S326" t="s">
        <v>95</v>
      </c>
      <c r="T326" t="s">
        <v>81</v>
      </c>
      <c r="Z326" t="str">
        <f>VLOOKUP(A326,registrasi!$B$2:$C$3000,2,FALSE)</f>
        <v>registrasi</v>
      </c>
      <c r="AA326">
        <f>VLOOKUP(D326,[2]Worksheet!$B$2:$H$44,7,FALSE)</f>
        <v>206</v>
      </c>
      <c r="AB326" t="str">
        <f>VLOOKUP(A326,nim!$A$2:$B$3000,2,FALSE)</f>
        <v>diterima</v>
      </c>
    </row>
    <row r="327" spans="1:28" x14ac:dyDescent="0.3">
      <c r="A327">
        <v>42331110393</v>
      </c>
      <c r="C327" t="s">
        <v>203</v>
      </c>
      <c r="D327">
        <v>3331</v>
      </c>
      <c r="E327" t="str">
        <f>UPPER(VLOOKUP(D327,[1]PRODI_2019!$E$2:$F$78,2,FALSE))</f>
        <v>TEKNIK MESIN</v>
      </c>
      <c r="F327" t="str">
        <f>VLOOKUP(E327,[1]PRODI_2019!$F$2:$L$70,7,FALSE)</f>
        <v>Teknik</v>
      </c>
      <c r="G327" t="str">
        <f>VLOOKUP(F327,Sheet1!$H$4:$I$11,2,FALSE)</f>
        <v>3_Teknik</v>
      </c>
      <c r="H327" t="s">
        <v>530</v>
      </c>
      <c r="I327" t="s">
        <v>25</v>
      </c>
      <c r="K327" t="s">
        <v>872</v>
      </c>
      <c r="L327" t="s">
        <v>26</v>
      </c>
      <c r="M327" t="s">
        <v>84</v>
      </c>
      <c r="N327" t="s">
        <v>81</v>
      </c>
      <c r="O327" t="s">
        <v>118</v>
      </c>
      <c r="P327" t="str">
        <f t="shared" si="19"/>
        <v>SMAN</v>
      </c>
      <c r="Q327" t="str">
        <f t="shared" si="17"/>
        <v>Negeri</v>
      </c>
      <c r="R327" t="str">
        <f t="shared" si="18"/>
        <v>SMA</v>
      </c>
      <c r="S327" t="s">
        <v>84</v>
      </c>
      <c r="T327" t="s">
        <v>81</v>
      </c>
      <c r="Z327" t="str">
        <f>VLOOKUP(A327,registrasi!$B$2:$C$3000,2,FALSE)</f>
        <v>registrasi</v>
      </c>
      <c r="AA327">
        <f>VLOOKUP(D327,[2]Worksheet!$B$2:$H$44,7,FALSE)</f>
        <v>88</v>
      </c>
      <c r="AB327" t="e">
        <f>VLOOKUP(A327,nim!$A$2:$B$3000,2,FALSE)</f>
        <v>#N/A</v>
      </c>
    </row>
    <row r="328" spans="1:28" x14ac:dyDescent="0.3">
      <c r="A328">
        <v>42331111736</v>
      </c>
      <c r="C328" t="s">
        <v>202</v>
      </c>
      <c r="D328">
        <v>2227</v>
      </c>
      <c r="E328" t="str">
        <f>UPPER(VLOOKUP(D328,[1]PRODI_2019!$E$2:$F$78,2,FALSE))</f>
        <v>PENDIDIKAN GURU SEKOLAH DASAR</v>
      </c>
      <c r="F328" t="str">
        <f>VLOOKUP(E328,[1]PRODI_2019!$F$2:$L$70,7,FALSE)</f>
        <v>FKIP</v>
      </c>
      <c r="G328" t="str">
        <f>VLOOKUP(F328,Sheet1!$H$4:$I$11,2,FALSE)</f>
        <v>2_FKIP</v>
      </c>
      <c r="H328" t="s">
        <v>531</v>
      </c>
      <c r="I328" t="s">
        <v>30</v>
      </c>
      <c r="K328" t="s">
        <v>786</v>
      </c>
      <c r="L328" t="s">
        <v>26</v>
      </c>
      <c r="M328" t="s">
        <v>84</v>
      </c>
      <c r="N328" t="s">
        <v>81</v>
      </c>
      <c r="O328" t="s">
        <v>153</v>
      </c>
      <c r="P328" t="str">
        <f t="shared" si="19"/>
        <v>MAN</v>
      </c>
      <c r="Q328" t="str">
        <f t="shared" si="17"/>
        <v>Negeri</v>
      </c>
      <c r="R328" t="str">
        <f t="shared" si="18"/>
        <v>MA</v>
      </c>
      <c r="S328" t="s">
        <v>84</v>
      </c>
      <c r="T328" t="s">
        <v>81</v>
      </c>
      <c r="Z328" t="str">
        <f>VLOOKUP(A328,registrasi!$B$2:$C$3000,2,FALSE)</f>
        <v>registrasi</v>
      </c>
      <c r="AA328">
        <f>VLOOKUP(D328,[2]Worksheet!$B$2:$H$44,7,FALSE)</f>
        <v>74</v>
      </c>
      <c r="AB328" t="e">
        <f>VLOOKUP(A328,nim!$A$2:$B$3000,2,FALSE)</f>
        <v>#N/A</v>
      </c>
    </row>
    <row r="329" spans="1:28" x14ac:dyDescent="0.3">
      <c r="A329">
        <v>42331111927</v>
      </c>
      <c r="C329" t="s">
        <v>202</v>
      </c>
      <c r="D329">
        <v>3331</v>
      </c>
      <c r="E329" t="str">
        <f>UPPER(VLOOKUP(D329,[1]PRODI_2019!$E$2:$F$78,2,FALSE))</f>
        <v>TEKNIK MESIN</v>
      </c>
      <c r="F329" t="str">
        <f>VLOOKUP(E329,[1]PRODI_2019!$F$2:$L$70,7,FALSE)</f>
        <v>Teknik</v>
      </c>
      <c r="G329" t="str">
        <f>VLOOKUP(F329,Sheet1!$H$4:$I$11,2,FALSE)</f>
        <v>3_Teknik</v>
      </c>
      <c r="H329" t="s">
        <v>532</v>
      </c>
      <c r="I329" t="s">
        <v>25</v>
      </c>
      <c r="K329" t="s">
        <v>656</v>
      </c>
      <c r="L329" t="s">
        <v>26</v>
      </c>
      <c r="M329" t="s">
        <v>104</v>
      </c>
      <c r="N329" t="s">
        <v>82</v>
      </c>
      <c r="O329" t="s">
        <v>196</v>
      </c>
      <c r="P329" t="str">
        <f t="shared" si="19"/>
        <v>SMA</v>
      </c>
      <c r="Q329" t="str">
        <f t="shared" si="17"/>
        <v>Swasta</v>
      </c>
      <c r="R329" t="str">
        <f t="shared" si="18"/>
        <v>SMA</v>
      </c>
      <c r="S329" t="s">
        <v>925</v>
      </c>
      <c r="T329" t="s">
        <v>81</v>
      </c>
      <c r="Z329" t="e">
        <f>VLOOKUP(A329,registrasi!$B$2:$C$3000,2,FALSE)</f>
        <v>#N/A</v>
      </c>
      <c r="AA329">
        <f>VLOOKUP(D329,[2]Worksheet!$B$2:$H$44,7,FALSE)</f>
        <v>88</v>
      </c>
      <c r="AB329" t="e">
        <f>VLOOKUP(A329,nim!$A$2:$B$3000,2,FALSE)</f>
        <v>#N/A</v>
      </c>
    </row>
    <row r="330" spans="1:28" x14ac:dyDescent="0.3">
      <c r="A330">
        <v>42331111949</v>
      </c>
      <c r="C330" t="s">
        <v>202</v>
      </c>
      <c r="D330">
        <v>2285</v>
      </c>
      <c r="E330" t="str">
        <f>UPPER(VLOOKUP(D330,[1]PRODI_2019!$E$2:$F$78,2,FALSE))</f>
        <v>BIMBINGAN DAN KONSELING</v>
      </c>
      <c r="F330" t="str">
        <f>VLOOKUP(E330,[1]PRODI_2019!$F$2:$L$70,7,FALSE)</f>
        <v>FKIP</v>
      </c>
      <c r="G330" t="str">
        <f>VLOOKUP(F330,Sheet1!$H$4:$I$11,2,FALSE)</f>
        <v>2_FKIP</v>
      </c>
      <c r="H330" t="s">
        <v>533</v>
      </c>
      <c r="I330" t="s">
        <v>30</v>
      </c>
      <c r="K330" t="s">
        <v>640</v>
      </c>
      <c r="L330" t="s">
        <v>26</v>
      </c>
      <c r="M330" t="s">
        <v>96</v>
      </c>
      <c r="N330" t="s">
        <v>81</v>
      </c>
      <c r="O330" t="s">
        <v>133</v>
      </c>
      <c r="P330" t="str">
        <f t="shared" si="19"/>
        <v>SMAN</v>
      </c>
      <c r="Q330" t="str">
        <f t="shared" si="17"/>
        <v>Negeri</v>
      </c>
      <c r="R330" t="str">
        <f t="shared" si="18"/>
        <v>SMA</v>
      </c>
      <c r="S330" t="s">
        <v>96</v>
      </c>
      <c r="T330" t="s">
        <v>81</v>
      </c>
      <c r="Z330" t="str">
        <f>VLOOKUP(A330,registrasi!$B$2:$C$3000,2,FALSE)</f>
        <v>registrasi</v>
      </c>
      <c r="AA330">
        <f>VLOOKUP(D330,[2]Worksheet!$B$2:$H$44,7,FALSE)</f>
        <v>84</v>
      </c>
      <c r="AB330" t="str">
        <f>VLOOKUP(A330,nim!$A$2:$B$3000,2,FALSE)</f>
        <v>diterima</v>
      </c>
    </row>
    <row r="331" spans="1:28" x14ac:dyDescent="0.3">
      <c r="A331">
        <v>42331110236</v>
      </c>
      <c r="C331" t="s">
        <v>202</v>
      </c>
      <c r="D331">
        <v>4443</v>
      </c>
      <c r="E331" t="str">
        <f>UPPER(VLOOKUP(D331,[1]PRODI_2019!$E$2:$F$78,2,FALSE))</f>
        <v>ILMU PERIKANAN</v>
      </c>
      <c r="F331" t="str">
        <f>VLOOKUP(E331,[1]PRODI_2019!$F$2:$L$70,7,FALSE)</f>
        <v>Pertanian</v>
      </c>
      <c r="G331" t="str">
        <f>VLOOKUP(F331,Sheet1!$H$4:$I$11,2,FALSE)</f>
        <v>4_Pertanian</v>
      </c>
      <c r="H331" t="s">
        <v>534</v>
      </c>
      <c r="I331" t="s">
        <v>25</v>
      </c>
      <c r="K331" t="s">
        <v>873</v>
      </c>
      <c r="L331" t="s">
        <v>26</v>
      </c>
      <c r="M331" t="s">
        <v>97</v>
      </c>
      <c r="N331" t="s">
        <v>81</v>
      </c>
      <c r="O331" t="s">
        <v>999</v>
      </c>
      <c r="P331" t="str">
        <f t="shared" si="19"/>
        <v>MAN</v>
      </c>
      <c r="Q331" t="str">
        <f t="shared" ref="Q331:Q394" si="20">IF(RIGHT(P331,1)="N","Negeri","Swasta")</f>
        <v>Negeri</v>
      </c>
      <c r="R331" t="str">
        <f t="shared" ref="R331:R394" si="21">IF(Q331="Negeri",LEFT(P331,LEN(P331)-1),IF(RIGHT(P331,1)="S",LEFT(P331,LEN(P331)-1),P331))</f>
        <v>MA</v>
      </c>
      <c r="S331" t="s">
        <v>94</v>
      </c>
      <c r="T331" t="s">
        <v>81</v>
      </c>
      <c r="Z331" t="e">
        <f>VLOOKUP(A331,registrasi!$B$2:$C$3000,2,FALSE)</f>
        <v>#N/A</v>
      </c>
      <c r="AA331">
        <f>VLOOKUP(D331,[2]Worksheet!$B$2:$H$44,7,FALSE)</f>
        <v>29</v>
      </c>
      <c r="AB331" t="e">
        <f>VLOOKUP(A331,nim!$A$2:$B$3000,2,FALSE)</f>
        <v>#N/A</v>
      </c>
    </row>
    <row r="332" spans="1:28" x14ac:dyDescent="0.3">
      <c r="A332">
        <v>42331111092</v>
      </c>
      <c r="C332" t="s">
        <v>202</v>
      </c>
      <c r="D332">
        <v>6670</v>
      </c>
      <c r="E332" t="str">
        <f>UPPER(VLOOKUP(D332,[1]PRODI_2019!$E$2:$F$78,2,FALSE))</f>
        <v>ILMU PEMERINTAHAN</v>
      </c>
      <c r="F332" t="str">
        <f>VLOOKUP(E332,[1]PRODI_2019!$F$2:$L$70,7,FALSE)</f>
        <v>FISIP</v>
      </c>
      <c r="G332" t="str">
        <f>VLOOKUP(F332,Sheet1!$H$4:$I$11,2,FALSE)</f>
        <v>6_FISIP</v>
      </c>
      <c r="H332" t="s">
        <v>535</v>
      </c>
      <c r="I332" t="s">
        <v>30</v>
      </c>
      <c r="K332" t="s">
        <v>874</v>
      </c>
      <c r="L332" t="s">
        <v>26</v>
      </c>
      <c r="M332" t="s">
        <v>96</v>
      </c>
      <c r="N332" t="s">
        <v>81</v>
      </c>
      <c r="O332" t="s">
        <v>133</v>
      </c>
      <c r="P332" t="str">
        <f t="shared" si="19"/>
        <v>SMAN</v>
      </c>
      <c r="Q332" t="str">
        <f t="shared" si="20"/>
        <v>Negeri</v>
      </c>
      <c r="R332" t="str">
        <f t="shared" si="21"/>
        <v>SMA</v>
      </c>
      <c r="S332" t="s">
        <v>96</v>
      </c>
      <c r="T332" t="s">
        <v>81</v>
      </c>
      <c r="Z332" t="str">
        <f>VLOOKUP(A332,registrasi!$B$2:$C$3000,2,FALSE)</f>
        <v>registrasi</v>
      </c>
      <c r="AA332">
        <f>VLOOKUP(D332,[2]Worksheet!$B$2:$H$44,7,FALSE)</f>
        <v>156</v>
      </c>
      <c r="AB332" t="str">
        <f>VLOOKUP(A332,nim!$A$2:$B$3000,2,FALSE)</f>
        <v>diterima</v>
      </c>
    </row>
    <row r="333" spans="1:28" x14ac:dyDescent="0.3">
      <c r="A333">
        <v>42332210933</v>
      </c>
      <c r="C333" t="s">
        <v>202</v>
      </c>
      <c r="D333">
        <v>5552</v>
      </c>
      <c r="E333" t="str">
        <f>UPPER(VLOOKUP(D333,[1]PRODI_2019!$E$2:$F$78,2,FALSE))</f>
        <v>AKUNTANSI</v>
      </c>
      <c r="F333" t="str">
        <f>VLOOKUP(E333,[1]PRODI_2019!$F$2:$L$70,7,FALSE)</f>
        <v>FEB</v>
      </c>
      <c r="G333" t="str">
        <f>VLOOKUP(F333,Sheet1!$H$4:$I$11,2,FALSE)</f>
        <v>5_FEB</v>
      </c>
      <c r="H333" t="s">
        <v>536</v>
      </c>
      <c r="I333" t="s">
        <v>25</v>
      </c>
      <c r="K333" t="s">
        <v>747</v>
      </c>
      <c r="L333" t="s">
        <v>26</v>
      </c>
      <c r="M333" t="s">
        <v>101</v>
      </c>
      <c r="N333" t="s">
        <v>81</v>
      </c>
      <c r="O333" t="s">
        <v>966</v>
      </c>
      <c r="P333" t="str">
        <f t="shared" si="19"/>
        <v>MAN</v>
      </c>
      <c r="Q333" t="str">
        <f t="shared" si="20"/>
        <v>Negeri</v>
      </c>
      <c r="R333" t="str">
        <f t="shared" si="21"/>
        <v>MA</v>
      </c>
      <c r="S333" t="s">
        <v>101</v>
      </c>
      <c r="T333" t="s">
        <v>81</v>
      </c>
      <c r="Z333" t="str">
        <f>VLOOKUP(A333,registrasi!$B$2:$C$3000,2,FALSE)</f>
        <v>registrasi</v>
      </c>
      <c r="AA333">
        <f>VLOOKUP(D333,[2]Worksheet!$B$2:$H$44,7,FALSE)</f>
        <v>219</v>
      </c>
      <c r="AB333" t="e">
        <f>VLOOKUP(A333,nim!$A$2:$B$3000,2,FALSE)</f>
        <v>#N/A</v>
      </c>
    </row>
    <row r="334" spans="1:28" x14ac:dyDescent="0.3">
      <c r="A334">
        <v>42331111237</v>
      </c>
      <c r="C334" t="s">
        <v>202</v>
      </c>
      <c r="D334">
        <v>8883</v>
      </c>
      <c r="E334" t="str">
        <f>UPPER(VLOOKUP(D334,[1]PRODI_2019!$E$2:$F$78,2,FALSE))</f>
        <v>ILMU KEOLAHRAGAAN</v>
      </c>
      <c r="F334" t="str">
        <f>VLOOKUP(E334,[1]PRODI_2019!$F$2:$L$70,7,FALSE)</f>
        <v>Kedokteran</v>
      </c>
      <c r="G334" t="str">
        <f>VLOOKUP(F334,Sheet1!$H$4:$I$11,2,FALSE)</f>
        <v>8_Kedokteran</v>
      </c>
      <c r="H334" t="s">
        <v>537</v>
      </c>
      <c r="I334" t="s">
        <v>30</v>
      </c>
      <c r="K334" t="s">
        <v>783</v>
      </c>
      <c r="L334" t="s">
        <v>26</v>
      </c>
      <c r="M334" t="s">
        <v>84</v>
      </c>
      <c r="N334" t="s">
        <v>81</v>
      </c>
      <c r="O334" t="s">
        <v>118</v>
      </c>
      <c r="P334" t="str">
        <f t="shared" si="19"/>
        <v>SMAN</v>
      </c>
      <c r="Q334" t="str">
        <f t="shared" si="20"/>
        <v>Negeri</v>
      </c>
      <c r="R334" t="str">
        <f t="shared" si="21"/>
        <v>SMA</v>
      </c>
      <c r="S334" t="s">
        <v>84</v>
      </c>
      <c r="T334" t="s">
        <v>81</v>
      </c>
      <c r="Z334" t="str">
        <f>VLOOKUP(A334,registrasi!$B$2:$C$3000,2,FALSE)</f>
        <v>registrasi</v>
      </c>
      <c r="AA334">
        <f>VLOOKUP(D334,[2]Worksheet!$B$2:$H$44,7,FALSE)</f>
        <v>18</v>
      </c>
      <c r="AB334" t="e">
        <f>VLOOKUP(A334,nim!$A$2:$B$3000,2,FALSE)</f>
        <v>#N/A</v>
      </c>
    </row>
    <row r="335" spans="1:28" x14ac:dyDescent="0.3">
      <c r="A335">
        <v>42331110611</v>
      </c>
      <c r="C335" t="s">
        <v>202</v>
      </c>
      <c r="D335">
        <v>2222</v>
      </c>
      <c r="E335" t="str">
        <f>UPPER(VLOOKUP(D335,[1]PRODI_2019!$E$2:$F$78,2,FALSE))</f>
        <v>PENDIDIKAN BAHASA INDONESIA (S1)</v>
      </c>
      <c r="F335" t="str">
        <f>VLOOKUP(E335,[1]PRODI_2019!$F$2:$L$70,7,FALSE)</f>
        <v>FKIP</v>
      </c>
      <c r="G335" t="str">
        <f>VLOOKUP(F335,Sheet1!$H$4:$I$11,2,FALSE)</f>
        <v>2_FKIP</v>
      </c>
      <c r="H335" t="s">
        <v>538</v>
      </c>
      <c r="I335" t="s">
        <v>30</v>
      </c>
      <c r="K335" t="s">
        <v>646</v>
      </c>
      <c r="L335" t="s">
        <v>26</v>
      </c>
      <c r="M335" t="s">
        <v>926</v>
      </c>
      <c r="N335" t="s">
        <v>81</v>
      </c>
      <c r="O335" t="s">
        <v>183</v>
      </c>
      <c r="P335" t="str">
        <f t="shared" si="19"/>
        <v>MAS</v>
      </c>
      <c r="Q335" t="str">
        <f t="shared" si="20"/>
        <v>Swasta</v>
      </c>
      <c r="R335" t="str">
        <f t="shared" si="21"/>
        <v>MA</v>
      </c>
      <c r="S335" t="s">
        <v>925</v>
      </c>
      <c r="T335" t="s">
        <v>81</v>
      </c>
      <c r="Z335" t="e">
        <f>VLOOKUP(A335,registrasi!$B$2:$C$3000,2,FALSE)</f>
        <v>#N/A</v>
      </c>
      <c r="AA335">
        <f>VLOOKUP(D335,[2]Worksheet!$B$2:$H$44,7,FALSE)</f>
        <v>36</v>
      </c>
      <c r="AB335" t="e">
        <f>VLOOKUP(A335,nim!$A$2:$B$3000,2,FALSE)</f>
        <v>#N/A</v>
      </c>
    </row>
    <row r="336" spans="1:28" x14ac:dyDescent="0.3">
      <c r="A336">
        <v>42332210736</v>
      </c>
      <c r="C336" t="s">
        <v>202</v>
      </c>
      <c r="D336">
        <v>3334</v>
      </c>
      <c r="E336" t="str">
        <f>UPPER(VLOOKUP(D336,[1]PRODI_2019!$E$2:$F$78,2,FALSE))</f>
        <v>TEKNIK METALURGI</v>
      </c>
      <c r="F336" t="str">
        <f>VLOOKUP(E336,[1]PRODI_2019!$F$2:$L$70,7,FALSE)</f>
        <v>Teknik</v>
      </c>
      <c r="G336" t="str">
        <f>VLOOKUP(F336,Sheet1!$H$4:$I$11,2,FALSE)</f>
        <v>3_Teknik</v>
      </c>
      <c r="H336" t="s">
        <v>539</v>
      </c>
      <c r="I336" t="s">
        <v>25</v>
      </c>
      <c r="K336" t="s">
        <v>808</v>
      </c>
      <c r="L336" t="s">
        <v>26</v>
      </c>
      <c r="M336" t="s">
        <v>99</v>
      </c>
      <c r="N336" t="s">
        <v>82</v>
      </c>
      <c r="O336" t="s">
        <v>946</v>
      </c>
      <c r="P336" t="str">
        <f t="shared" si="19"/>
        <v>SMTA</v>
      </c>
      <c r="Q336" t="str">
        <f t="shared" si="20"/>
        <v>Swasta</v>
      </c>
      <c r="R336" t="s">
        <v>201</v>
      </c>
      <c r="S336" t="s">
        <v>932</v>
      </c>
      <c r="T336" t="s">
        <v>82</v>
      </c>
      <c r="Z336" t="e">
        <f>VLOOKUP(A336,registrasi!$B$2:$C$3000,2,FALSE)</f>
        <v>#N/A</v>
      </c>
      <c r="AA336">
        <f>VLOOKUP(D336,[2]Worksheet!$B$2:$H$44,7,FALSE)</f>
        <v>100</v>
      </c>
      <c r="AB336" t="e">
        <f>VLOOKUP(A336,nim!$A$2:$B$3000,2,FALSE)</f>
        <v>#N/A</v>
      </c>
    </row>
    <row r="337" spans="1:28" x14ac:dyDescent="0.3">
      <c r="A337">
        <v>42331111472</v>
      </c>
      <c r="C337" t="s">
        <v>202</v>
      </c>
      <c r="D337">
        <v>2222</v>
      </c>
      <c r="E337" t="str">
        <f>UPPER(VLOOKUP(D337,[1]PRODI_2019!$E$2:$F$78,2,FALSE))</f>
        <v>PENDIDIKAN BAHASA INDONESIA (S1)</v>
      </c>
      <c r="F337" t="str">
        <f>VLOOKUP(E337,[1]PRODI_2019!$F$2:$L$70,7,FALSE)</f>
        <v>FKIP</v>
      </c>
      <c r="G337" t="str">
        <f>VLOOKUP(F337,Sheet1!$H$4:$I$11,2,FALSE)</f>
        <v>2_FKIP</v>
      </c>
      <c r="H337" t="s">
        <v>540</v>
      </c>
      <c r="I337" t="s">
        <v>30</v>
      </c>
      <c r="K337" t="s">
        <v>817</v>
      </c>
      <c r="L337" t="s">
        <v>26</v>
      </c>
      <c r="M337" t="s">
        <v>94</v>
      </c>
      <c r="N337" t="s">
        <v>81</v>
      </c>
      <c r="O337" t="s">
        <v>122</v>
      </c>
      <c r="P337" t="str">
        <f t="shared" si="19"/>
        <v>MAN</v>
      </c>
      <c r="Q337" t="str">
        <f t="shared" si="20"/>
        <v>Negeri</v>
      </c>
      <c r="R337" t="str">
        <f t="shared" si="21"/>
        <v>MA</v>
      </c>
      <c r="S337" t="s">
        <v>84</v>
      </c>
      <c r="T337" t="s">
        <v>81</v>
      </c>
      <c r="Z337" t="str">
        <f>VLOOKUP(A337,registrasi!$B$2:$C$3000,2,FALSE)</f>
        <v>registrasi</v>
      </c>
      <c r="AA337">
        <f>VLOOKUP(D337,[2]Worksheet!$B$2:$H$44,7,FALSE)</f>
        <v>36</v>
      </c>
      <c r="AB337" t="e">
        <f>VLOOKUP(A337,nim!$A$2:$B$3000,2,FALSE)</f>
        <v>#N/A</v>
      </c>
    </row>
    <row r="338" spans="1:28" x14ac:dyDescent="0.3">
      <c r="A338">
        <v>42333111220</v>
      </c>
      <c r="C338" t="s">
        <v>202</v>
      </c>
      <c r="D338">
        <v>4442</v>
      </c>
      <c r="E338" t="str">
        <f>UPPER(VLOOKUP(D338,[1]PRODI_2019!$E$2:$F$78,2,FALSE))</f>
        <v>AGROEKOTEKNOLOGI</v>
      </c>
      <c r="F338" t="str">
        <f>VLOOKUP(E338,[1]PRODI_2019!$F$2:$L$70,7,FALSE)</f>
        <v>Pertanian</v>
      </c>
      <c r="G338" t="str">
        <f>VLOOKUP(F338,Sheet1!$H$4:$I$11,2,FALSE)</f>
        <v>4_Pertanian</v>
      </c>
      <c r="H338" t="s">
        <v>541</v>
      </c>
      <c r="I338" t="s">
        <v>25</v>
      </c>
      <c r="K338" t="s">
        <v>729</v>
      </c>
      <c r="L338" t="s">
        <v>26</v>
      </c>
      <c r="M338" t="s">
        <v>99</v>
      </c>
      <c r="N338" t="s">
        <v>82</v>
      </c>
      <c r="O338" t="s">
        <v>1020</v>
      </c>
      <c r="P338" t="str">
        <f t="shared" si="19"/>
        <v>SMAN</v>
      </c>
      <c r="Q338" t="str">
        <f t="shared" si="20"/>
        <v>Negeri</v>
      </c>
      <c r="R338" t="str">
        <f t="shared" si="21"/>
        <v>SMA</v>
      </c>
      <c r="S338" t="s">
        <v>99</v>
      </c>
      <c r="T338" t="s">
        <v>82</v>
      </c>
      <c r="Z338" t="e">
        <f>VLOOKUP(A338,registrasi!$B$2:$C$3000,2,FALSE)</f>
        <v>#N/A</v>
      </c>
      <c r="AA338">
        <f>VLOOKUP(D338,[2]Worksheet!$B$2:$H$44,7,FALSE)</f>
        <v>69</v>
      </c>
      <c r="AB338" t="e">
        <f>VLOOKUP(A338,nim!$A$2:$B$3000,2,FALSE)</f>
        <v>#N/A</v>
      </c>
    </row>
    <row r="339" spans="1:28" x14ac:dyDescent="0.3">
      <c r="A339">
        <v>42331111027</v>
      </c>
      <c r="C339" t="s">
        <v>202</v>
      </c>
      <c r="D339">
        <v>2222</v>
      </c>
      <c r="E339" t="str">
        <f>UPPER(VLOOKUP(D339,[1]PRODI_2019!$E$2:$F$78,2,FALSE))</f>
        <v>PENDIDIKAN BAHASA INDONESIA (S1)</v>
      </c>
      <c r="F339" t="str">
        <f>VLOOKUP(E339,[1]PRODI_2019!$F$2:$L$70,7,FALSE)</f>
        <v>FKIP</v>
      </c>
      <c r="G339" t="str">
        <f>VLOOKUP(F339,Sheet1!$H$4:$I$11,2,FALSE)</f>
        <v>2_FKIP</v>
      </c>
      <c r="H339" t="s">
        <v>542</v>
      </c>
      <c r="I339" t="s">
        <v>30</v>
      </c>
      <c r="K339" t="s">
        <v>875</v>
      </c>
      <c r="L339" t="s">
        <v>26</v>
      </c>
      <c r="M339" t="s">
        <v>84</v>
      </c>
      <c r="N339" t="s">
        <v>81</v>
      </c>
      <c r="O339" t="s">
        <v>118</v>
      </c>
      <c r="P339" t="str">
        <f t="shared" si="19"/>
        <v>SMAN</v>
      </c>
      <c r="Q339" t="str">
        <f t="shared" si="20"/>
        <v>Negeri</v>
      </c>
      <c r="R339" t="str">
        <f t="shared" si="21"/>
        <v>SMA</v>
      </c>
      <c r="S339" t="s">
        <v>84</v>
      </c>
      <c r="T339" t="s">
        <v>81</v>
      </c>
      <c r="Z339" t="str">
        <f>VLOOKUP(A339,registrasi!$B$2:$C$3000,2,FALSE)</f>
        <v>registrasi</v>
      </c>
      <c r="AA339">
        <f>VLOOKUP(D339,[2]Worksheet!$B$2:$H$44,7,FALSE)</f>
        <v>36</v>
      </c>
      <c r="AB339" t="e">
        <f>VLOOKUP(A339,nim!$A$2:$B$3000,2,FALSE)</f>
        <v>#N/A</v>
      </c>
    </row>
    <row r="340" spans="1:28" x14ac:dyDescent="0.3">
      <c r="A340">
        <v>42332210310</v>
      </c>
      <c r="C340" t="s">
        <v>202</v>
      </c>
      <c r="D340">
        <v>4442</v>
      </c>
      <c r="E340" t="str">
        <f>UPPER(VLOOKUP(D340,[1]PRODI_2019!$E$2:$F$78,2,FALSE))</f>
        <v>AGROEKOTEKNOLOGI</v>
      </c>
      <c r="F340" t="str">
        <f>VLOOKUP(E340,[1]PRODI_2019!$F$2:$L$70,7,FALSE)</f>
        <v>Pertanian</v>
      </c>
      <c r="G340" t="str">
        <f>VLOOKUP(F340,Sheet1!$H$4:$I$11,2,FALSE)</f>
        <v>4_Pertanian</v>
      </c>
      <c r="H340" t="s">
        <v>543</v>
      </c>
      <c r="I340" t="s">
        <v>30</v>
      </c>
      <c r="K340" t="s">
        <v>876</v>
      </c>
      <c r="L340" t="s">
        <v>26</v>
      </c>
      <c r="M340" t="s">
        <v>95</v>
      </c>
      <c r="N340" t="s">
        <v>81</v>
      </c>
      <c r="O340" t="s">
        <v>172</v>
      </c>
      <c r="P340" t="str">
        <f t="shared" si="19"/>
        <v>SMAN</v>
      </c>
      <c r="Q340" t="str">
        <f t="shared" si="20"/>
        <v>Negeri</v>
      </c>
      <c r="R340" t="str">
        <f t="shared" si="21"/>
        <v>SMA</v>
      </c>
      <c r="S340" t="s">
        <v>95</v>
      </c>
      <c r="T340" t="s">
        <v>81</v>
      </c>
      <c r="Z340" t="str">
        <f>VLOOKUP(A340,registrasi!$B$2:$C$3000,2,FALSE)</f>
        <v>registrasi</v>
      </c>
      <c r="AA340">
        <f>VLOOKUP(D340,[2]Worksheet!$B$2:$H$44,7,FALSE)</f>
        <v>69</v>
      </c>
      <c r="AB340" t="str">
        <f>VLOOKUP(A340,nim!$A$2:$B$3000,2,FALSE)</f>
        <v>diterima</v>
      </c>
    </row>
    <row r="341" spans="1:28" x14ac:dyDescent="0.3">
      <c r="A341">
        <v>42331111751</v>
      </c>
      <c r="C341" t="s">
        <v>202</v>
      </c>
      <c r="D341">
        <v>6661</v>
      </c>
      <c r="E341" t="str">
        <f>UPPER(VLOOKUP(D341,[1]PRODI_2019!$E$2:$F$78,2,FALSE))</f>
        <v>ADMINISTRASI PUBLIK</v>
      </c>
      <c r="F341" t="str">
        <f>VLOOKUP(E341,[1]PRODI_2019!$F$2:$L$70,7,FALSE)</f>
        <v>FISIP</v>
      </c>
      <c r="G341" t="str">
        <f>VLOOKUP(F341,Sheet1!$H$4:$I$11,2,FALSE)</f>
        <v>6_FISIP</v>
      </c>
      <c r="H341" t="s">
        <v>544</v>
      </c>
      <c r="I341" t="s">
        <v>30</v>
      </c>
      <c r="K341" t="s">
        <v>877</v>
      </c>
      <c r="L341" t="s">
        <v>26</v>
      </c>
      <c r="M341" t="s">
        <v>84</v>
      </c>
      <c r="N341" t="s">
        <v>81</v>
      </c>
      <c r="O341" t="s">
        <v>118</v>
      </c>
      <c r="P341" t="str">
        <f t="shared" si="19"/>
        <v>SMAN</v>
      </c>
      <c r="Q341" t="str">
        <f t="shared" si="20"/>
        <v>Negeri</v>
      </c>
      <c r="R341" t="str">
        <f t="shared" si="21"/>
        <v>SMA</v>
      </c>
      <c r="S341" t="s">
        <v>84</v>
      </c>
      <c r="T341" t="s">
        <v>81</v>
      </c>
      <c r="Z341" t="str">
        <f>VLOOKUP(A341,registrasi!$B$2:$C$3000,2,FALSE)</f>
        <v>registrasi</v>
      </c>
      <c r="AA341">
        <f>VLOOKUP(D341,[2]Worksheet!$B$2:$H$44,7,FALSE)</f>
        <v>206</v>
      </c>
      <c r="AB341" t="e">
        <f>VLOOKUP(A341,nim!$A$2:$B$3000,2,FALSE)</f>
        <v>#N/A</v>
      </c>
    </row>
    <row r="342" spans="1:28" x14ac:dyDescent="0.3">
      <c r="A342">
        <v>42331111966</v>
      </c>
      <c r="C342" t="s">
        <v>202</v>
      </c>
      <c r="D342">
        <v>3337</v>
      </c>
      <c r="E342" t="str">
        <f>UPPER(VLOOKUP(D342,[1]PRODI_2019!$E$2:$F$78,2,FALSE))</f>
        <v>INFORMATIKA</v>
      </c>
      <c r="F342" t="str">
        <f>VLOOKUP(E342,[1]PRODI_2019!$F$2:$L$70,7,FALSE)</f>
        <v>Teknik</v>
      </c>
      <c r="G342" t="str">
        <f>VLOOKUP(F342,Sheet1!$H$4:$I$11,2,FALSE)</f>
        <v>3_Teknik</v>
      </c>
      <c r="H342" t="s">
        <v>545</v>
      </c>
      <c r="I342" t="s">
        <v>25</v>
      </c>
      <c r="K342" t="s">
        <v>684</v>
      </c>
      <c r="L342" t="s">
        <v>26</v>
      </c>
      <c r="M342" t="s">
        <v>96</v>
      </c>
      <c r="N342" t="s">
        <v>81</v>
      </c>
      <c r="O342" t="s">
        <v>986</v>
      </c>
      <c r="P342" t="str">
        <f t="shared" si="19"/>
        <v>SMAS</v>
      </c>
      <c r="Q342" t="str">
        <f t="shared" si="20"/>
        <v>Swasta</v>
      </c>
      <c r="R342" t="str">
        <f t="shared" si="21"/>
        <v>SMA</v>
      </c>
      <c r="S342" t="s">
        <v>96</v>
      </c>
      <c r="T342" t="s">
        <v>81</v>
      </c>
      <c r="Z342" t="str">
        <f>VLOOKUP(A342,registrasi!$B$2:$C$3000,2,FALSE)</f>
        <v>registrasi</v>
      </c>
      <c r="AA342">
        <f>VLOOKUP(D342,[2]Worksheet!$B$2:$H$44,7,FALSE)</f>
        <v>216</v>
      </c>
      <c r="AB342" t="e">
        <f>VLOOKUP(A342,nim!$A$2:$B$3000,2,FALSE)</f>
        <v>#N/A</v>
      </c>
    </row>
    <row r="343" spans="1:28" x14ac:dyDescent="0.3">
      <c r="A343">
        <v>42331111185</v>
      </c>
      <c r="C343" t="s">
        <v>202</v>
      </c>
      <c r="D343">
        <v>6670</v>
      </c>
      <c r="E343" t="str">
        <f>UPPER(VLOOKUP(D343,[1]PRODI_2019!$E$2:$F$78,2,FALSE))</f>
        <v>ILMU PEMERINTAHAN</v>
      </c>
      <c r="F343" t="str">
        <f>VLOOKUP(E343,[1]PRODI_2019!$F$2:$L$70,7,FALSE)</f>
        <v>FISIP</v>
      </c>
      <c r="G343" t="str">
        <f>VLOOKUP(F343,Sheet1!$H$4:$I$11,2,FALSE)</f>
        <v>6_FISIP</v>
      </c>
      <c r="H343" t="s">
        <v>546</v>
      </c>
      <c r="I343" t="s">
        <v>25</v>
      </c>
      <c r="K343" t="s">
        <v>878</v>
      </c>
      <c r="L343" t="s">
        <v>26</v>
      </c>
      <c r="M343" t="s">
        <v>84</v>
      </c>
      <c r="N343" t="s">
        <v>81</v>
      </c>
      <c r="O343" t="s">
        <v>118</v>
      </c>
      <c r="P343" t="str">
        <f t="shared" si="19"/>
        <v>SMAN</v>
      </c>
      <c r="Q343" t="str">
        <f t="shared" si="20"/>
        <v>Negeri</v>
      </c>
      <c r="R343" t="str">
        <f t="shared" si="21"/>
        <v>SMA</v>
      </c>
      <c r="S343" t="s">
        <v>84</v>
      </c>
      <c r="T343" t="s">
        <v>81</v>
      </c>
      <c r="Z343" t="str">
        <f>VLOOKUP(A343,registrasi!$B$2:$C$3000,2,FALSE)</f>
        <v>registrasi</v>
      </c>
      <c r="AA343">
        <f>VLOOKUP(D343,[2]Worksheet!$B$2:$H$44,7,FALSE)</f>
        <v>156</v>
      </c>
      <c r="AB343" t="e">
        <f>VLOOKUP(A343,nim!$A$2:$B$3000,2,FALSE)</f>
        <v>#N/A</v>
      </c>
    </row>
    <row r="344" spans="1:28" x14ac:dyDescent="0.3">
      <c r="A344">
        <v>42331110888</v>
      </c>
      <c r="C344" t="s">
        <v>202</v>
      </c>
      <c r="D344">
        <v>5551</v>
      </c>
      <c r="E344" t="str">
        <f>UPPER(VLOOKUP(D344,[1]PRODI_2019!$E$2:$F$78,2,FALSE))</f>
        <v>MANAJEMEN</v>
      </c>
      <c r="F344" t="str">
        <f>VLOOKUP(E344,[1]PRODI_2019!$F$2:$L$70,7,FALSE)</f>
        <v>FEB</v>
      </c>
      <c r="G344" t="str">
        <f>VLOOKUP(F344,Sheet1!$H$4:$I$11,2,FALSE)</f>
        <v>5_FEB</v>
      </c>
      <c r="H344" t="s">
        <v>547</v>
      </c>
      <c r="I344" t="s">
        <v>30</v>
      </c>
      <c r="K344" t="s">
        <v>867</v>
      </c>
      <c r="L344" t="s">
        <v>26</v>
      </c>
      <c r="M344" t="s">
        <v>84</v>
      </c>
      <c r="N344" t="s">
        <v>81</v>
      </c>
      <c r="O344" t="s">
        <v>118</v>
      </c>
      <c r="P344" t="str">
        <f t="shared" si="19"/>
        <v>SMAN</v>
      </c>
      <c r="Q344" t="str">
        <f t="shared" si="20"/>
        <v>Negeri</v>
      </c>
      <c r="R344" t="str">
        <f t="shared" si="21"/>
        <v>SMA</v>
      </c>
      <c r="S344" t="s">
        <v>84</v>
      </c>
      <c r="T344" t="s">
        <v>81</v>
      </c>
      <c r="Z344" t="e">
        <f>VLOOKUP(A344,registrasi!$B$2:$C$3000,2,FALSE)</f>
        <v>#N/A</v>
      </c>
      <c r="AA344">
        <f>VLOOKUP(D344,[2]Worksheet!$B$2:$H$44,7,FALSE)</f>
        <v>328</v>
      </c>
      <c r="AB344" t="e">
        <f>VLOOKUP(A344,nim!$A$2:$B$3000,2,FALSE)</f>
        <v>#N/A</v>
      </c>
    </row>
    <row r="345" spans="1:28" x14ac:dyDescent="0.3">
      <c r="A345">
        <v>42331111705</v>
      </c>
      <c r="C345" t="s">
        <v>204</v>
      </c>
      <c r="D345">
        <v>2224</v>
      </c>
      <c r="E345" t="str">
        <f>UPPER(VLOOKUP(D345,[1]PRODI_2019!$E$2:$F$78,2,FALSE))</f>
        <v>PENDIDIKAN BIOLOGI</v>
      </c>
      <c r="F345" t="str">
        <f>VLOOKUP(E345,[1]PRODI_2019!$F$2:$L$70,7,FALSE)</f>
        <v>FKIP</v>
      </c>
      <c r="G345" t="str">
        <f>VLOOKUP(F345,Sheet1!$H$4:$I$11,2,FALSE)</f>
        <v>2_FKIP</v>
      </c>
      <c r="H345" t="s">
        <v>548</v>
      </c>
      <c r="I345" t="s">
        <v>30</v>
      </c>
      <c r="K345" t="s">
        <v>879</v>
      </c>
      <c r="L345" t="s">
        <v>26</v>
      </c>
      <c r="M345" t="s">
        <v>96</v>
      </c>
      <c r="N345" t="s">
        <v>81</v>
      </c>
      <c r="O345" t="s">
        <v>155</v>
      </c>
      <c r="P345" t="str">
        <f t="shared" si="19"/>
        <v>SMKN</v>
      </c>
      <c r="Q345" t="str">
        <f t="shared" si="20"/>
        <v>Negeri</v>
      </c>
      <c r="R345" t="str">
        <f t="shared" si="21"/>
        <v>SMK</v>
      </c>
      <c r="S345" t="s">
        <v>96</v>
      </c>
      <c r="T345" t="s">
        <v>81</v>
      </c>
      <c r="Z345" t="str">
        <f>VLOOKUP(A345,registrasi!$B$2:$C$3000,2,FALSE)</f>
        <v>registrasi</v>
      </c>
      <c r="AA345">
        <f>VLOOKUP(D345,[2]Worksheet!$B$2:$H$44,7,FALSE)</f>
        <v>24</v>
      </c>
      <c r="AB345" t="e">
        <f>VLOOKUP(A345,nim!$A$2:$B$3000,2,FALSE)</f>
        <v>#N/A</v>
      </c>
    </row>
    <row r="346" spans="1:28" x14ac:dyDescent="0.3">
      <c r="A346">
        <v>42331111793</v>
      </c>
      <c r="C346" t="s">
        <v>202</v>
      </c>
      <c r="D346">
        <v>2221</v>
      </c>
      <c r="E346" t="str">
        <f>UPPER(VLOOKUP(D346,[1]PRODI_2019!$E$2:$F$78,2,FALSE))</f>
        <v>PENDIDIKAN NON FORMAL</v>
      </c>
      <c r="F346" t="str">
        <f>VLOOKUP(E346,[1]PRODI_2019!$F$2:$L$70,7,FALSE)</f>
        <v>FKIP</v>
      </c>
      <c r="G346" t="str">
        <f>VLOOKUP(F346,Sheet1!$H$4:$I$11,2,FALSE)</f>
        <v>2_FKIP</v>
      </c>
      <c r="H346" t="s">
        <v>549</v>
      </c>
      <c r="I346" t="s">
        <v>30</v>
      </c>
      <c r="K346" t="s">
        <v>663</v>
      </c>
      <c r="L346" t="s">
        <v>26</v>
      </c>
      <c r="M346" t="s">
        <v>84</v>
      </c>
      <c r="N346" t="s">
        <v>81</v>
      </c>
      <c r="O346" t="s">
        <v>165</v>
      </c>
      <c r="P346" t="str">
        <f t="shared" si="19"/>
        <v>SMKS</v>
      </c>
      <c r="Q346" t="str">
        <f t="shared" si="20"/>
        <v>Swasta</v>
      </c>
      <c r="R346" t="str">
        <f t="shared" si="21"/>
        <v>SMK</v>
      </c>
      <c r="S346" t="s">
        <v>84</v>
      </c>
      <c r="T346" t="s">
        <v>81</v>
      </c>
      <c r="Z346" t="str">
        <f>VLOOKUP(A346,registrasi!$B$2:$C$3000,2,FALSE)</f>
        <v>registrasi</v>
      </c>
      <c r="AA346">
        <f>VLOOKUP(D346,[2]Worksheet!$B$2:$H$44,7,FALSE)</f>
        <v>10</v>
      </c>
      <c r="AB346" t="e">
        <f>VLOOKUP(A346,nim!$A$2:$B$3000,2,FALSE)</f>
        <v>#N/A</v>
      </c>
    </row>
    <row r="347" spans="1:28" x14ac:dyDescent="0.3">
      <c r="A347">
        <v>42331111032</v>
      </c>
      <c r="C347" t="s">
        <v>202</v>
      </c>
      <c r="D347">
        <v>3336</v>
      </c>
      <c r="E347" t="str">
        <f>UPPER(VLOOKUP(D347,[1]PRODI_2019!$E$2:$F$78,2,FALSE))</f>
        <v>TEKNIK SIPIL</v>
      </c>
      <c r="F347" t="str">
        <f>VLOOKUP(E347,[1]PRODI_2019!$F$2:$L$70,7,FALSE)</f>
        <v>Teknik</v>
      </c>
      <c r="G347" t="str">
        <f>VLOOKUP(F347,Sheet1!$H$4:$I$11,2,FALSE)</f>
        <v>3_Teknik</v>
      </c>
      <c r="H347" t="s">
        <v>550</v>
      </c>
      <c r="I347" t="s">
        <v>25</v>
      </c>
      <c r="K347" t="s">
        <v>815</v>
      </c>
      <c r="L347" t="s">
        <v>26</v>
      </c>
      <c r="M347" t="s">
        <v>84</v>
      </c>
      <c r="N347" t="s">
        <v>81</v>
      </c>
      <c r="O347" t="s">
        <v>118</v>
      </c>
      <c r="P347" t="str">
        <f t="shared" si="19"/>
        <v>SMAN</v>
      </c>
      <c r="Q347" t="str">
        <f t="shared" si="20"/>
        <v>Negeri</v>
      </c>
      <c r="R347" t="str">
        <f t="shared" si="21"/>
        <v>SMA</v>
      </c>
      <c r="S347" t="s">
        <v>84</v>
      </c>
      <c r="T347" t="s">
        <v>81</v>
      </c>
      <c r="Z347" t="str">
        <f>VLOOKUP(A347,registrasi!$B$2:$C$3000,2,FALSE)</f>
        <v>registrasi</v>
      </c>
      <c r="AA347">
        <f>VLOOKUP(D347,[2]Worksheet!$B$2:$H$44,7,FALSE)</f>
        <v>144</v>
      </c>
      <c r="AB347" t="str">
        <f>VLOOKUP(A347,nim!$A$2:$B$3000,2,FALSE)</f>
        <v>diterima</v>
      </c>
    </row>
    <row r="348" spans="1:28" x14ac:dyDescent="0.3">
      <c r="A348">
        <v>42331110493</v>
      </c>
      <c r="C348" t="s">
        <v>202</v>
      </c>
      <c r="D348">
        <v>4441</v>
      </c>
      <c r="E348" t="str">
        <f>UPPER(VLOOKUP(D348,[1]PRODI_2019!$E$2:$F$78,2,FALSE))</f>
        <v>AGRIBISNIS</v>
      </c>
      <c r="F348" t="str">
        <f>VLOOKUP(E348,[1]PRODI_2019!$F$2:$L$70,7,FALSE)</f>
        <v>Pertanian</v>
      </c>
      <c r="G348" t="str">
        <f>VLOOKUP(F348,Sheet1!$H$4:$I$11,2,FALSE)</f>
        <v>4_Pertanian</v>
      </c>
      <c r="H348" t="s">
        <v>551</v>
      </c>
      <c r="I348" t="s">
        <v>25</v>
      </c>
      <c r="K348" t="s">
        <v>664</v>
      </c>
      <c r="L348" t="s">
        <v>26</v>
      </c>
      <c r="M348" t="s">
        <v>84</v>
      </c>
      <c r="N348" t="s">
        <v>81</v>
      </c>
      <c r="O348" t="s">
        <v>112</v>
      </c>
      <c r="P348" t="str">
        <f t="shared" si="19"/>
        <v>SMAN</v>
      </c>
      <c r="Q348" t="str">
        <f t="shared" si="20"/>
        <v>Negeri</v>
      </c>
      <c r="R348" t="str">
        <f t="shared" si="21"/>
        <v>SMA</v>
      </c>
      <c r="S348" t="s">
        <v>84</v>
      </c>
      <c r="T348" t="s">
        <v>81</v>
      </c>
      <c r="Z348" t="str">
        <f>VLOOKUP(A348,registrasi!$B$2:$C$3000,2,FALSE)</f>
        <v>registrasi</v>
      </c>
      <c r="AA348">
        <f>VLOOKUP(D348,[2]Worksheet!$B$2:$H$44,7,FALSE)</f>
        <v>119</v>
      </c>
      <c r="AB348" t="str">
        <f>VLOOKUP(A348,nim!$A$2:$B$3000,2,FALSE)</f>
        <v>diterima</v>
      </c>
    </row>
    <row r="349" spans="1:28" x14ac:dyDescent="0.3">
      <c r="A349">
        <v>42331110052</v>
      </c>
      <c r="C349" t="s">
        <v>202</v>
      </c>
      <c r="D349">
        <v>2224</v>
      </c>
      <c r="E349" t="str">
        <f>UPPER(VLOOKUP(D349,[1]PRODI_2019!$E$2:$F$78,2,FALSE))</f>
        <v>PENDIDIKAN BIOLOGI</v>
      </c>
      <c r="F349" t="str">
        <f>VLOOKUP(E349,[1]PRODI_2019!$F$2:$L$70,7,FALSE)</f>
        <v>FKIP</v>
      </c>
      <c r="G349" t="str">
        <f>VLOOKUP(F349,Sheet1!$H$4:$I$11,2,FALSE)</f>
        <v>2_FKIP</v>
      </c>
      <c r="H349" t="s">
        <v>552</v>
      </c>
      <c r="I349" t="s">
        <v>25</v>
      </c>
      <c r="K349" t="s">
        <v>880</v>
      </c>
      <c r="L349" t="s">
        <v>26</v>
      </c>
      <c r="M349" t="s">
        <v>97</v>
      </c>
      <c r="N349" t="s">
        <v>81</v>
      </c>
      <c r="O349" t="s">
        <v>1021</v>
      </c>
      <c r="P349" t="str">
        <f t="shared" si="19"/>
        <v>SMKN</v>
      </c>
      <c r="Q349" t="str">
        <f t="shared" si="20"/>
        <v>Negeri</v>
      </c>
      <c r="R349" t="str">
        <f t="shared" si="21"/>
        <v>SMK</v>
      </c>
      <c r="S349" t="s">
        <v>97</v>
      </c>
      <c r="T349" t="s">
        <v>81</v>
      </c>
      <c r="Z349" t="str">
        <f>VLOOKUP(A349,registrasi!$B$2:$C$3000,2,FALSE)</f>
        <v>registrasi</v>
      </c>
      <c r="AA349">
        <f>VLOOKUP(D349,[2]Worksheet!$B$2:$H$44,7,FALSE)</f>
        <v>24</v>
      </c>
      <c r="AB349" t="e">
        <f>VLOOKUP(A349,nim!$A$2:$B$3000,2,FALSE)</f>
        <v>#N/A</v>
      </c>
    </row>
    <row r="350" spans="1:28" x14ac:dyDescent="0.3">
      <c r="A350">
        <v>42331111787</v>
      </c>
      <c r="C350" t="s">
        <v>202</v>
      </c>
      <c r="D350">
        <v>4443</v>
      </c>
      <c r="E350" t="str">
        <f>UPPER(VLOOKUP(D350,[1]PRODI_2019!$E$2:$F$78,2,FALSE))</f>
        <v>ILMU PERIKANAN</v>
      </c>
      <c r="F350" t="str">
        <f>VLOOKUP(E350,[1]PRODI_2019!$F$2:$L$70,7,FALSE)</f>
        <v>Pertanian</v>
      </c>
      <c r="G350" t="str">
        <f>VLOOKUP(F350,Sheet1!$H$4:$I$11,2,FALSE)</f>
        <v>4_Pertanian</v>
      </c>
      <c r="H350" t="s">
        <v>553</v>
      </c>
      <c r="I350" t="s">
        <v>30</v>
      </c>
      <c r="K350" t="s">
        <v>881</v>
      </c>
      <c r="L350" t="s">
        <v>26</v>
      </c>
      <c r="M350" t="s">
        <v>925</v>
      </c>
      <c r="N350" t="s">
        <v>81</v>
      </c>
      <c r="O350" t="s">
        <v>118</v>
      </c>
      <c r="P350" t="str">
        <f t="shared" si="19"/>
        <v>SMAN</v>
      </c>
      <c r="Q350" t="str">
        <f t="shared" si="20"/>
        <v>Negeri</v>
      </c>
      <c r="R350" t="str">
        <f t="shared" si="21"/>
        <v>SMA</v>
      </c>
      <c r="S350" t="s">
        <v>84</v>
      </c>
      <c r="T350" t="s">
        <v>81</v>
      </c>
      <c r="Z350" t="e">
        <f>VLOOKUP(A350,registrasi!$B$2:$C$3000,2,FALSE)</f>
        <v>#N/A</v>
      </c>
      <c r="AA350">
        <f>VLOOKUP(D350,[2]Worksheet!$B$2:$H$44,7,FALSE)</f>
        <v>29</v>
      </c>
      <c r="AB350" t="e">
        <f>VLOOKUP(A350,nim!$A$2:$B$3000,2,FALSE)</f>
        <v>#N/A</v>
      </c>
    </row>
    <row r="351" spans="1:28" x14ac:dyDescent="0.3">
      <c r="A351">
        <v>42331110752</v>
      </c>
      <c r="C351" t="s">
        <v>202</v>
      </c>
      <c r="D351">
        <v>3335</v>
      </c>
      <c r="E351" t="str">
        <f>UPPER(VLOOKUP(D351,[1]PRODI_2019!$E$2:$F$78,2,FALSE))</f>
        <v>TEKNIK KIMIA</v>
      </c>
      <c r="F351" t="str">
        <f>VLOOKUP(E351,[1]PRODI_2019!$F$2:$L$70,7,FALSE)</f>
        <v>Teknik</v>
      </c>
      <c r="G351" t="str">
        <f>VLOOKUP(F351,Sheet1!$H$4:$I$11,2,FALSE)</f>
        <v>3_Teknik</v>
      </c>
      <c r="H351" t="s">
        <v>554</v>
      </c>
      <c r="I351" t="s">
        <v>25</v>
      </c>
      <c r="K351" t="s">
        <v>714</v>
      </c>
      <c r="L351" t="s">
        <v>26</v>
      </c>
      <c r="M351" t="s">
        <v>96</v>
      </c>
      <c r="N351" t="s">
        <v>81</v>
      </c>
      <c r="O351" t="s">
        <v>133</v>
      </c>
      <c r="P351" t="str">
        <f t="shared" si="19"/>
        <v>SMAN</v>
      </c>
      <c r="Q351" t="str">
        <f t="shared" si="20"/>
        <v>Negeri</v>
      </c>
      <c r="R351" t="str">
        <f t="shared" si="21"/>
        <v>SMA</v>
      </c>
      <c r="S351" t="s">
        <v>96</v>
      </c>
      <c r="T351" t="s">
        <v>81</v>
      </c>
      <c r="Z351" t="str">
        <f>VLOOKUP(A351,registrasi!$B$2:$C$3000,2,FALSE)</f>
        <v>registrasi</v>
      </c>
      <c r="AA351">
        <f>VLOOKUP(D351,[2]Worksheet!$B$2:$H$44,7,FALSE)</f>
        <v>84</v>
      </c>
      <c r="AB351" t="str">
        <f>VLOOKUP(A351,nim!$A$2:$B$3000,2,FALSE)</f>
        <v>diterima</v>
      </c>
    </row>
    <row r="352" spans="1:28" x14ac:dyDescent="0.3">
      <c r="A352">
        <v>42331112066</v>
      </c>
      <c r="C352" t="s">
        <v>203</v>
      </c>
      <c r="D352">
        <v>2286</v>
      </c>
      <c r="E352" t="str">
        <f>UPPER(VLOOKUP(D352,[1]PRODI_2019!$E$2:$F$78,2,FALSE))</f>
        <v>PENDIDIKAN PANCASILA DAN KEWARGANEGARAAN</v>
      </c>
      <c r="F352" t="str">
        <f>VLOOKUP(E352,[1]PRODI_2019!$F$2:$L$70,7,FALSE)</f>
        <v>FKIP</v>
      </c>
      <c r="G352" t="str">
        <f>VLOOKUP(F352,Sheet1!$H$4:$I$11,2,FALSE)</f>
        <v>2_FKIP</v>
      </c>
      <c r="H352" t="s">
        <v>555</v>
      </c>
      <c r="I352" t="s">
        <v>25</v>
      </c>
      <c r="K352" t="s">
        <v>882</v>
      </c>
      <c r="L352" t="s">
        <v>26</v>
      </c>
      <c r="M352" t="s">
        <v>84</v>
      </c>
      <c r="N352" t="s">
        <v>81</v>
      </c>
      <c r="O352" t="s">
        <v>112</v>
      </c>
      <c r="P352" t="str">
        <f t="shared" si="19"/>
        <v>SMAN</v>
      </c>
      <c r="Q352" t="str">
        <f t="shared" si="20"/>
        <v>Negeri</v>
      </c>
      <c r="R352" t="str">
        <f t="shared" si="21"/>
        <v>SMA</v>
      </c>
      <c r="S352" t="s">
        <v>84</v>
      </c>
      <c r="T352" t="s">
        <v>81</v>
      </c>
      <c r="Z352" t="str">
        <f>VLOOKUP(A352,registrasi!$B$2:$C$3000,2,FALSE)</f>
        <v>registrasi</v>
      </c>
      <c r="AA352">
        <f>VLOOKUP(D352,[2]Worksheet!$B$2:$H$44,7,FALSE)</f>
        <v>14</v>
      </c>
      <c r="AB352" t="str">
        <f>VLOOKUP(A352,nim!$A$2:$B$3000,2,FALSE)</f>
        <v>diterima</v>
      </c>
    </row>
    <row r="353" spans="1:28" x14ac:dyDescent="0.3">
      <c r="A353">
        <v>42331111746</v>
      </c>
      <c r="C353" t="s">
        <v>202</v>
      </c>
      <c r="D353">
        <v>2227</v>
      </c>
      <c r="E353" t="str">
        <f>UPPER(VLOOKUP(D353,[1]PRODI_2019!$E$2:$F$78,2,FALSE))</f>
        <v>PENDIDIKAN GURU SEKOLAH DASAR</v>
      </c>
      <c r="F353" t="str">
        <f>VLOOKUP(E353,[1]PRODI_2019!$F$2:$L$70,7,FALSE)</f>
        <v>FKIP</v>
      </c>
      <c r="G353" t="str">
        <f>VLOOKUP(F353,Sheet1!$H$4:$I$11,2,FALSE)</f>
        <v>2_FKIP</v>
      </c>
      <c r="H353" t="s">
        <v>556</v>
      </c>
      <c r="I353" t="s">
        <v>30</v>
      </c>
      <c r="K353" t="s">
        <v>742</v>
      </c>
      <c r="L353" t="s">
        <v>26</v>
      </c>
      <c r="M353" t="s">
        <v>925</v>
      </c>
      <c r="N353" t="s">
        <v>81</v>
      </c>
      <c r="O353" t="s">
        <v>1022</v>
      </c>
      <c r="P353" t="str">
        <f t="shared" si="19"/>
        <v>SMA</v>
      </c>
      <c r="Q353" t="str">
        <f t="shared" si="20"/>
        <v>Swasta</v>
      </c>
      <c r="R353" t="str">
        <f t="shared" si="21"/>
        <v>SMA</v>
      </c>
      <c r="S353" t="s">
        <v>96</v>
      </c>
      <c r="T353" t="s">
        <v>81</v>
      </c>
      <c r="Z353" t="str">
        <f>VLOOKUP(A353,registrasi!$B$2:$C$3000,2,FALSE)</f>
        <v>registrasi</v>
      </c>
      <c r="AA353">
        <f>VLOOKUP(D353,[2]Worksheet!$B$2:$H$44,7,FALSE)</f>
        <v>74</v>
      </c>
      <c r="AB353" t="str">
        <f>VLOOKUP(A353,nim!$A$2:$B$3000,2,FALSE)</f>
        <v>diterima</v>
      </c>
    </row>
    <row r="354" spans="1:28" x14ac:dyDescent="0.3">
      <c r="A354">
        <v>42331110976</v>
      </c>
      <c r="C354" t="s">
        <v>202</v>
      </c>
      <c r="D354">
        <v>2290</v>
      </c>
      <c r="E354" t="str">
        <f>UPPER(VLOOKUP(D354,[1]PRODI_2019!$E$2:$F$78,2,FALSE))</f>
        <v>PENDIDIKAN SOSIOLOGI</v>
      </c>
      <c r="F354" t="str">
        <f>VLOOKUP(E354,[1]PRODI_2019!$F$2:$L$70,7,FALSE)</f>
        <v>FKIP</v>
      </c>
      <c r="G354" t="str">
        <f>VLOOKUP(F354,Sheet1!$H$4:$I$11,2,FALSE)</f>
        <v>2_FKIP</v>
      </c>
      <c r="H354" t="s">
        <v>557</v>
      </c>
      <c r="I354" t="s">
        <v>30</v>
      </c>
      <c r="K354" t="s">
        <v>838</v>
      </c>
      <c r="L354" t="s">
        <v>26</v>
      </c>
      <c r="M354" t="s">
        <v>925</v>
      </c>
      <c r="N354" t="s">
        <v>81</v>
      </c>
      <c r="O354" t="s">
        <v>986</v>
      </c>
      <c r="P354" t="str">
        <f t="shared" si="19"/>
        <v>SMAS</v>
      </c>
      <c r="Q354" t="str">
        <f t="shared" si="20"/>
        <v>Swasta</v>
      </c>
      <c r="R354" t="str">
        <f t="shared" si="21"/>
        <v>SMA</v>
      </c>
      <c r="S354" t="s">
        <v>96</v>
      </c>
      <c r="T354" t="s">
        <v>81</v>
      </c>
      <c r="Z354" t="e">
        <f>VLOOKUP(A354,registrasi!$B$2:$C$3000,2,FALSE)</f>
        <v>#N/A</v>
      </c>
      <c r="AA354">
        <f>VLOOKUP(D354,[2]Worksheet!$B$2:$H$44,7,FALSE)</f>
        <v>28</v>
      </c>
      <c r="AB354" t="e">
        <f>VLOOKUP(A354,nim!$A$2:$B$3000,2,FALSE)</f>
        <v>#N/A</v>
      </c>
    </row>
    <row r="355" spans="1:28" x14ac:dyDescent="0.3">
      <c r="A355">
        <v>42331110699</v>
      </c>
      <c r="C355" t="s">
        <v>202</v>
      </c>
      <c r="D355">
        <v>5553</v>
      </c>
      <c r="E355" t="str">
        <f>UPPER(VLOOKUP(D355,[1]PRODI_2019!$E$2:$F$78,2,FALSE))</f>
        <v>EKONOMI PEMBANGUNAN</v>
      </c>
      <c r="F355" t="str">
        <f>VLOOKUP(E355,[1]PRODI_2019!$F$2:$L$70,7,FALSE)</f>
        <v>FEB</v>
      </c>
      <c r="G355" t="str">
        <f>VLOOKUP(F355,Sheet1!$H$4:$I$11,2,FALSE)</f>
        <v>5_FEB</v>
      </c>
      <c r="H355" t="s">
        <v>558</v>
      </c>
      <c r="I355" t="s">
        <v>30</v>
      </c>
      <c r="K355" t="s">
        <v>883</v>
      </c>
      <c r="L355" t="s">
        <v>26</v>
      </c>
      <c r="M355" t="s">
        <v>84</v>
      </c>
      <c r="N355" t="s">
        <v>81</v>
      </c>
      <c r="O355" t="s">
        <v>118</v>
      </c>
      <c r="P355" t="str">
        <f t="shared" si="19"/>
        <v>SMAN</v>
      </c>
      <c r="Q355" t="str">
        <f t="shared" si="20"/>
        <v>Negeri</v>
      </c>
      <c r="R355" t="str">
        <f t="shared" si="21"/>
        <v>SMA</v>
      </c>
      <c r="S355" t="s">
        <v>84</v>
      </c>
      <c r="T355" t="s">
        <v>81</v>
      </c>
      <c r="Z355" t="e">
        <f>VLOOKUP(A355,registrasi!$B$2:$C$3000,2,FALSE)</f>
        <v>#N/A</v>
      </c>
      <c r="AA355">
        <f>VLOOKUP(D355,[2]Worksheet!$B$2:$H$44,7,FALSE)</f>
        <v>70</v>
      </c>
      <c r="AB355" t="e">
        <f>VLOOKUP(A355,nim!$A$2:$B$3000,2,FALSE)</f>
        <v>#N/A</v>
      </c>
    </row>
    <row r="356" spans="1:28" x14ac:dyDescent="0.3">
      <c r="A356">
        <v>42331110885</v>
      </c>
      <c r="C356" t="s">
        <v>203</v>
      </c>
      <c r="D356">
        <v>5553</v>
      </c>
      <c r="E356" t="str">
        <f>UPPER(VLOOKUP(D356,[1]PRODI_2019!$E$2:$F$78,2,FALSE))</f>
        <v>EKONOMI PEMBANGUNAN</v>
      </c>
      <c r="F356" t="str">
        <f>VLOOKUP(E356,[1]PRODI_2019!$F$2:$L$70,7,FALSE)</f>
        <v>FEB</v>
      </c>
      <c r="G356" t="str">
        <f>VLOOKUP(F356,Sheet1!$H$4:$I$11,2,FALSE)</f>
        <v>5_FEB</v>
      </c>
      <c r="H356" t="s">
        <v>559</v>
      </c>
      <c r="I356" t="s">
        <v>25</v>
      </c>
      <c r="K356" t="s">
        <v>856</v>
      </c>
      <c r="L356" t="s">
        <v>26</v>
      </c>
      <c r="M356" t="s">
        <v>95</v>
      </c>
      <c r="N356" t="s">
        <v>81</v>
      </c>
      <c r="O356" t="s">
        <v>994</v>
      </c>
      <c r="P356" t="str">
        <f t="shared" si="19"/>
        <v>SMKS</v>
      </c>
      <c r="Q356" t="str">
        <f t="shared" si="20"/>
        <v>Swasta</v>
      </c>
      <c r="R356" t="str">
        <f t="shared" si="21"/>
        <v>SMK</v>
      </c>
      <c r="S356" t="s">
        <v>95</v>
      </c>
      <c r="T356" t="s">
        <v>81</v>
      </c>
      <c r="Z356" t="str">
        <f>VLOOKUP(A356,registrasi!$B$2:$C$3000,2,FALSE)</f>
        <v>registrasi</v>
      </c>
      <c r="AA356">
        <f>VLOOKUP(D356,[2]Worksheet!$B$2:$H$44,7,FALSE)</f>
        <v>70</v>
      </c>
      <c r="AB356" t="str">
        <f>VLOOKUP(A356,nim!$A$2:$B$3000,2,FALSE)</f>
        <v>diterima</v>
      </c>
    </row>
    <row r="357" spans="1:28" x14ac:dyDescent="0.3">
      <c r="A357">
        <v>42331111934</v>
      </c>
      <c r="C357" t="s">
        <v>202</v>
      </c>
      <c r="D357">
        <v>2288</v>
      </c>
      <c r="E357" t="str">
        <f>UPPER(VLOOKUP(D357,[1]PRODI_2019!$E$2:$F$78,2,FALSE))</f>
        <v>PENDIDIKAN SEJARAH</v>
      </c>
      <c r="F357" t="str">
        <f>VLOOKUP(E357,[1]PRODI_2019!$F$2:$L$70,7,FALSE)</f>
        <v>FKIP</v>
      </c>
      <c r="G357" t="str">
        <f>VLOOKUP(F357,Sheet1!$H$4:$I$11,2,FALSE)</f>
        <v>2_FKIP</v>
      </c>
      <c r="H357" t="s">
        <v>560</v>
      </c>
      <c r="I357" t="s">
        <v>25</v>
      </c>
      <c r="K357" t="s">
        <v>884</v>
      </c>
      <c r="L357" t="s">
        <v>26</v>
      </c>
      <c r="M357" t="s">
        <v>84</v>
      </c>
      <c r="N357" t="s">
        <v>81</v>
      </c>
      <c r="O357" t="s">
        <v>115</v>
      </c>
      <c r="P357" t="str">
        <f t="shared" si="19"/>
        <v>SMAN</v>
      </c>
      <c r="Q357" t="str">
        <f t="shared" si="20"/>
        <v>Negeri</v>
      </c>
      <c r="R357" t="str">
        <f t="shared" si="21"/>
        <v>SMA</v>
      </c>
      <c r="S357" t="s">
        <v>84</v>
      </c>
      <c r="T357" t="s">
        <v>81</v>
      </c>
      <c r="Z357" t="str">
        <f>VLOOKUP(A357,registrasi!$B$2:$C$3000,2,FALSE)</f>
        <v>registrasi</v>
      </c>
      <c r="AA357">
        <f>VLOOKUP(D357,[2]Worksheet!$B$2:$H$44,7,FALSE)</f>
        <v>19</v>
      </c>
      <c r="AB357" t="e">
        <f>VLOOKUP(A357,nim!$A$2:$B$3000,2,FALSE)</f>
        <v>#N/A</v>
      </c>
    </row>
    <row r="358" spans="1:28" x14ac:dyDescent="0.3">
      <c r="A358">
        <v>42312111832</v>
      </c>
      <c r="C358" t="s">
        <v>203</v>
      </c>
      <c r="D358">
        <v>6662</v>
      </c>
      <c r="E358" t="str">
        <f>UPPER(VLOOKUP(D358,[1]PRODI_2019!$E$2:$F$78,2,FALSE))</f>
        <v>ILMU KOMUNIKASI</v>
      </c>
      <c r="F358" t="str">
        <f>VLOOKUP(E358,[1]PRODI_2019!$F$2:$L$70,7,FALSE)</f>
        <v>FISIP</v>
      </c>
      <c r="G358" t="str">
        <f>VLOOKUP(F358,Sheet1!$H$4:$I$11,2,FALSE)</f>
        <v>6_FISIP</v>
      </c>
      <c r="H358" t="s">
        <v>561</v>
      </c>
      <c r="I358" t="s">
        <v>30</v>
      </c>
      <c r="K358" t="s">
        <v>885</v>
      </c>
      <c r="L358" t="s">
        <v>75</v>
      </c>
      <c r="M358" t="s">
        <v>940</v>
      </c>
      <c r="N358" t="s">
        <v>73</v>
      </c>
      <c r="O358" t="s">
        <v>1023</v>
      </c>
      <c r="P358" t="str">
        <f t="shared" si="19"/>
        <v>SM</v>
      </c>
      <c r="Q358" t="str">
        <f t="shared" si="20"/>
        <v>Swasta</v>
      </c>
      <c r="R358" t="s">
        <v>201</v>
      </c>
      <c r="S358" t="s">
        <v>940</v>
      </c>
      <c r="T358" t="s">
        <v>73</v>
      </c>
      <c r="Z358" t="e">
        <f>VLOOKUP(A358,registrasi!$B$2:$C$3000,2,FALSE)</f>
        <v>#N/A</v>
      </c>
      <c r="AA358">
        <f>VLOOKUP(D358,[2]Worksheet!$B$2:$H$44,7,FALSE)</f>
        <v>324</v>
      </c>
      <c r="AB358" t="e">
        <f>VLOOKUP(A358,nim!$A$2:$B$3000,2,FALSE)</f>
        <v>#N/A</v>
      </c>
    </row>
    <row r="359" spans="1:28" x14ac:dyDescent="0.3">
      <c r="A359">
        <v>42331110928</v>
      </c>
      <c r="C359" t="s">
        <v>203</v>
      </c>
      <c r="D359">
        <v>6662</v>
      </c>
      <c r="E359" t="str">
        <f>UPPER(VLOOKUP(D359,[1]PRODI_2019!$E$2:$F$78,2,FALSE))</f>
        <v>ILMU KOMUNIKASI</v>
      </c>
      <c r="F359" t="str">
        <f>VLOOKUP(E359,[1]PRODI_2019!$F$2:$L$70,7,FALSE)</f>
        <v>FISIP</v>
      </c>
      <c r="G359" t="str">
        <f>VLOOKUP(F359,Sheet1!$H$4:$I$11,2,FALSE)</f>
        <v>6_FISIP</v>
      </c>
      <c r="H359" t="s">
        <v>562</v>
      </c>
      <c r="I359" t="s">
        <v>25</v>
      </c>
      <c r="K359" t="s">
        <v>886</v>
      </c>
      <c r="L359" t="s">
        <v>26</v>
      </c>
      <c r="M359" t="s">
        <v>84</v>
      </c>
      <c r="N359" t="s">
        <v>81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21"/>
        <v>MA</v>
      </c>
      <c r="S359" t="s">
        <v>84</v>
      </c>
      <c r="T359" t="s">
        <v>81</v>
      </c>
      <c r="Z359" t="str">
        <f>VLOOKUP(A359,registrasi!$B$2:$C$3000,2,FALSE)</f>
        <v>registrasi</v>
      </c>
      <c r="AA359">
        <f>VLOOKUP(D359,[2]Worksheet!$B$2:$H$44,7,FALSE)</f>
        <v>324</v>
      </c>
      <c r="AB359" t="e">
        <f>VLOOKUP(A359,nim!$A$2:$B$3000,2,FALSE)</f>
        <v>#N/A</v>
      </c>
    </row>
    <row r="360" spans="1:28" x14ac:dyDescent="0.3">
      <c r="A360">
        <v>42331112033</v>
      </c>
      <c r="C360" t="s">
        <v>202</v>
      </c>
      <c r="D360">
        <v>6670</v>
      </c>
      <c r="E360" t="str">
        <f>UPPER(VLOOKUP(D360,[1]PRODI_2019!$E$2:$F$78,2,FALSE))</f>
        <v>ILMU PEMERINTAHAN</v>
      </c>
      <c r="F360" t="str">
        <f>VLOOKUP(E360,[1]PRODI_2019!$F$2:$L$70,7,FALSE)</f>
        <v>FISIP</v>
      </c>
      <c r="G360" t="str">
        <f>VLOOKUP(F360,Sheet1!$H$4:$I$11,2,FALSE)</f>
        <v>6_FISIP</v>
      </c>
      <c r="H360" t="s">
        <v>563</v>
      </c>
      <c r="I360" t="s">
        <v>25</v>
      </c>
      <c r="K360" t="s">
        <v>887</v>
      </c>
      <c r="L360" t="s">
        <v>26</v>
      </c>
      <c r="M360" t="s">
        <v>926</v>
      </c>
      <c r="N360" t="s">
        <v>81</v>
      </c>
      <c r="O360" t="s">
        <v>145</v>
      </c>
      <c r="P360" t="str">
        <f t="shared" si="19"/>
        <v>SMAN</v>
      </c>
      <c r="Q360" t="str">
        <f t="shared" si="20"/>
        <v>Negeri</v>
      </c>
      <c r="R360" t="str">
        <f t="shared" si="21"/>
        <v>SMA</v>
      </c>
      <c r="S360" t="s">
        <v>926</v>
      </c>
      <c r="T360" t="s">
        <v>81</v>
      </c>
      <c r="Z360" t="str">
        <f>VLOOKUP(A360,registrasi!$B$2:$C$3000,2,FALSE)</f>
        <v>registrasi</v>
      </c>
      <c r="AA360">
        <f>VLOOKUP(D360,[2]Worksheet!$B$2:$H$44,7,FALSE)</f>
        <v>156</v>
      </c>
      <c r="AB360" t="e">
        <f>VLOOKUP(A360,nim!$A$2:$B$3000,2,FALSE)</f>
        <v>#N/A</v>
      </c>
    </row>
    <row r="361" spans="1:28" x14ac:dyDescent="0.3">
      <c r="A361">
        <v>42331110615</v>
      </c>
      <c r="C361" t="s">
        <v>202</v>
      </c>
      <c r="D361">
        <v>3337</v>
      </c>
      <c r="E361" t="str">
        <f>UPPER(VLOOKUP(D361,[1]PRODI_2019!$E$2:$F$78,2,FALSE))</f>
        <v>INFORMATIKA</v>
      </c>
      <c r="F361" t="str">
        <f>VLOOKUP(E361,[1]PRODI_2019!$F$2:$L$70,7,FALSE)</f>
        <v>Teknik</v>
      </c>
      <c r="G361" t="str">
        <f>VLOOKUP(F361,Sheet1!$H$4:$I$11,2,FALSE)</f>
        <v>3_Teknik</v>
      </c>
      <c r="H361" t="s">
        <v>564</v>
      </c>
      <c r="I361" t="s">
        <v>25</v>
      </c>
      <c r="K361" t="s">
        <v>676</v>
      </c>
      <c r="L361" t="s">
        <v>26</v>
      </c>
      <c r="M361" t="s">
        <v>84</v>
      </c>
      <c r="N361" t="s">
        <v>81</v>
      </c>
      <c r="O361" t="s">
        <v>153</v>
      </c>
      <c r="P361" t="str">
        <f t="shared" si="19"/>
        <v>MAN</v>
      </c>
      <c r="Q361" t="str">
        <f t="shared" si="20"/>
        <v>Negeri</v>
      </c>
      <c r="R361" t="str">
        <f t="shared" si="21"/>
        <v>MA</v>
      </c>
      <c r="S361" t="s">
        <v>84</v>
      </c>
      <c r="T361" t="s">
        <v>81</v>
      </c>
      <c r="Z361" t="str">
        <f>VLOOKUP(A361,registrasi!$B$2:$C$3000,2,FALSE)</f>
        <v>registrasi</v>
      </c>
      <c r="AA361">
        <f>VLOOKUP(D361,[2]Worksheet!$B$2:$H$44,7,FALSE)</f>
        <v>216</v>
      </c>
      <c r="AB361" t="e">
        <f>VLOOKUP(A361,nim!$A$2:$B$3000,2,FALSE)</f>
        <v>#N/A</v>
      </c>
    </row>
    <row r="362" spans="1:28" x14ac:dyDescent="0.3">
      <c r="A362">
        <v>42331111740</v>
      </c>
      <c r="C362" t="s">
        <v>202</v>
      </c>
      <c r="D362">
        <v>3337</v>
      </c>
      <c r="E362" t="str">
        <f>UPPER(VLOOKUP(D362,[1]PRODI_2019!$E$2:$F$78,2,FALSE))</f>
        <v>INFORMATIKA</v>
      </c>
      <c r="F362" t="str">
        <f>VLOOKUP(E362,[1]PRODI_2019!$F$2:$L$70,7,FALSE)</f>
        <v>Teknik</v>
      </c>
      <c r="G362" t="str">
        <f>VLOOKUP(F362,Sheet1!$H$4:$I$11,2,FALSE)</f>
        <v>3_Teknik</v>
      </c>
      <c r="H362" t="s">
        <v>565</v>
      </c>
      <c r="I362" t="s">
        <v>25</v>
      </c>
      <c r="K362" t="s">
        <v>888</v>
      </c>
      <c r="L362" t="s">
        <v>26</v>
      </c>
      <c r="M362" t="s">
        <v>926</v>
      </c>
      <c r="N362" t="s">
        <v>81</v>
      </c>
      <c r="O362" t="s">
        <v>974</v>
      </c>
      <c r="P362" t="str">
        <f t="shared" si="19"/>
        <v>MAN</v>
      </c>
      <c r="Q362" t="str">
        <f t="shared" si="20"/>
        <v>Negeri</v>
      </c>
      <c r="R362" t="str">
        <f t="shared" si="21"/>
        <v>MA</v>
      </c>
      <c r="S362" t="s">
        <v>926</v>
      </c>
      <c r="T362" t="s">
        <v>81</v>
      </c>
      <c r="Z362" t="str">
        <f>VLOOKUP(A362,registrasi!$B$2:$C$3000,2,FALSE)</f>
        <v>registrasi</v>
      </c>
      <c r="AA362">
        <f>VLOOKUP(D362,[2]Worksheet!$B$2:$H$44,7,FALSE)</f>
        <v>216</v>
      </c>
      <c r="AB362" t="str">
        <f>VLOOKUP(A362,nim!$A$2:$B$3000,2,FALSE)</f>
        <v>diterima</v>
      </c>
    </row>
    <row r="363" spans="1:28" x14ac:dyDescent="0.3">
      <c r="A363">
        <v>42332410322</v>
      </c>
      <c r="C363" t="s">
        <v>202</v>
      </c>
      <c r="D363">
        <v>1111</v>
      </c>
      <c r="E363" t="str">
        <f>UPPER(VLOOKUP(D363,[1]PRODI_2019!$E$2:$F$78,2,FALSE))</f>
        <v>HUKUM (S1)</v>
      </c>
      <c r="F363" t="str">
        <f>VLOOKUP(E363,[1]PRODI_2019!$F$2:$L$70,7,FALSE)</f>
        <v>Hukum</v>
      </c>
      <c r="G363" t="str">
        <f>VLOOKUP(F363,Sheet1!$H$4:$I$11,2,FALSE)</f>
        <v>1_Hukum</v>
      </c>
      <c r="H363" t="s">
        <v>566</v>
      </c>
      <c r="I363" t="s">
        <v>25</v>
      </c>
      <c r="K363" t="s">
        <v>889</v>
      </c>
      <c r="L363" t="s">
        <v>26</v>
      </c>
      <c r="M363" t="s">
        <v>106</v>
      </c>
      <c r="N363" t="s">
        <v>98</v>
      </c>
      <c r="O363" t="s">
        <v>176</v>
      </c>
      <c r="P363" t="str">
        <f t="shared" si="19"/>
        <v>SMAS</v>
      </c>
      <c r="Q363" t="str">
        <f t="shared" si="20"/>
        <v>Swasta</v>
      </c>
      <c r="R363" t="str">
        <f t="shared" si="21"/>
        <v>SMA</v>
      </c>
      <c r="S363" t="s">
        <v>106</v>
      </c>
      <c r="T363" t="s">
        <v>98</v>
      </c>
      <c r="Z363" t="str">
        <f>VLOOKUP(A363,registrasi!$B$2:$C$3000,2,FALSE)</f>
        <v>registrasi</v>
      </c>
      <c r="AA363">
        <f>VLOOKUP(D363,[2]Worksheet!$B$2:$H$44,7,FALSE)</f>
        <v>353</v>
      </c>
      <c r="AB363" t="str">
        <f>VLOOKUP(A363,nim!$A$2:$B$3000,2,FALSE)</f>
        <v>diterima</v>
      </c>
    </row>
    <row r="364" spans="1:28" x14ac:dyDescent="0.3">
      <c r="A364">
        <v>42332210882</v>
      </c>
      <c r="C364" t="s">
        <v>202</v>
      </c>
      <c r="D364">
        <v>4442</v>
      </c>
      <c r="E364" t="str">
        <f>UPPER(VLOOKUP(D364,[1]PRODI_2019!$E$2:$F$78,2,FALSE))</f>
        <v>AGROEKOTEKNOLOGI</v>
      </c>
      <c r="F364" t="str">
        <f>VLOOKUP(E364,[1]PRODI_2019!$F$2:$L$70,7,FALSE)</f>
        <v>Pertanian</v>
      </c>
      <c r="G364" t="str">
        <f>VLOOKUP(F364,Sheet1!$H$4:$I$11,2,FALSE)</f>
        <v>4_Pertanian</v>
      </c>
      <c r="H364" t="s">
        <v>567</v>
      </c>
      <c r="I364" t="s">
        <v>25</v>
      </c>
      <c r="K364" t="s">
        <v>890</v>
      </c>
      <c r="L364" t="s">
        <v>26</v>
      </c>
      <c r="M364" t="s">
        <v>926</v>
      </c>
      <c r="N364" t="s">
        <v>81</v>
      </c>
      <c r="O364" t="s">
        <v>144</v>
      </c>
      <c r="P364" t="str">
        <f t="shared" si="19"/>
        <v>SMAN</v>
      </c>
      <c r="Q364" t="str">
        <f t="shared" si="20"/>
        <v>Negeri</v>
      </c>
      <c r="R364" t="str">
        <f t="shared" si="21"/>
        <v>SMA</v>
      </c>
      <c r="S364" t="s">
        <v>926</v>
      </c>
      <c r="T364" t="s">
        <v>81</v>
      </c>
      <c r="Z364" t="e">
        <f>VLOOKUP(A364,registrasi!$B$2:$C$3000,2,FALSE)</f>
        <v>#N/A</v>
      </c>
      <c r="AA364">
        <f>VLOOKUP(D364,[2]Worksheet!$B$2:$H$44,7,FALSE)</f>
        <v>69</v>
      </c>
      <c r="AB364" t="e">
        <f>VLOOKUP(A364,nim!$A$2:$B$3000,2,FALSE)</f>
        <v>#N/A</v>
      </c>
    </row>
    <row r="365" spans="1:28" x14ac:dyDescent="0.3">
      <c r="A365">
        <v>42332410338</v>
      </c>
      <c r="C365" t="s">
        <v>202</v>
      </c>
      <c r="D365">
        <v>3333</v>
      </c>
      <c r="E365" t="str">
        <f>UPPER(VLOOKUP(D365,[1]PRODI_2019!$E$2:$F$78,2,FALSE))</f>
        <v>TEKNIK INDUSTRI</v>
      </c>
      <c r="F365" t="str">
        <f>VLOOKUP(E365,[1]PRODI_2019!$F$2:$L$70,7,FALSE)</f>
        <v>Teknik</v>
      </c>
      <c r="G365" t="str">
        <f>VLOOKUP(F365,Sheet1!$H$4:$I$11,2,FALSE)</f>
        <v>3_Teknik</v>
      </c>
      <c r="H365" t="s">
        <v>568</v>
      </c>
      <c r="I365" t="s">
        <v>25</v>
      </c>
      <c r="K365" t="s">
        <v>814</v>
      </c>
      <c r="L365" t="s">
        <v>26</v>
      </c>
      <c r="M365" t="s">
        <v>932</v>
      </c>
      <c r="N365" t="s">
        <v>82</v>
      </c>
      <c r="O365" t="s">
        <v>960</v>
      </c>
      <c r="P365" t="str">
        <f t="shared" si="19"/>
        <v>SMAN</v>
      </c>
      <c r="Q365" t="str">
        <f t="shared" si="20"/>
        <v>Negeri</v>
      </c>
      <c r="R365" t="str">
        <f t="shared" si="21"/>
        <v>SMA</v>
      </c>
      <c r="S365" t="s">
        <v>932</v>
      </c>
      <c r="T365" t="s">
        <v>82</v>
      </c>
      <c r="Z365" t="e">
        <f>VLOOKUP(A365,registrasi!$B$2:$C$3000,2,FALSE)</f>
        <v>#N/A</v>
      </c>
      <c r="AA365">
        <f>VLOOKUP(D365,[2]Worksheet!$B$2:$H$44,7,FALSE)</f>
        <v>279</v>
      </c>
      <c r="AB365" t="e">
        <f>VLOOKUP(A365,nim!$A$2:$B$3000,2,FALSE)</f>
        <v>#N/A</v>
      </c>
    </row>
    <row r="366" spans="1:28" x14ac:dyDescent="0.3">
      <c r="A366">
        <v>42331111912</v>
      </c>
      <c r="C366" t="s">
        <v>202</v>
      </c>
      <c r="D366">
        <v>4445</v>
      </c>
      <c r="E366" t="str">
        <f>UPPER(VLOOKUP(D366,[1]PRODI_2019!$E$2:$F$78,2,FALSE))</f>
        <v>ILMU KELAUTAN</v>
      </c>
      <c r="F366" t="str">
        <f>VLOOKUP(E366,[1]PRODI_2019!$F$2:$L$70,7,FALSE)</f>
        <v>Pertanian</v>
      </c>
      <c r="G366" t="str">
        <f>VLOOKUP(F366,Sheet1!$H$4:$I$11,2,FALSE)</f>
        <v>4_Pertanian</v>
      </c>
      <c r="H366" t="s">
        <v>569</v>
      </c>
      <c r="I366" t="s">
        <v>30</v>
      </c>
      <c r="K366" t="s">
        <v>891</v>
      </c>
      <c r="L366" t="s">
        <v>26</v>
      </c>
      <c r="M366" t="s">
        <v>96</v>
      </c>
      <c r="N366" t="s">
        <v>81</v>
      </c>
      <c r="O366" t="s">
        <v>127</v>
      </c>
      <c r="P366" t="str">
        <f t="shared" si="19"/>
        <v>SMAN</v>
      </c>
      <c r="Q366" t="str">
        <f t="shared" si="20"/>
        <v>Negeri</v>
      </c>
      <c r="R366" t="str">
        <f t="shared" si="21"/>
        <v>SMA</v>
      </c>
      <c r="S366" t="s">
        <v>96</v>
      </c>
      <c r="T366" t="s">
        <v>81</v>
      </c>
      <c r="Z366" t="str">
        <f>VLOOKUP(A366,registrasi!$B$2:$C$3000,2,FALSE)</f>
        <v>registrasi</v>
      </c>
      <c r="AA366">
        <f>VLOOKUP(D366,[2]Worksheet!$B$2:$H$44,7,FALSE)</f>
        <v>24</v>
      </c>
      <c r="AB366" t="str">
        <f>VLOOKUP(A366,nim!$A$2:$B$3000,2,FALSE)</f>
        <v>diterima</v>
      </c>
    </row>
    <row r="367" spans="1:28" x14ac:dyDescent="0.3">
      <c r="A367">
        <v>42331110578</v>
      </c>
      <c r="C367" t="s">
        <v>202</v>
      </c>
      <c r="D367">
        <v>4444</v>
      </c>
      <c r="E367" t="str">
        <f>UPPER(VLOOKUP(D367,[1]PRODI_2019!$E$2:$F$78,2,FALSE))</f>
        <v>TEKNOLOGI PANGAN</v>
      </c>
      <c r="F367" t="str">
        <f>VLOOKUP(E367,[1]PRODI_2019!$F$2:$L$70,7,FALSE)</f>
        <v>Pertanian</v>
      </c>
      <c r="G367" t="str">
        <f>VLOOKUP(F367,Sheet1!$H$4:$I$11,2,FALSE)</f>
        <v>4_Pertanian</v>
      </c>
      <c r="H367" t="s">
        <v>570</v>
      </c>
      <c r="I367" t="s">
        <v>30</v>
      </c>
      <c r="K367" t="s">
        <v>892</v>
      </c>
      <c r="L367" t="s">
        <v>923</v>
      </c>
      <c r="M367" t="s">
        <v>97</v>
      </c>
      <c r="N367" t="s">
        <v>81</v>
      </c>
      <c r="O367" t="s">
        <v>136</v>
      </c>
      <c r="P367" t="str">
        <f t="shared" si="19"/>
        <v>SMAN</v>
      </c>
      <c r="Q367" t="str">
        <f t="shared" si="20"/>
        <v>Negeri</v>
      </c>
      <c r="R367" t="str">
        <f t="shared" si="21"/>
        <v>SMA</v>
      </c>
      <c r="S367" t="s">
        <v>97</v>
      </c>
      <c r="T367" t="s">
        <v>81</v>
      </c>
      <c r="Z367" t="str">
        <f>VLOOKUP(A367,registrasi!$B$2:$C$3000,2,FALSE)</f>
        <v>registrasi</v>
      </c>
      <c r="AA367">
        <f>VLOOKUP(D367,[2]Worksheet!$B$2:$H$44,7,FALSE)</f>
        <v>99</v>
      </c>
      <c r="AB367" t="str">
        <f>VLOOKUP(A367,nim!$A$2:$B$3000,2,FALSE)</f>
        <v>diterima</v>
      </c>
    </row>
    <row r="368" spans="1:28" x14ac:dyDescent="0.3">
      <c r="A368">
        <v>42331111825</v>
      </c>
      <c r="C368" t="s">
        <v>203</v>
      </c>
      <c r="D368">
        <v>2287</v>
      </c>
      <c r="E368" t="str">
        <f>UPPER(VLOOKUP(D368,[1]PRODI_2019!$E$2:$F$78,2,FALSE))</f>
        <v>PENDIDIKAN KHUSUS</v>
      </c>
      <c r="F368" t="str">
        <f>VLOOKUP(E368,[1]PRODI_2019!$F$2:$L$70,7,FALSE)</f>
        <v>FKIP</v>
      </c>
      <c r="G368" t="str">
        <f>VLOOKUP(F368,Sheet1!$H$4:$I$11,2,FALSE)</f>
        <v>2_FKIP</v>
      </c>
      <c r="H368" t="s">
        <v>571</v>
      </c>
      <c r="I368" t="s">
        <v>25</v>
      </c>
      <c r="K368" t="s">
        <v>677</v>
      </c>
      <c r="L368" t="s">
        <v>26</v>
      </c>
      <c r="M368" t="s">
        <v>97</v>
      </c>
      <c r="N368" t="s">
        <v>81</v>
      </c>
      <c r="O368" t="s">
        <v>1024</v>
      </c>
      <c r="P368" t="str">
        <f t="shared" si="19"/>
        <v>MAS</v>
      </c>
      <c r="Q368" t="str">
        <f t="shared" si="20"/>
        <v>Swasta</v>
      </c>
      <c r="R368" t="str">
        <f t="shared" si="21"/>
        <v>MA</v>
      </c>
      <c r="S368" t="s">
        <v>97</v>
      </c>
      <c r="T368" t="s">
        <v>81</v>
      </c>
      <c r="Z368" t="str">
        <f>VLOOKUP(A368,registrasi!$B$2:$C$3000,2,FALSE)</f>
        <v>registrasi</v>
      </c>
      <c r="AA368">
        <f>VLOOKUP(D368,[2]Worksheet!$B$2:$H$44,7,FALSE)</f>
        <v>8</v>
      </c>
      <c r="AB368" t="str">
        <f>VLOOKUP(A368,nim!$A$2:$B$3000,2,FALSE)</f>
        <v>diterima</v>
      </c>
    </row>
    <row r="369" spans="1:28" x14ac:dyDescent="0.3">
      <c r="A369">
        <v>42332211175</v>
      </c>
      <c r="C369" t="s">
        <v>203</v>
      </c>
      <c r="D369">
        <v>8881</v>
      </c>
      <c r="E369" t="str">
        <f>UPPER(VLOOKUP(D369,[1]PRODI_2019!$E$2:$F$78,2,FALSE))</f>
        <v>KEDOKTERAN</v>
      </c>
      <c r="F369" t="str">
        <f>VLOOKUP(E369,[1]PRODI_2019!$F$2:$L$70,7,FALSE)</f>
        <v>Kedokteran</v>
      </c>
      <c r="G369" t="str">
        <f>VLOOKUP(F369,Sheet1!$H$4:$I$11,2,FALSE)</f>
        <v>8_Kedokteran</v>
      </c>
      <c r="H369" t="s">
        <v>572</v>
      </c>
      <c r="I369" t="s">
        <v>30</v>
      </c>
      <c r="K369" t="s">
        <v>893</v>
      </c>
      <c r="L369" t="s">
        <v>26</v>
      </c>
      <c r="M369" t="s">
        <v>95</v>
      </c>
      <c r="N369" t="s">
        <v>81</v>
      </c>
      <c r="O369" t="s">
        <v>162</v>
      </c>
      <c r="P369" t="str">
        <f t="shared" si="19"/>
        <v>SMAN</v>
      </c>
      <c r="Q369" t="str">
        <f t="shared" si="20"/>
        <v>Negeri</v>
      </c>
      <c r="R369" t="str">
        <f t="shared" si="21"/>
        <v>SMA</v>
      </c>
      <c r="S369" t="s">
        <v>95</v>
      </c>
      <c r="T369" t="s">
        <v>81</v>
      </c>
      <c r="Z369" t="str">
        <f>VLOOKUP(A369,registrasi!$B$2:$C$3000,2,FALSE)</f>
        <v>registrasi</v>
      </c>
      <c r="AA369">
        <f>VLOOKUP(D369,[2]Worksheet!$B$2:$H$44,7,FALSE)</f>
        <v>384</v>
      </c>
      <c r="AB369" t="e">
        <f>VLOOKUP(A369,nim!$A$2:$B$3000,2,FALSE)</f>
        <v>#N/A</v>
      </c>
    </row>
    <row r="370" spans="1:28" x14ac:dyDescent="0.3">
      <c r="A370">
        <v>42331110695</v>
      </c>
      <c r="C370" t="s">
        <v>202</v>
      </c>
      <c r="D370">
        <v>4441</v>
      </c>
      <c r="E370" t="str">
        <f>UPPER(VLOOKUP(D370,[1]PRODI_2019!$E$2:$F$78,2,FALSE))</f>
        <v>AGRIBISNIS</v>
      </c>
      <c r="F370" t="str">
        <f>VLOOKUP(E370,[1]PRODI_2019!$F$2:$L$70,7,FALSE)</f>
        <v>Pertanian</v>
      </c>
      <c r="G370" t="str">
        <f>VLOOKUP(F370,Sheet1!$H$4:$I$11,2,FALSE)</f>
        <v>4_Pertanian</v>
      </c>
      <c r="H370" t="s">
        <v>573</v>
      </c>
      <c r="I370" t="s">
        <v>30</v>
      </c>
      <c r="K370" t="s">
        <v>894</v>
      </c>
      <c r="L370" t="s">
        <v>26</v>
      </c>
      <c r="M370" t="s">
        <v>95</v>
      </c>
      <c r="N370" t="s">
        <v>81</v>
      </c>
      <c r="O370" t="s">
        <v>1025</v>
      </c>
      <c r="P370" t="str">
        <f t="shared" si="19"/>
        <v>SMAN</v>
      </c>
      <c r="Q370" t="str">
        <f t="shared" si="20"/>
        <v>Negeri</v>
      </c>
      <c r="R370" t="str">
        <f t="shared" si="21"/>
        <v>SMA</v>
      </c>
      <c r="S370" t="s">
        <v>926</v>
      </c>
      <c r="T370" t="s">
        <v>81</v>
      </c>
      <c r="Z370" t="str">
        <f>VLOOKUP(A370,registrasi!$B$2:$C$3000,2,FALSE)</f>
        <v>registrasi</v>
      </c>
      <c r="AA370">
        <f>VLOOKUP(D370,[2]Worksheet!$B$2:$H$44,7,FALSE)</f>
        <v>119</v>
      </c>
      <c r="AB370" t="e">
        <f>VLOOKUP(A370,nim!$A$2:$B$3000,2,FALSE)</f>
        <v>#N/A</v>
      </c>
    </row>
    <row r="371" spans="1:28" x14ac:dyDescent="0.3">
      <c r="A371">
        <v>42331112113</v>
      </c>
      <c r="C371" t="s">
        <v>202</v>
      </c>
      <c r="D371">
        <v>2228</v>
      </c>
      <c r="E371" t="str">
        <f>UPPER(VLOOKUP(D371,[1]PRODI_2019!$E$2:$F$78,2,FALSE))</f>
        <v>PENDIDIKAN GURU PENDIDIKAN ANAK USIA DINI</v>
      </c>
      <c r="F371" t="str">
        <f>VLOOKUP(E371,[1]PRODI_2019!$F$2:$L$70,7,FALSE)</f>
        <v>FKIP</v>
      </c>
      <c r="G371" t="str">
        <f>VLOOKUP(F371,Sheet1!$H$4:$I$11,2,FALSE)</f>
        <v>2_FKIP</v>
      </c>
      <c r="H371" t="s">
        <v>574</v>
      </c>
      <c r="I371" t="s">
        <v>30</v>
      </c>
      <c r="K371" t="s">
        <v>809</v>
      </c>
      <c r="L371" t="s">
        <v>26</v>
      </c>
      <c r="M371" t="s">
        <v>94</v>
      </c>
      <c r="N371" t="s">
        <v>81</v>
      </c>
      <c r="O371" t="s">
        <v>114</v>
      </c>
      <c r="P371" t="str">
        <f t="shared" si="19"/>
        <v>SMAN</v>
      </c>
      <c r="Q371" t="str">
        <f t="shared" si="20"/>
        <v>Negeri</v>
      </c>
      <c r="R371" t="str">
        <f t="shared" si="21"/>
        <v>SMA</v>
      </c>
      <c r="S371" t="s">
        <v>94</v>
      </c>
      <c r="T371" t="s">
        <v>81</v>
      </c>
      <c r="Z371" t="str">
        <f>VLOOKUP(A371,registrasi!$B$2:$C$3000,2,FALSE)</f>
        <v>registrasi</v>
      </c>
      <c r="AA371">
        <f>VLOOKUP(D371,[2]Worksheet!$B$2:$H$44,7,FALSE)</f>
        <v>12</v>
      </c>
      <c r="AB371" t="e">
        <f>VLOOKUP(A371,nim!$A$2:$B$3000,2,FALSE)</f>
        <v>#N/A</v>
      </c>
    </row>
    <row r="372" spans="1:28" x14ac:dyDescent="0.3">
      <c r="A372">
        <v>42332410564</v>
      </c>
      <c r="C372" t="s">
        <v>204</v>
      </c>
      <c r="D372">
        <v>1111</v>
      </c>
      <c r="E372" t="str">
        <f>UPPER(VLOOKUP(D372,[1]PRODI_2019!$E$2:$F$78,2,FALSE))</f>
        <v>HUKUM (S1)</v>
      </c>
      <c r="F372" t="str">
        <f>VLOOKUP(E372,[1]PRODI_2019!$F$2:$L$70,7,FALSE)</f>
        <v>Hukum</v>
      </c>
      <c r="G372" t="str">
        <f>VLOOKUP(F372,Sheet1!$H$4:$I$11,2,FALSE)</f>
        <v>1_Hukum</v>
      </c>
      <c r="H372" t="s">
        <v>575</v>
      </c>
      <c r="I372" t="s">
        <v>25</v>
      </c>
      <c r="K372" t="s">
        <v>895</v>
      </c>
      <c r="L372" t="s">
        <v>26</v>
      </c>
      <c r="M372" t="s">
        <v>102</v>
      </c>
      <c r="N372" t="s">
        <v>98</v>
      </c>
      <c r="O372" t="s">
        <v>1011</v>
      </c>
      <c r="P372" t="str">
        <f t="shared" si="19"/>
        <v>SMAN</v>
      </c>
      <c r="Q372" t="str">
        <f t="shared" si="20"/>
        <v>Negeri</v>
      </c>
      <c r="R372" t="str">
        <f t="shared" si="21"/>
        <v>SMA</v>
      </c>
      <c r="S372" t="s">
        <v>102</v>
      </c>
      <c r="T372" t="s">
        <v>98</v>
      </c>
      <c r="Z372" t="e">
        <f>VLOOKUP(A372,registrasi!$B$2:$C$3000,2,FALSE)</f>
        <v>#N/A</v>
      </c>
      <c r="AA372">
        <f>VLOOKUP(D372,[2]Worksheet!$B$2:$H$44,7,FALSE)</f>
        <v>353</v>
      </c>
      <c r="AB372" t="e">
        <f>VLOOKUP(A372,nim!$A$2:$B$3000,2,FALSE)</f>
        <v>#N/A</v>
      </c>
    </row>
    <row r="373" spans="1:28" x14ac:dyDescent="0.3">
      <c r="A373">
        <v>42331110118</v>
      </c>
      <c r="C373" t="s">
        <v>202</v>
      </c>
      <c r="D373">
        <v>6662</v>
      </c>
      <c r="E373" t="str">
        <f>UPPER(VLOOKUP(D373,[1]PRODI_2019!$E$2:$F$78,2,FALSE))</f>
        <v>ILMU KOMUNIKASI</v>
      </c>
      <c r="F373" t="str">
        <f>VLOOKUP(E373,[1]PRODI_2019!$F$2:$L$70,7,FALSE)</f>
        <v>FISIP</v>
      </c>
      <c r="G373" t="str">
        <f>VLOOKUP(F373,Sheet1!$H$4:$I$11,2,FALSE)</f>
        <v>6_FISIP</v>
      </c>
      <c r="H373" t="s">
        <v>576</v>
      </c>
      <c r="I373" t="s">
        <v>30</v>
      </c>
      <c r="K373" t="s">
        <v>896</v>
      </c>
      <c r="L373" t="s">
        <v>26</v>
      </c>
      <c r="M373" t="s">
        <v>84</v>
      </c>
      <c r="N373" t="s">
        <v>81</v>
      </c>
      <c r="O373" t="s">
        <v>129</v>
      </c>
      <c r="P373" t="str">
        <f t="shared" si="19"/>
        <v>SMAN</v>
      </c>
      <c r="Q373" t="str">
        <f t="shared" si="20"/>
        <v>Negeri</v>
      </c>
      <c r="R373" t="str">
        <f t="shared" si="21"/>
        <v>SMA</v>
      </c>
      <c r="S373" t="s">
        <v>84</v>
      </c>
      <c r="T373" t="s">
        <v>81</v>
      </c>
      <c r="Z373" t="str">
        <f>VLOOKUP(A373,registrasi!$B$2:$C$3000,2,FALSE)</f>
        <v>registrasi</v>
      </c>
      <c r="AA373">
        <f>VLOOKUP(D373,[2]Worksheet!$B$2:$H$44,7,FALSE)</f>
        <v>324</v>
      </c>
      <c r="AB373" t="str">
        <f>VLOOKUP(A373,nim!$A$2:$B$3000,2,FALSE)</f>
        <v>diterima</v>
      </c>
    </row>
    <row r="374" spans="1:28" x14ac:dyDescent="0.3">
      <c r="A374">
        <v>42331111047</v>
      </c>
      <c r="C374" t="s">
        <v>202</v>
      </c>
      <c r="D374">
        <v>3332</v>
      </c>
      <c r="E374" t="str">
        <f>UPPER(VLOOKUP(D374,[1]PRODI_2019!$E$2:$F$78,2,FALSE))</f>
        <v>TEKNIK ELEKTRO</v>
      </c>
      <c r="F374" t="str">
        <f>VLOOKUP(E374,[1]PRODI_2019!$F$2:$L$70,7,FALSE)</f>
        <v>Teknik</v>
      </c>
      <c r="G374" t="str">
        <f>VLOOKUP(F374,Sheet1!$H$4:$I$11,2,FALSE)</f>
        <v>3_Teknik</v>
      </c>
      <c r="H374" t="s">
        <v>577</v>
      </c>
      <c r="I374" t="s">
        <v>25</v>
      </c>
      <c r="K374" t="s">
        <v>653</v>
      </c>
      <c r="L374" t="s">
        <v>26</v>
      </c>
      <c r="M374" t="s">
        <v>96</v>
      </c>
      <c r="N374" t="s">
        <v>81</v>
      </c>
      <c r="O374" t="s">
        <v>124</v>
      </c>
      <c r="P374" t="str">
        <f t="shared" si="19"/>
        <v>SMAN</v>
      </c>
      <c r="Q374" t="str">
        <f t="shared" si="20"/>
        <v>Negeri</v>
      </c>
      <c r="R374" t="str">
        <f t="shared" si="21"/>
        <v>SMA</v>
      </c>
      <c r="S374" t="s">
        <v>96</v>
      </c>
      <c r="T374" t="s">
        <v>81</v>
      </c>
      <c r="Z374" t="str">
        <f>VLOOKUP(A374,registrasi!$B$2:$C$3000,2,FALSE)</f>
        <v>registrasi</v>
      </c>
      <c r="AA374">
        <f>VLOOKUP(D374,[2]Worksheet!$B$2:$H$44,7,FALSE)</f>
        <v>107</v>
      </c>
      <c r="AB374" t="str">
        <f>VLOOKUP(A374,nim!$A$2:$B$3000,2,FALSE)</f>
        <v>diterima</v>
      </c>
    </row>
    <row r="375" spans="1:28" x14ac:dyDescent="0.3">
      <c r="A375">
        <v>42331110346</v>
      </c>
      <c r="C375" t="s">
        <v>202</v>
      </c>
      <c r="D375">
        <v>1111</v>
      </c>
      <c r="E375" t="str">
        <f>UPPER(VLOOKUP(D375,[1]PRODI_2019!$E$2:$F$78,2,FALSE))</f>
        <v>HUKUM (S1)</v>
      </c>
      <c r="F375" t="str">
        <f>VLOOKUP(E375,[1]PRODI_2019!$F$2:$L$70,7,FALSE)</f>
        <v>Hukum</v>
      </c>
      <c r="G375" t="str">
        <f>VLOOKUP(F375,Sheet1!$H$4:$I$11,2,FALSE)</f>
        <v>1_Hukum</v>
      </c>
      <c r="H375" t="s">
        <v>578</v>
      </c>
      <c r="I375" t="s">
        <v>25</v>
      </c>
      <c r="K375" t="s">
        <v>897</v>
      </c>
      <c r="L375" t="s">
        <v>26</v>
      </c>
      <c r="M375" t="s">
        <v>97</v>
      </c>
      <c r="N375" t="s">
        <v>81</v>
      </c>
      <c r="O375" t="s">
        <v>136</v>
      </c>
      <c r="P375" t="str">
        <f t="shared" si="19"/>
        <v>SMAN</v>
      </c>
      <c r="Q375" t="str">
        <f t="shared" si="20"/>
        <v>Negeri</v>
      </c>
      <c r="R375" t="str">
        <f t="shared" si="21"/>
        <v>SMA</v>
      </c>
      <c r="S375" t="s">
        <v>97</v>
      </c>
      <c r="T375" t="s">
        <v>81</v>
      </c>
      <c r="Z375" t="str">
        <f>VLOOKUP(A375,registrasi!$B$2:$C$3000,2,FALSE)</f>
        <v>registrasi</v>
      </c>
      <c r="AA375">
        <f>VLOOKUP(D375,[2]Worksheet!$B$2:$H$44,7,FALSE)</f>
        <v>353</v>
      </c>
      <c r="AB375" t="str">
        <f>VLOOKUP(A375,nim!$A$2:$B$3000,2,FALSE)</f>
        <v>diterima</v>
      </c>
    </row>
    <row r="376" spans="1:28" x14ac:dyDescent="0.3">
      <c r="A376">
        <v>42331110793</v>
      </c>
      <c r="C376" t="s">
        <v>203</v>
      </c>
      <c r="D376">
        <v>2223</v>
      </c>
      <c r="E376" t="str">
        <f>UPPER(VLOOKUP(D376,[1]PRODI_2019!$E$2:$F$78,2,FALSE))</f>
        <v>PENDIDIKAN BAHASA INGGRIS</v>
      </c>
      <c r="F376" t="str">
        <f>VLOOKUP(E376,[1]PRODI_2019!$F$2:$L$70,7,FALSE)</f>
        <v>FKIP</v>
      </c>
      <c r="G376" t="str">
        <f>VLOOKUP(F376,Sheet1!$H$4:$I$11,2,FALSE)</f>
        <v>2_FKIP</v>
      </c>
      <c r="H376" t="s">
        <v>579</v>
      </c>
      <c r="I376" t="s">
        <v>25</v>
      </c>
      <c r="K376" t="s">
        <v>648</v>
      </c>
      <c r="L376" t="s">
        <v>26</v>
      </c>
      <c r="M376" t="s">
        <v>94</v>
      </c>
      <c r="N376" t="s">
        <v>81</v>
      </c>
      <c r="O376" t="s">
        <v>116</v>
      </c>
      <c r="P376" t="str">
        <f t="shared" si="19"/>
        <v>SMKN</v>
      </c>
      <c r="Q376" t="str">
        <f t="shared" si="20"/>
        <v>Negeri</v>
      </c>
      <c r="R376" t="str">
        <f t="shared" si="21"/>
        <v>SMK</v>
      </c>
      <c r="S376" t="s">
        <v>94</v>
      </c>
      <c r="T376" t="s">
        <v>81</v>
      </c>
      <c r="Z376" t="str">
        <f>VLOOKUP(A376,registrasi!$B$2:$C$3000,2,FALSE)</f>
        <v>registrasi</v>
      </c>
      <c r="AA376">
        <f>VLOOKUP(D376,[2]Worksheet!$B$2:$H$44,7,FALSE)</f>
        <v>76</v>
      </c>
      <c r="AB376" t="e">
        <f>VLOOKUP(A376,nim!$A$2:$B$3000,2,FALSE)</f>
        <v>#N/A</v>
      </c>
    </row>
    <row r="377" spans="1:28" x14ac:dyDescent="0.3">
      <c r="A377">
        <v>42331110732</v>
      </c>
      <c r="C377" t="s">
        <v>202</v>
      </c>
      <c r="D377">
        <v>2224</v>
      </c>
      <c r="E377" t="str">
        <f>UPPER(VLOOKUP(D377,[1]PRODI_2019!$E$2:$F$78,2,FALSE))</f>
        <v>PENDIDIKAN BIOLOGI</v>
      </c>
      <c r="F377" t="str">
        <f>VLOOKUP(E377,[1]PRODI_2019!$F$2:$L$70,7,FALSE)</f>
        <v>FKIP</v>
      </c>
      <c r="G377" t="str">
        <f>VLOOKUP(F377,Sheet1!$H$4:$I$11,2,FALSE)</f>
        <v>2_FKIP</v>
      </c>
      <c r="H377" t="s">
        <v>580</v>
      </c>
      <c r="I377" t="s">
        <v>30</v>
      </c>
      <c r="K377" t="s">
        <v>898</v>
      </c>
      <c r="L377" t="s">
        <v>26</v>
      </c>
      <c r="M377" t="s">
        <v>97</v>
      </c>
      <c r="N377" t="s">
        <v>81</v>
      </c>
      <c r="O377" t="s">
        <v>187</v>
      </c>
      <c r="P377" t="str">
        <f t="shared" si="19"/>
        <v>SMAN</v>
      </c>
      <c r="Q377" t="str">
        <f t="shared" si="20"/>
        <v>Negeri</v>
      </c>
      <c r="R377" t="str">
        <f t="shared" si="21"/>
        <v>SMA</v>
      </c>
      <c r="S377" t="s">
        <v>97</v>
      </c>
      <c r="T377" t="s">
        <v>81</v>
      </c>
      <c r="Z377" t="e">
        <f>VLOOKUP(A377,registrasi!$B$2:$C$3000,2,FALSE)</f>
        <v>#N/A</v>
      </c>
      <c r="AA377">
        <f>VLOOKUP(D377,[2]Worksheet!$B$2:$H$44,7,FALSE)</f>
        <v>24</v>
      </c>
      <c r="AB377" t="e">
        <f>VLOOKUP(A377,nim!$A$2:$B$3000,2,FALSE)</f>
        <v>#N/A</v>
      </c>
    </row>
    <row r="378" spans="1:28" x14ac:dyDescent="0.3">
      <c r="A378">
        <v>42333110761</v>
      </c>
      <c r="C378" t="s">
        <v>202</v>
      </c>
      <c r="D378">
        <v>4444</v>
      </c>
      <c r="E378" t="str">
        <f>UPPER(VLOOKUP(D378,[1]PRODI_2019!$E$2:$F$78,2,FALSE))</f>
        <v>TEKNOLOGI PANGAN</v>
      </c>
      <c r="F378" t="str">
        <f>VLOOKUP(E378,[1]PRODI_2019!$F$2:$L$70,7,FALSE)</f>
        <v>Pertanian</v>
      </c>
      <c r="G378" t="str">
        <f>VLOOKUP(F378,Sheet1!$H$4:$I$11,2,FALSE)</f>
        <v>4_Pertanian</v>
      </c>
      <c r="H378" t="s">
        <v>581</v>
      </c>
      <c r="I378" t="s">
        <v>30</v>
      </c>
      <c r="K378" t="s">
        <v>899</v>
      </c>
      <c r="L378" t="s">
        <v>26</v>
      </c>
      <c r="M378" t="s">
        <v>931</v>
      </c>
      <c r="N378" t="s">
        <v>82</v>
      </c>
      <c r="O378" t="s">
        <v>1026</v>
      </c>
      <c r="P378" t="str">
        <f t="shared" si="19"/>
        <v>SMAN</v>
      </c>
      <c r="Q378" t="str">
        <f t="shared" si="20"/>
        <v>Negeri</v>
      </c>
      <c r="R378" t="str">
        <f t="shared" si="21"/>
        <v>SMA</v>
      </c>
      <c r="S378" t="s">
        <v>931</v>
      </c>
      <c r="T378" t="s">
        <v>82</v>
      </c>
      <c r="Z378" t="e">
        <f>VLOOKUP(A378,registrasi!$B$2:$C$3000,2,FALSE)</f>
        <v>#N/A</v>
      </c>
      <c r="AA378">
        <f>VLOOKUP(D378,[2]Worksheet!$B$2:$H$44,7,FALSE)</f>
        <v>99</v>
      </c>
      <c r="AB378" t="e">
        <f>VLOOKUP(A378,nim!$A$2:$B$3000,2,FALSE)</f>
        <v>#N/A</v>
      </c>
    </row>
    <row r="379" spans="1:28" x14ac:dyDescent="0.3">
      <c r="A379">
        <v>42331111062</v>
      </c>
      <c r="C379" t="s">
        <v>202</v>
      </c>
      <c r="D379">
        <v>2223</v>
      </c>
      <c r="E379" t="str">
        <f>UPPER(VLOOKUP(D379,[1]PRODI_2019!$E$2:$F$78,2,FALSE))</f>
        <v>PENDIDIKAN BAHASA INGGRIS</v>
      </c>
      <c r="F379" t="str">
        <f>VLOOKUP(E379,[1]PRODI_2019!$F$2:$L$70,7,FALSE)</f>
        <v>FKIP</v>
      </c>
      <c r="G379" t="str">
        <f>VLOOKUP(F379,Sheet1!$H$4:$I$11,2,FALSE)</f>
        <v>2_FKIP</v>
      </c>
      <c r="H379" t="s">
        <v>582</v>
      </c>
      <c r="I379" t="s">
        <v>25</v>
      </c>
      <c r="K379" t="s">
        <v>900</v>
      </c>
      <c r="L379" t="s">
        <v>26</v>
      </c>
      <c r="M379" t="s">
        <v>925</v>
      </c>
      <c r="N379" t="s">
        <v>81</v>
      </c>
      <c r="O379" t="s">
        <v>171</v>
      </c>
      <c r="P379" t="str">
        <f t="shared" si="19"/>
        <v>SMAN</v>
      </c>
      <c r="Q379" t="str">
        <f t="shared" si="20"/>
        <v>Negeri</v>
      </c>
      <c r="R379" t="str">
        <f t="shared" si="21"/>
        <v>SMA</v>
      </c>
      <c r="S379" t="s">
        <v>925</v>
      </c>
      <c r="T379" t="s">
        <v>81</v>
      </c>
      <c r="Z379" t="str">
        <f>VLOOKUP(A379,registrasi!$B$2:$C$3000,2,FALSE)</f>
        <v>registrasi</v>
      </c>
      <c r="AA379">
        <f>VLOOKUP(D379,[2]Worksheet!$B$2:$H$44,7,FALSE)</f>
        <v>76</v>
      </c>
      <c r="AB379" t="str">
        <f>VLOOKUP(A379,nim!$A$2:$B$3000,2,FALSE)</f>
        <v>diterima</v>
      </c>
    </row>
    <row r="380" spans="1:28" x14ac:dyDescent="0.3">
      <c r="A380">
        <v>42331111697</v>
      </c>
      <c r="C380" t="s">
        <v>202</v>
      </c>
      <c r="D380">
        <v>4442</v>
      </c>
      <c r="E380" t="str">
        <f>UPPER(VLOOKUP(D380,[1]PRODI_2019!$E$2:$F$78,2,FALSE))</f>
        <v>AGROEKOTEKNOLOGI</v>
      </c>
      <c r="F380" t="str">
        <f>VLOOKUP(E380,[1]PRODI_2019!$F$2:$L$70,7,FALSE)</f>
        <v>Pertanian</v>
      </c>
      <c r="G380" t="str">
        <f>VLOOKUP(F380,Sheet1!$H$4:$I$11,2,FALSE)</f>
        <v>4_Pertanian</v>
      </c>
      <c r="H380" t="s">
        <v>583</v>
      </c>
      <c r="I380" t="s">
        <v>30</v>
      </c>
      <c r="K380" t="s">
        <v>901</v>
      </c>
      <c r="L380" t="s">
        <v>26</v>
      </c>
      <c r="M380" t="s">
        <v>96</v>
      </c>
      <c r="N380" t="s">
        <v>81</v>
      </c>
      <c r="O380" t="s">
        <v>946</v>
      </c>
      <c r="P380" t="str">
        <f t="shared" si="19"/>
        <v>SMTA</v>
      </c>
      <c r="Q380" t="str">
        <f t="shared" si="20"/>
        <v>Swasta</v>
      </c>
      <c r="R380" t="s">
        <v>201</v>
      </c>
      <c r="S380" t="s">
        <v>96</v>
      </c>
      <c r="T380" t="s">
        <v>81</v>
      </c>
      <c r="Z380" t="str">
        <f>VLOOKUP(A380,registrasi!$B$2:$C$3000,2,FALSE)</f>
        <v>registrasi</v>
      </c>
      <c r="AA380">
        <f>VLOOKUP(D380,[2]Worksheet!$B$2:$H$44,7,FALSE)</f>
        <v>69</v>
      </c>
      <c r="AB380" t="str">
        <f>VLOOKUP(A380,nim!$A$2:$B$3000,2,FALSE)</f>
        <v>diterima</v>
      </c>
    </row>
    <row r="381" spans="1:28" x14ac:dyDescent="0.3">
      <c r="A381">
        <v>42331110398</v>
      </c>
      <c r="C381" t="s">
        <v>202</v>
      </c>
      <c r="D381">
        <v>4442</v>
      </c>
      <c r="E381" t="str">
        <f>UPPER(VLOOKUP(D381,[1]PRODI_2019!$E$2:$F$78,2,FALSE))</f>
        <v>AGROEKOTEKNOLOGI</v>
      </c>
      <c r="F381" t="str">
        <f>VLOOKUP(E381,[1]PRODI_2019!$F$2:$L$70,7,FALSE)</f>
        <v>Pertanian</v>
      </c>
      <c r="G381" t="str">
        <f>VLOOKUP(F381,Sheet1!$H$4:$I$11,2,FALSE)</f>
        <v>4_Pertanian</v>
      </c>
      <c r="H381" t="s">
        <v>584</v>
      </c>
      <c r="I381" t="s">
        <v>25</v>
      </c>
      <c r="K381" t="s">
        <v>902</v>
      </c>
      <c r="L381" t="s">
        <v>26</v>
      </c>
      <c r="M381" t="s">
        <v>84</v>
      </c>
      <c r="N381" t="s">
        <v>81</v>
      </c>
      <c r="O381" t="s">
        <v>139</v>
      </c>
      <c r="P381" t="str">
        <f t="shared" si="19"/>
        <v>SMAN</v>
      </c>
      <c r="Q381" t="str">
        <f t="shared" si="20"/>
        <v>Negeri</v>
      </c>
      <c r="R381" t="str">
        <f t="shared" si="21"/>
        <v>SMA</v>
      </c>
      <c r="S381" t="s">
        <v>84</v>
      </c>
      <c r="T381" t="s">
        <v>81</v>
      </c>
      <c r="Z381" t="e">
        <f>VLOOKUP(A381,registrasi!$B$2:$C$3000,2,FALSE)</f>
        <v>#N/A</v>
      </c>
      <c r="AA381">
        <f>VLOOKUP(D381,[2]Worksheet!$B$2:$H$44,7,FALSE)</f>
        <v>69</v>
      </c>
      <c r="AB381" t="e">
        <f>VLOOKUP(A381,nim!$A$2:$B$3000,2,FALSE)</f>
        <v>#N/A</v>
      </c>
    </row>
    <row r="382" spans="1:28" x14ac:dyDescent="0.3">
      <c r="A382">
        <v>42333111398</v>
      </c>
      <c r="C382" t="s">
        <v>203</v>
      </c>
      <c r="D382">
        <v>6662</v>
      </c>
      <c r="E382" t="str">
        <f>UPPER(VLOOKUP(D382,[1]PRODI_2019!$E$2:$F$78,2,FALSE))</f>
        <v>ILMU KOMUNIKASI</v>
      </c>
      <c r="F382" t="str">
        <f>VLOOKUP(E382,[1]PRODI_2019!$F$2:$L$70,7,FALSE)</f>
        <v>FISIP</v>
      </c>
      <c r="G382" t="str">
        <f>VLOOKUP(F382,Sheet1!$H$4:$I$11,2,FALSE)</f>
        <v>6_FISIP</v>
      </c>
      <c r="H382" t="s">
        <v>585</v>
      </c>
      <c r="I382" t="s">
        <v>30</v>
      </c>
      <c r="K382" t="s">
        <v>903</v>
      </c>
      <c r="L382" t="s">
        <v>26</v>
      </c>
      <c r="M382" t="s">
        <v>931</v>
      </c>
      <c r="N382" t="s">
        <v>82</v>
      </c>
      <c r="O382" t="s">
        <v>946</v>
      </c>
      <c r="P382" t="str">
        <f t="shared" si="19"/>
        <v>SMTA</v>
      </c>
      <c r="Q382" t="str">
        <f t="shared" si="20"/>
        <v>Swasta</v>
      </c>
      <c r="R382" t="s">
        <v>201</v>
      </c>
      <c r="S382" t="s">
        <v>931</v>
      </c>
      <c r="T382" t="s">
        <v>82</v>
      </c>
      <c r="Z382" t="e">
        <f>VLOOKUP(A382,registrasi!$B$2:$C$3000,2,FALSE)</f>
        <v>#N/A</v>
      </c>
      <c r="AA382">
        <f>VLOOKUP(D382,[2]Worksheet!$B$2:$H$44,7,FALSE)</f>
        <v>324</v>
      </c>
      <c r="AB382" t="e">
        <f>VLOOKUP(A382,nim!$A$2:$B$3000,2,FALSE)</f>
        <v>#N/A</v>
      </c>
    </row>
    <row r="383" spans="1:28" x14ac:dyDescent="0.3">
      <c r="A383">
        <v>42331112097</v>
      </c>
      <c r="C383" t="s">
        <v>202</v>
      </c>
      <c r="D383">
        <v>4441</v>
      </c>
      <c r="E383" t="str">
        <f>UPPER(VLOOKUP(D383,[1]PRODI_2019!$E$2:$F$78,2,FALSE))</f>
        <v>AGRIBISNIS</v>
      </c>
      <c r="F383" t="str">
        <f>VLOOKUP(E383,[1]PRODI_2019!$F$2:$L$70,7,FALSE)</f>
        <v>Pertanian</v>
      </c>
      <c r="G383" t="str">
        <f>VLOOKUP(F383,Sheet1!$H$4:$I$11,2,FALSE)</f>
        <v>4_Pertanian</v>
      </c>
      <c r="H383" t="s">
        <v>586</v>
      </c>
      <c r="I383" t="s">
        <v>30</v>
      </c>
      <c r="K383" t="s">
        <v>904</v>
      </c>
      <c r="L383" t="s">
        <v>26</v>
      </c>
      <c r="M383" t="s">
        <v>96</v>
      </c>
      <c r="N383" t="s">
        <v>81</v>
      </c>
      <c r="O383" t="s">
        <v>124</v>
      </c>
      <c r="P383" t="str">
        <f t="shared" si="19"/>
        <v>SMAN</v>
      </c>
      <c r="Q383" t="str">
        <f t="shared" si="20"/>
        <v>Negeri</v>
      </c>
      <c r="R383" t="str">
        <f t="shared" si="21"/>
        <v>SMA</v>
      </c>
      <c r="S383" t="s">
        <v>96</v>
      </c>
      <c r="T383" t="s">
        <v>81</v>
      </c>
      <c r="Z383" t="str">
        <f>VLOOKUP(A383,registrasi!$B$2:$C$3000,2,FALSE)</f>
        <v>registrasi</v>
      </c>
      <c r="AA383">
        <f>VLOOKUP(D383,[2]Worksheet!$B$2:$H$44,7,FALSE)</f>
        <v>119</v>
      </c>
      <c r="AB383" t="e">
        <f>VLOOKUP(A383,nim!$A$2:$B$3000,2,FALSE)</f>
        <v>#N/A</v>
      </c>
    </row>
    <row r="384" spans="1:28" x14ac:dyDescent="0.3">
      <c r="A384">
        <v>42331111661</v>
      </c>
      <c r="C384" t="s">
        <v>202</v>
      </c>
      <c r="D384">
        <v>1111</v>
      </c>
      <c r="E384" t="str">
        <f>UPPER(VLOOKUP(D384,[1]PRODI_2019!$E$2:$F$78,2,FALSE))</f>
        <v>HUKUM (S1)</v>
      </c>
      <c r="F384" t="str">
        <f>VLOOKUP(E384,[1]PRODI_2019!$F$2:$L$70,7,FALSE)</f>
        <v>Hukum</v>
      </c>
      <c r="G384" t="str">
        <f>VLOOKUP(F384,Sheet1!$H$4:$I$11,2,FALSE)</f>
        <v>1_Hukum</v>
      </c>
      <c r="H384" t="s">
        <v>587</v>
      </c>
      <c r="I384" t="s">
        <v>25</v>
      </c>
      <c r="K384" t="s">
        <v>905</v>
      </c>
      <c r="L384" t="s">
        <v>26</v>
      </c>
      <c r="M384" t="s">
        <v>101</v>
      </c>
      <c r="N384" t="s">
        <v>81</v>
      </c>
      <c r="O384" t="s">
        <v>189</v>
      </c>
      <c r="P384" t="str">
        <f t="shared" si="19"/>
        <v>SMAN</v>
      </c>
      <c r="Q384" t="str">
        <f t="shared" si="20"/>
        <v>Negeri</v>
      </c>
      <c r="R384" t="str">
        <f t="shared" si="21"/>
        <v>SMA</v>
      </c>
      <c r="S384" t="s">
        <v>101</v>
      </c>
      <c r="T384" t="s">
        <v>81</v>
      </c>
      <c r="Z384" t="str">
        <f>VLOOKUP(A384,registrasi!$B$2:$C$3000,2,FALSE)</f>
        <v>registrasi</v>
      </c>
      <c r="AA384">
        <f>VLOOKUP(D384,[2]Worksheet!$B$2:$H$44,7,FALSE)</f>
        <v>353</v>
      </c>
      <c r="AB384" t="e">
        <f>VLOOKUP(A384,nim!$A$2:$B$3000,2,FALSE)</f>
        <v>#N/A</v>
      </c>
    </row>
    <row r="385" spans="1:28" x14ac:dyDescent="0.3">
      <c r="A385">
        <v>42331110250</v>
      </c>
      <c r="C385" t="s">
        <v>202</v>
      </c>
      <c r="D385">
        <v>2223</v>
      </c>
      <c r="E385" t="str">
        <f>UPPER(VLOOKUP(D385,[1]PRODI_2019!$E$2:$F$78,2,FALSE))</f>
        <v>PENDIDIKAN BAHASA INGGRIS</v>
      </c>
      <c r="F385" t="str">
        <f>VLOOKUP(E385,[1]PRODI_2019!$F$2:$L$70,7,FALSE)</f>
        <v>FKIP</v>
      </c>
      <c r="G385" t="str">
        <f>VLOOKUP(F385,Sheet1!$H$4:$I$11,2,FALSE)</f>
        <v>2_FKIP</v>
      </c>
      <c r="H385" t="s">
        <v>588</v>
      </c>
      <c r="I385" t="s">
        <v>30</v>
      </c>
      <c r="K385" t="s">
        <v>906</v>
      </c>
      <c r="L385" t="s">
        <v>26</v>
      </c>
      <c r="M385" t="s">
        <v>925</v>
      </c>
      <c r="N385" t="s">
        <v>81</v>
      </c>
      <c r="O385" t="s">
        <v>171</v>
      </c>
      <c r="P385" t="str">
        <f t="shared" si="19"/>
        <v>SMAN</v>
      </c>
      <c r="Q385" t="str">
        <f t="shared" si="20"/>
        <v>Negeri</v>
      </c>
      <c r="R385" t="str">
        <f t="shared" si="21"/>
        <v>SMA</v>
      </c>
      <c r="S385" t="s">
        <v>925</v>
      </c>
      <c r="T385" t="s">
        <v>81</v>
      </c>
      <c r="Z385" t="e">
        <f>VLOOKUP(A385,registrasi!$B$2:$C$3000,2,FALSE)</f>
        <v>#N/A</v>
      </c>
      <c r="AA385">
        <f>VLOOKUP(D385,[2]Worksheet!$B$2:$H$44,7,FALSE)</f>
        <v>76</v>
      </c>
      <c r="AB385" t="e">
        <f>VLOOKUP(A385,nim!$A$2:$B$3000,2,FALSE)</f>
        <v>#N/A</v>
      </c>
    </row>
    <row r="386" spans="1:28" x14ac:dyDescent="0.3">
      <c r="A386">
        <v>42332410560</v>
      </c>
      <c r="C386" t="s">
        <v>203</v>
      </c>
      <c r="D386">
        <v>3331</v>
      </c>
      <c r="E386" t="str">
        <f>UPPER(VLOOKUP(D386,[1]PRODI_2019!$E$2:$F$78,2,FALSE))</f>
        <v>TEKNIK MESIN</v>
      </c>
      <c r="F386" t="str">
        <f>VLOOKUP(E386,[1]PRODI_2019!$F$2:$L$70,7,FALSE)</f>
        <v>Teknik</v>
      </c>
      <c r="G386" t="str">
        <f>VLOOKUP(F386,Sheet1!$H$4:$I$11,2,FALSE)</f>
        <v>3_Teknik</v>
      </c>
      <c r="H386" t="s">
        <v>589</v>
      </c>
      <c r="I386" t="s">
        <v>25</v>
      </c>
      <c r="K386" t="s">
        <v>907</v>
      </c>
      <c r="L386" t="s">
        <v>26</v>
      </c>
      <c r="M386" t="s">
        <v>95</v>
      </c>
      <c r="N386" t="s">
        <v>81</v>
      </c>
      <c r="O386" t="s">
        <v>158</v>
      </c>
      <c r="P386" t="str">
        <f t="shared" si="19"/>
        <v>SMAN</v>
      </c>
      <c r="Q386" t="str">
        <f t="shared" si="20"/>
        <v>Negeri</v>
      </c>
      <c r="R386" t="str">
        <f t="shared" si="21"/>
        <v>SMA</v>
      </c>
      <c r="S386" t="s">
        <v>95</v>
      </c>
      <c r="T386" t="s">
        <v>81</v>
      </c>
      <c r="Z386" t="str">
        <f>VLOOKUP(A386,registrasi!$B$2:$C$3000,2,FALSE)</f>
        <v>registrasi</v>
      </c>
      <c r="AA386">
        <f>VLOOKUP(D386,[2]Worksheet!$B$2:$H$44,7,FALSE)</f>
        <v>88</v>
      </c>
      <c r="AB386" t="e">
        <f>VLOOKUP(A386,nim!$A$2:$B$3000,2,FALSE)</f>
        <v>#N/A</v>
      </c>
    </row>
    <row r="387" spans="1:28" x14ac:dyDescent="0.3">
      <c r="A387">
        <v>42331111543</v>
      </c>
      <c r="C387" t="s">
        <v>202</v>
      </c>
      <c r="D387">
        <v>4441</v>
      </c>
      <c r="E387" t="str">
        <f>UPPER(VLOOKUP(D387,[1]PRODI_2019!$E$2:$F$78,2,FALSE))</f>
        <v>AGRIBISNIS</v>
      </c>
      <c r="F387" t="str">
        <f>VLOOKUP(E387,[1]PRODI_2019!$F$2:$L$70,7,FALSE)</f>
        <v>Pertanian</v>
      </c>
      <c r="G387" t="str">
        <f>VLOOKUP(F387,Sheet1!$H$4:$I$11,2,FALSE)</f>
        <v>4_Pertanian</v>
      </c>
      <c r="H387" t="s">
        <v>590</v>
      </c>
      <c r="I387" t="s">
        <v>30</v>
      </c>
      <c r="K387" t="s">
        <v>844</v>
      </c>
      <c r="L387" t="s">
        <v>26</v>
      </c>
      <c r="M387" t="s">
        <v>97</v>
      </c>
      <c r="N387" t="s">
        <v>81</v>
      </c>
      <c r="O387" t="s">
        <v>184</v>
      </c>
      <c r="P387" t="str">
        <f t="shared" ref="P387:P412" si="22">TRIM(LEFT(O387,FIND(" ",O387,1)))</f>
        <v>SMAN</v>
      </c>
      <c r="Q387" t="str">
        <f t="shared" si="20"/>
        <v>Negeri</v>
      </c>
      <c r="R387" t="str">
        <f t="shared" si="21"/>
        <v>SMA</v>
      </c>
      <c r="S387" t="s">
        <v>97</v>
      </c>
      <c r="T387" t="s">
        <v>81</v>
      </c>
      <c r="Z387" t="e">
        <f>VLOOKUP(A387,registrasi!$B$2:$C$3000,2,FALSE)</f>
        <v>#N/A</v>
      </c>
      <c r="AA387">
        <f>VLOOKUP(D387,[2]Worksheet!$B$2:$H$44,7,FALSE)</f>
        <v>119</v>
      </c>
      <c r="AB387" t="e">
        <f>VLOOKUP(A387,nim!$A$2:$B$3000,2,FALSE)</f>
        <v>#N/A</v>
      </c>
    </row>
    <row r="388" spans="1:28" x14ac:dyDescent="0.3">
      <c r="A388">
        <v>42331111021</v>
      </c>
      <c r="C388" t="s">
        <v>202</v>
      </c>
      <c r="D388">
        <v>4443</v>
      </c>
      <c r="E388" t="str">
        <f>UPPER(VLOOKUP(D388,[1]PRODI_2019!$E$2:$F$78,2,FALSE))</f>
        <v>ILMU PERIKANAN</v>
      </c>
      <c r="F388" t="str">
        <f>VLOOKUP(E388,[1]PRODI_2019!$F$2:$L$70,7,FALSE)</f>
        <v>Pertanian</v>
      </c>
      <c r="G388" t="str">
        <f>VLOOKUP(F388,Sheet1!$H$4:$I$11,2,FALSE)</f>
        <v>4_Pertanian</v>
      </c>
      <c r="H388" t="s">
        <v>591</v>
      </c>
      <c r="I388" t="s">
        <v>25</v>
      </c>
      <c r="K388" t="s">
        <v>908</v>
      </c>
      <c r="L388" t="s">
        <v>26</v>
      </c>
      <c r="M388" t="s">
        <v>84</v>
      </c>
      <c r="N388" t="s">
        <v>81</v>
      </c>
      <c r="O388" t="s">
        <v>115</v>
      </c>
      <c r="P388" t="str">
        <f t="shared" si="22"/>
        <v>SMAN</v>
      </c>
      <c r="Q388" t="str">
        <f t="shared" si="20"/>
        <v>Negeri</v>
      </c>
      <c r="R388" t="str">
        <f t="shared" si="21"/>
        <v>SMA</v>
      </c>
      <c r="S388" t="s">
        <v>84</v>
      </c>
      <c r="T388" t="s">
        <v>81</v>
      </c>
      <c r="Z388" t="str">
        <f>VLOOKUP(A388,registrasi!$B$2:$C$3000,2,FALSE)</f>
        <v>registrasi</v>
      </c>
      <c r="AA388">
        <f>VLOOKUP(D388,[2]Worksheet!$B$2:$H$44,7,FALSE)</f>
        <v>29</v>
      </c>
      <c r="AB388" t="str">
        <f>VLOOKUP(A388,nim!$A$2:$B$3000,2,FALSE)</f>
        <v>diterima</v>
      </c>
    </row>
    <row r="389" spans="1:28" x14ac:dyDescent="0.3">
      <c r="A389">
        <v>42331111552</v>
      </c>
      <c r="C389" t="s">
        <v>202</v>
      </c>
      <c r="D389">
        <v>6661</v>
      </c>
      <c r="E389" t="str">
        <f>UPPER(VLOOKUP(D389,[1]PRODI_2019!$E$2:$F$78,2,FALSE))</f>
        <v>ADMINISTRASI PUBLIK</v>
      </c>
      <c r="F389" t="str">
        <f>VLOOKUP(E389,[1]PRODI_2019!$F$2:$L$70,7,FALSE)</f>
        <v>FISIP</v>
      </c>
      <c r="G389" t="str">
        <f>VLOOKUP(F389,Sheet1!$H$4:$I$11,2,FALSE)</f>
        <v>6_FISIP</v>
      </c>
      <c r="H389" t="s">
        <v>592</v>
      </c>
      <c r="I389" t="s">
        <v>25</v>
      </c>
      <c r="K389" t="s">
        <v>898</v>
      </c>
      <c r="L389" t="s">
        <v>26</v>
      </c>
      <c r="M389" t="s">
        <v>84</v>
      </c>
      <c r="N389" t="s">
        <v>81</v>
      </c>
      <c r="O389" t="s">
        <v>112</v>
      </c>
      <c r="P389" t="str">
        <f t="shared" si="22"/>
        <v>SMAN</v>
      </c>
      <c r="Q389" t="str">
        <f t="shared" si="20"/>
        <v>Negeri</v>
      </c>
      <c r="R389" t="str">
        <f t="shared" si="21"/>
        <v>SMA</v>
      </c>
      <c r="S389" t="s">
        <v>84</v>
      </c>
      <c r="T389" t="s">
        <v>81</v>
      </c>
      <c r="Z389" t="str">
        <f>VLOOKUP(A389,registrasi!$B$2:$C$3000,2,FALSE)</f>
        <v>registrasi</v>
      </c>
      <c r="AA389">
        <f>VLOOKUP(D389,[2]Worksheet!$B$2:$H$44,7,FALSE)</f>
        <v>206</v>
      </c>
      <c r="AB389" t="e">
        <f>VLOOKUP(A389,nim!$A$2:$B$3000,2,FALSE)</f>
        <v>#N/A</v>
      </c>
    </row>
    <row r="390" spans="1:28" x14ac:dyDescent="0.3">
      <c r="A390">
        <v>42331111216</v>
      </c>
      <c r="C390" t="s">
        <v>202</v>
      </c>
      <c r="D390">
        <v>2227</v>
      </c>
      <c r="E390" t="str">
        <f>UPPER(VLOOKUP(D390,[1]PRODI_2019!$E$2:$F$78,2,FALSE))</f>
        <v>PENDIDIKAN GURU SEKOLAH DASAR</v>
      </c>
      <c r="F390" t="str">
        <f>VLOOKUP(E390,[1]PRODI_2019!$F$2:$L$70,7,FALSE)</f>
        <v>FKIP</v>
      </c>
      <c r="G390" t="str">
        <f>VLOOKUP(F390,Sheet1!$H$4:$I$11,2,FALSE)</f>
        <v>2_FKIP</v>
      </c>
      <c r="H390" t="s">
        <v>593</v>
      </c>
      <c r="I390" t="s">
        <v>30</v>
      </c>
      <c r="K390" t="s">
        <v>760</v>
      </c>
      <c r="L390" t="s">
        <v>26</v>
      </c>
      <c r="M390" t="s">
        <v>96</v>
      </c>
      <c r="N390" t="s">
        <v>81</v>
      </c>
      <c r="O390" t="s">
        <v>948</v>
      </c>
      <c r="P390" t="str">
        <f t="shared" si="22"/>
        <v>MAN</v>
      </c>
      <c r="Q390" t="str">
        <f t="shared" si="20"/>
        <v>Negeri</v>
      </c>
      <c r="R390" t="str">
        <f t="shared" si="21"/>
        <v>MA</v>
      </c>
      <c r="S390" t="s">
        <v>96</v>
      </c>
      <c r="T390" t="s">
        <v>81</v>
      </c>
      <c r="Z390" t="str">
        <f>VLOOKUP(A390,registrasi!$B$2:$C$3000,2,FALSE)</f>
        <v>registrasi</v>
      </c>
      <c r="AA390">
        <f>VLOOKUP(D390,[2]Worksheet!$B$2:$H$44,7,FALSE)</f>
        <v>74</v>
      </c>
      <c r="AB390" t="str">
        <f>VLOOKUP(A390,nim!$A$2:$B$3000,2,FALSE)</f>
        <v>diterima</v>
      </c>
    </row>
    <row r="391" spans="1:28" x14ac:dyDescent="0.3">
      <c r="A391">
        <v>42313111080</v>
      </c>
      <c r="C391" t="s">
        <v>203</v>
      </c>
      <c r="D391">
        <v>2288</v>
      </c>
      <c r="E391" t="str">
        <f>UPPER(VLOOKUP(D391,[1]PRODI_2019!$E$2:$F$78,2,FALSE))</f>
        <v>PENDIDIKAN SEJARAH</v>
      </c>
      <c r="F391" t="str">
        <f>VLOOKUP(E391,[1]PRODI_2019!$F$2:$L$70,7,FALSE)</f>
        <v>FKIP</v>
      </c>
      <c r="G391" t="str">
        <f>VLOOKUP(F391,Sheet1!$H$4:$I$11,2,FALSE)</f>
        <v>2_FKIP</v>
      </c>
      <c r="H391" t="s">
        <v>594</v>
      </c>
      <c r="I391" t="s">
        <v>30</v>
      </c>
      <c r="K391" t="s">
        <v>909</v>
      </c>
      <c r="L391" t="s">
        <v>26</v>
      </c>
      <c r="M391" t="s">
        <v>941</v>
      </c>
      <c r="N391" t="s">
        <v>77</v>
      </c>
      <c r="O391" t="s">
        <v>1027</v>
      </c>
      <c r="P391" t="str">
        <f t="shared" si="22"/>
        <v>SMAN</v>
      </c>
      <c r="Q391" t="str">
        <f t="shared" si="20"/>
        <v>Negeri</v>
      </c>
      <c r="R391" t="str">
        <f t="shared" si="21"/>
        <v>SMA</v>
      </c>
      <c r="S391" t="s">
        <v>941</v>
      </c>
      <c r="T391" t="s">
        <v>77</v>
      </c>
      <c r="Z391" t="e">
        <f>VLOOKUP(A391,registrasi!$B$2:$C$3000,2,FALSE)</f>
        <v>#N/A</v>
      </c>
      <c r="AA391">
        <f>VLOOKUP(D391,[2]Worksheet!$B$2:$H$44,7,FALSE)</f>
        <v>19</v>
      </c>
      <c r="AB391" t="e">
        <f>VLOOKUP(A391,nim!$A$2:$B$3000,2,FALSE)</f>
        <v>#N/A</v>
      </c>
    </row>
    <row r="392" spans="1:28" x14ac:dyDescent="0.3">
      <c r="A392">
        <v>42331110529</v>
      </c>
      <c r="C392" t="s">
        <v>202</v>
      </c>
      <c r="D392">
        <v>3331</v>
      </c>
      <c r="E392" t="str">
        <f>UPPER(VLOOKUP(D392,[1]PRODI_2019!$E$2:$F$78,2,FALSE))</f>
        <v>TEKNIK MESIN</v>
      </c>
      <c r="F392" t="str">
        <f>VLOOKUP(E392,[1]PRODI_2019!$F$2:$L$70,7,FALSE)</f>
        <v>Teknik</v>
      </c>
      <c r="G392" t="str">
        <f>VLOOKUP(F392,Sheet1!$H$4:$I$11,2,FALSE)</f>
        <v>3_Teknik</v>
      </c>
      <c r="H392" t="s">
        <v>595</v>
      </c>
      <c r="I392" t="s">
        <v>25</v>
      </c>
      <c r="K392" t="s">
        <v>869</v>
      </c>
      <c r="L392" t="s">
        <v>26</v>
      </c>
      <c r="M392" t="s">
        <v>925</v>
      </c>
      <c r="N392" t="s">
        <v>81</v>
      </c>
      <c r="O392" t="s">
        <v>154</v>
      </c>
      <c r="P392" t="str">
        <f t="shared" si="22"/>
        <v>SMKN</v>
      </c>
      <c r="Q392" t="str">
        <f t="shared" si="20"/>
        <v>Negeri</v>
      </c>
      <c r="R392" t="str">
        <f t="shared" si="21"/>
        <v>SMK</v>
      </c>
      <c r="S392" t="s">
        <v>96</v>
      </c>
      <c r="T392" t="s">
        <v>81</v>
      </c>
      <c r="Z392" t="str">
        <f>VLOOKUP(A392,registrasi!$B$2:$C$3000,2,FALSE)</f>
        <v>registrasi</v>
      </c>
      <c r="AA392">
        <f>VLOOKUP(D392,[2]Worksheet!$B$2:$H$44,7,FALSE)</f>
        <v>88</v>
      </c>
      <c r="AB392" t="e">
        <f>VLOOKUP(A392,nim!$A$2:$B$3000,2,FALSE)</f>
        <v>#N/A</v>
      </c>
    </row>
    <row r="393" spans="1:28" x14ac:dyDescent="0.3">
      <c r="A393">
        <v>42331111958</v>
      </c>
      <c r="C393" t="s">
        <v>203</v>
      </c>
      <c r="D393">
        <v>2282</v>
      </c>
      <c r="E393" t="str">
        <f>UPPER(VLOOKUP(D393,[1]PRODI_2019!$E$2:$F$78,2,FALSE))</f>
        <v>PENDIDIKAN KIMIA</v>
      </c>
      <c r="F393" t="str">
        <f>VLOOKUP(E393,[1]PRODI_2019!$F$2:$L$70,7,FALSE)</f>
        <v>FKIP</v>
      </c>
      <c r="G393" t="str">
        <f>VLOOKUP(F393,Sheet1!$H$4:$I$11,2,FALSE)</f>
        <v>2_FKIP</v>
      </c>
      <c r="H393" t="s">
        <v>596</v>
      </c>
      <c r="I393" t="s">
        <v>30</v>
      </c>
      <c r="K393" t="s">
        <v>910</v>
      </c>
      <c r="L393" t="s">
        <v>26</v>
      </c>
      <c r="M393" t="s">
        <v>96</v>
      </c>
      <c r="N393" t="s">
        <v>81</v>
      </c>
      <c r="O393" t="s">
        <v>174</v>
      </c>
      <c r="P393" t="str">
        <f t="shared" si="22"/>
        <v>SMKN</v>
      </c>
      <c r="Q393" t="str">
        <f t="shared" si="20"/>
        <v>Negeri</v>
      </c>
      <c r="R393" t="str">
        <f t="shared" si="21"/>
        <v>SMK</v>
      </c>
      <c r="S393" t="s">
        <v>96</v>
      </c>
      <c r="T393" t="s">
        <v>81</v>
      </c>
      <c r="Z393" t="e">
        <f>VLOOKUP(A393,registrasi!$B$2:$C$3000,2,FALSE)</f>
        <v>#N/A</v>
      </c>
      <c r="AA393">
        <f>VLOOKUP(D393,[2]Worksheet!$B$2:$H$44,7,FALSE)</f>
        <v>6</v>
      </c>
      <c r="AB393" t="e">
        <f>VLOOKUP(A393,nim!$A$2:$B$3000,2,FALSE)</f>
        <v>#N/A</v>
      </c>
    </row>
    <row r="394" spans="1:28" x14ac:dyDescent="0.3">
      <c r="A394">
        <v>42331111967</v>
      </c>
      <c r="C394" t="s">
        <v>202</v>
      </c>
      <c r="D394">
        <v>4443</v>
      </c>
      <c r="E394" t="str">
        <f>UPPER(VLOOKUP(D394,[1]PRODI_2019!$E$2:$F$78,2,FALSE))</f>
        <v>ILMU PERIKANAN</v>
      </c>
      <c r="F394" t="str">
        <f>VLOOKUP(E394,[1]PRODI_2019!$F$2:$L$70,7,FALSE)</f>
        <v>Pertanian</v>
      </c>
      <c r="G394" t="str">
        <f>VLOOKUP(F394,Sheet1!$H$4:$I$11,2,FALSE)</f>
        <v>4_Pertanian</v>
      </c>
      <c r="H394" t="s">
        <v>597</v>
      </c>
      <c r="I394" t="s">
        <v>25</v>
      </c>
      <c r="K394" t="s">
        <v>657</v>
      </c>
      <c r="L394" t="s">
        <v>26</v>
      </c>
      <c r="M394" t="s">
        <v>96</v>
      </c>
      <c r="N394" t="s">
        <v>81</v>
      </c>
      <c r="O394" t="s">
        <v>1028</v>
      </c>
      <c r="P394" t="str">
        <f t="shared" si="22"/>
        <v>SMKS</v>
      </c>
      <c r="Q394" t="str">
        <f t="shared" si="20"/>
        <v>Swasta</v>
      </c>
      <c r="R394" t="str">
        <f t="shared" si="21"/>
        <v>SMK</v>
      </c>
      <c r="S394" t="s">
        <v>925</v>
      </c>
      <c r="T394" t="s">
        <v>81</v>
      </c>
      <c r="Z394" t="str">
        <f>VLOOKUP(A394,registrasi!$B$2:$C$3000,2,FALSE)</f>
        <v>registrasi</v>
      </c>
      <c r="AA394">
        <f>VLOOKUP(D394,[2]Worksheet!$B$2:$H$44,7,FALSE)</f>
        <v>29</v>
      </c>
      <c r="AB394" t="e">
        <f>VLOOKUP(A394,nim!$A$2:$B$3000,2,FALSE)</f>
        <v>#N/A</v>
      </c>
    </row>
    <row r="395" spans="1:28" x14ac:dyDescent="0.3">
      <c r="A395">
        <v>42331111512</v>
      </c>
      <c r="C395" t="s">
        <v>202</v>
      </c>
      <c r="D395">
        <v>5551</v>
      </c>
      <c r="E395" t="str">
        <f>UPPER(VLOOKUP(D395,[1]PRODI_2019!$E$2:$F$78,2,FALSE))</f>
        <v>MANAJEMEN</v>
      </c>
      <c r="F395" t="str">
        <f>VLOOKUP(E395,[1]PRODI_2019!$F$2:$L$70,7,FALSE)</f>
        <v>FEB</v>
      </c>
      <c r="G395" t="str">
        <f>VLOOKUP(F395,Sheet1!$H$4:$I$11,2,FALSE)</f>
        <v>5_FEB</v>
      </c>
      <c r="H395" t="s">
        <v>598</v>
      </c>
      <c r="I395" t="s">
        <v>30</v>
      </c>
      <c r="K395" t="s">
        <v>742</v>
      </c>
      <c r="L395" t="s">
        <v>26</v>
      </c>
      <c r="M395" t="s">
        <v>96</v>
      </c>
      <c r="N395" t="s">
        <v>81</v>
      </c>
      <c r="O395" t="s">
        <v>124</v>
      </c>
      <c r="P395" t="str">
        <f t="shared" si="22"/>
        <v>SMAN</v>
      </c>
      <c r="Q395" t="str">
        <f t="shared" ref="Q395:Q412" si="23">IF(RIGHT(P395,1)="N","Negeri","Swasta")</f>
        <v>Negeri</v>
      </c>
      <c r="R395" t="str">
        <f t="shared" ref="R395:R412" si="24">IF(Q395="Negeri",LEFT(P395,LEN(P395)-1),IF(RIGHT(P395,1)="S",LEFT(P395,LEN(P395)-1),P395))</f>
        <v>SMA</v>
      </c>
      <c r="S395" t="s">
        <v>96</v>
      </c>
      <c r="T395" t="s">
        <v>81</v>
      </c>
      <c r="Z395" t="str">
        <f>VLOOKUP(A395,registrasi!$B$2:$C$3000,2,FALSE)</f>
        <v>registrasi</v>
      </c>
      <c r="AA395">
        <f>VLOOKUP(D395,[2]Worksheet!$B$2:$H$44,7,FALSE)</f>
        <v>328</v>
      </c>
      <c r="AB395" t="str">
        <f>VLOOKUP(A395,nim!$A$2:$B$3000,2,FALSE)</f>
        <v>diterima</v>
      </c>
    </row>
    <row r="396" spans="1:28" x14ac:dyDescent="0.3">
      <c r="A396">
        <v>42331111163</v>
      </c>
      <c r="C396" t="s">
        <v>202</v>
      </c>
      <c r="D396">
        <v>2222</v>
      </c>
      <c r="E396" t="str">
        <f>UPPER(VLOOKUP(D396,[1]PRODI_2019!$E$2:$F$78,2,FALSE))</f>
        <v>PENDIDIKAN BAHASA INDONESIA (S1)</v>
      </c>
      <c r="F396" t="str">
        <f>VLOOKUP(E396,[1]PRODI_2019!$F$2:$L$70,7,FALSE)</f>
        <v>FKIP</v>
      </c>
      <c r="G396" t="str">
        <f>VLOOKUP(F396,Sheet1!$H$4:$I$11,2,FALSE)</f>
        <v>2_FKIP</v>
      </c>
      <c r="H396" t="s">
        <v>599</v>
      </c>
      <c r="I396" t="s">
        <v>30</v>
      </c>
      <c r="K396" t="s">
        <v>911</v>
      </c>
      <c r="L396" t="s">
        <v>26</v>
      </c>
      <c r="M396" t="s">
        <v>94</v>
      </c>
      <c r="N396" t="s">
        <v>81</v>
      </c>
      <c r="O396" t="s">
        <v>946</v>
      </c>
      <c r="P396" t="str">
        <f t="shared" si="22"/>
        <v>SMTA</v>
      </c>
      <c r="Q396" t="str">
        <f t="shared" si="23"/>
        <v>Swasta</v>
      </c>
      <c r="R396" t="s">
        <v>201</v>
      </c>
      <c r="S396" t="s">
        <v>84</v>
      </c>
      <c r="T396" t="s">
        <v>81</v>
      </c>
      <c r="Z396" t="e">
        <f>VLOOKUP(A396,registrasi!$B$2:$C$3000,2,FALSE)</f>
        <v>#N/A</v>
      </c>
      <c r="AA396">
        <f>VLOOKUP(D396,[2]Worksheet!$B$2:$H$44,7,FALSE)</f>
        <v>36</v>
      </c>
      <c r="AB396" t="e">
        <f>VLOOKUP(A396,nim!$A$2:$B$3000,2,FALSE)</f>
        <v>#N/A</v>
      </c>
    </row>
    <row r="397" spans="1:28" x14ac:dyDescent="0.3">
      <c r="A397">
        <v>42331111378</v>
      </c>
      <c r="C397" t="s">
        <v>202</v>
      </c>
      <c r="D397">
        <v>2228</v>
      </c>
      <c r="E397" t="str">
        <f>UPPER(VLOOKUP(D397,[1]PRODI_2019!$E$2:$F$78,2,FALSE))</f>
        <v>PENDIDIKAN GURU PENDIDIKAN ANAK USIA DINI</v>
      </c>
      <c r="F397" t="str">
        <f>VLOOKUP(E397,[1]PRODI_2019!$F$2:$L$70,7,FALSE)</f>
        <v>FKIP</v>
      </c>
      <c r="G397" t="str">
        <f>VLOOKUP(F397,Sheet1!$H$4:$I$11,2,FALSE)</f>
        <v>2_FKIP</v>
      </c>
      <c r="H397" t="s">
        <v>600</v>
      </c>
      <c r="I397" t="s">
        <v>30</v>
      </c>
      <c r="K397" t="s">
        <v>912</v>
      </c>
      <c r="L397" t="s">
        <v>26</v>
      </c>
      <c r="M397" t="s">
        <v>84</v>
      </c>
      <c r="N397" t="s">
        <v>81</v>
      </c>
      <c r="O397" t="s">
        <v>118</v>
      </c>
      <c r="P397" t="str">
        <f t="shared" si="22"/>
        <v>SMAN</v>
      </c>
      <c r="Q397" t="str">
        <f t="shared" si="23"/>
        <v>Negeri</v>
      </c>
      <c r="R397" t="str">
        <f t="shared" si="24"/>
        <v>SMA</v>
      </c>
      <c r="S397" t="s">
        <v>84</v>
      </c>
      <c r="T397" t="s">
        <v>81</v>
      </c>
      <c r="Z397" t="str">
        <f>VLOOKUP(A397,registrasi!$B$2:$C$3000,2,FALSE)</f>
        <v>registrasi</v>
      </c>
      <c r="AA397">
        <f>VLOOKUP(D397,[2]Worksheet!$B$2:$H$44,7,FALSE)</f>
        <v>12</v>
      </c>
      <c r="AB397" t="str">
        <f>VLOOKUP(A397,nim!$A$2:$B$3000,2,FALSE)</f>
        <v>diterima</v>
      </c>
    </row>
    <row r="398" spans="1:28" x14ac:dyDescent="0.3">
      <c r="A398">
        <v>42331111408</v>
      </c>
      <c r="C398" t="s">
        <v>202</v>
      </c>
      <c r="D398">
        <v>1111</v>
      </c>
      <c r="E398" t="str">
        <f>UPPER(VLOOKUP(D398,[1]PRODI_2019!$E$2:$F$78,2,FALSE))</f>
        <v>HUKUM (S1)</v>
      </c>
      <c r="F398" t="str">
        <f>VLOOKUP(E398,[1]PRODI_2019!$F$2:$L$70,7,FALSE)</f>
        <v>Hukum</v>
      </c>
      <c r="G398" t="str">
        <f>VLOOKUP(F398,Sheet1!$H$4:$I$11,2,FALSE)</f>
        <v>1_Hukum</v>
      </c>
      <c r="H398" t="s">
        <v>601</v>
      </c>
      <c r="I398" t="s">
        <v>30</v>
      </c>
      <c r="K398" t="s">
        <v>913</v>
      </c>
      <c r="L398" t="s">
        <v>26</v>
      </c>
      <c r="M398" t="s">
        <v>84</v>
      </c>
      <c r="N398" t="s">
        <v>81</v>
      </c>
      <c r="O398" t="s">
        <v>112</v>
      </c>
      <c r="P398" t="str">
        <f t="shared" si="22"/>
        <v>SMAN</v>
      </c>
      <c r="Q398" t="str">
        <f t="shared" si="23"/>
        <v>Negeri</v>
      </c>
      <c r="R398" t="str">
        <f t="shared" si="24"/>
        <v>SMA</v>
      </c>
      <c r="S398" t="s">
        <v>84</v>
      </c>
      <c r="T398" t="s">
        <v>81</v>
      </c>
      <c r="Z398" t="str">
        <f>VLOOKUP(A398,registrasi!$B$2:$C$3000,2,FALSE)</f>
        <v>registrasi</v>
      </c>
      <c r="AA398">
        <f>VLOOKUP(D398,[2]Worksheet!$B$2:$H$44,7,FALSE)</f>
        <v>353</v>
      </c>
      <c r="AB398" t="str">
        <f>VLOOKUP(A398,nim!$A$2:$B$3000,2,FALSE)</f>
        <v>diterima</v>
      </c>
    </row>
    <row r="399" spans="1:28" x14ac:dyDescent="0.3">
      <c r="A399">
        <v>42331110924</v>
      </c>
      <c r="C399" t="s">
        <v>203</v>
      </c>
      <c r="D399">
        <v>1111</v>
      </c>
      <c r="E399" t="str">
        <f>UPPER(VLOOKUP(D399,[1]PRODI_2019!$E$2:$F$78,2,FALSE))</f>
        <v>HUKUM (S1)</v>
      </c>
      <c r="F399" t="str">
        <f>VLOOKUP(E399,[1]PRODI_2019!$F$2:$L$70,7,FALSE)</f>
        <v>Hukum</v>
      </c>
      <c r="G399" t="str">
        <f>VLOOKUP(F399,Sheet1!$H$4:$I$11,2,FALSE)</f>
        <v>1_Hukum</v>
      </c>
      <c r="H399" t="s">
        <v>602</v>
      </c>
      <c r="I399" t="s">
        <v>30</v>
      </c>
      <c r="K399" t="s">
        <v>914</v>
      </c>
      <c r="L399" t="s">
        <v>26</v>
      </c>
      <c r="M399" t="s">
        <v>84</v>
      </c>
      <c r="N399" t="s">
        <v>81</v>
      </c>
      <c r="O399" t="s">
        <v>118</v>
      </c>
      <c r="P399" t="str">
        <f t="shared" si="22"/>
        <v>SMAN</v>
      </c>
      <c r="Q399" t="str">
        <f t="shared" si="23"/>
        <v>Negeri</v>
      </c>
      <c r="R399" t="str">
        <f t="shared" si="24"/>
        <v>SMA</v>
      </c>
      <c r="S399" t="s">
        <v>84</v>
      </c>
      <c r="T399" t="s">
        <v>81</v>
      </c>
      <c r="Z399" t="str">
        <f>VLOOKUP(A399,registrasi!$B$2:$C$3000,2,FALSE)</f>
        <v>registrasi</v>
      </c>
      <c r="AA399">
        <f>VLOOKUP(D399,[2]Worksheet!$B$2:$H$44,7,FALSE)</f>
        <v>353</v>
      </c>
      <c r="AB399" t="e">
        <f>VLOOKUP(A399,nim!$A$2:$B$3000,2,FALSE)</f>
        <v>#N/A</v>
      </c>
    </row>
    <row r="400" spans="1:28" x14ac:dyDescent="0.3">
      <c r="A400">
        <v>42331111077</v>
      </c>
      <c r="C400" t="s">
        <v>202</v>
      </c>
      <c r="D400">
        <v>2286</v>
      </c>
      <c r="E400" t="str">
        <f>UPPER(VLOOKUP(D400,[1]PRODI_2019!$E$2:$F$78,2,FALSE))</f>
        <v>PENDIDIKAN PANCASILA DAN KEWARGANEGARAAN</v>
      </c>
      <c r="F400" t="str">
        <f>VLOOKUP(E400,[1]PRODI_2019!$F$2:$L$70,7,FALSE)</f>
        <v>FKIP</v>
      </c>
      <c r="G400" t="str">
        <f>VLOOKUP(F400,Sheet1!$H$4:$I$11,2,FALSE)</f>
        <v>2_FKIP</v>
      </c>
      <c r="H400" t="s">
        <v>603</v>
      </c>
      <c r="I400" t="s">
        <v>25</v>
      </c>
      <c r="K400" t="s">
        <v>915</v>
      </c>
      <c r="L400" t="s">
        <v>923</v>
      </c>
      <c r="M400" t="s">
        <v>926</v>
      </c>
      <c r="N400" t="s">
        <v>81</v>
      </c>
      <c r="O400" t="s">
        <v>144</v>
      </c>
      <c r="P400" t="str">
        <f t="shared" si="22"/>
        <v>SMAN</v>
      </c>
      <c r="Q400" t="str">
        <f t="shared" si="23"/>
        <v>Negeri</v>
      </c>
      <c r="R400" t="str">
        <f t="shared" si="24"/>
        <v>SMA</v>
      </c>
      <c r="S400" t="s">
        <v>926</v>
      </c>
      <c r="T400" t="s">
        <v>81</v>
      </c>
      <c r="Z400" t="str">
        <f>VLOOKUP(A400,registrasi!$B$2:$C$3000,2,FALSE)</f>
        <v>registrasi</v>
      </c>
      <c r="AA400">
        <f>VLOOKUP(D400,[2]Worksheet!$B$2:$H$44,7,FALSE)</f>
        <v>14</v>
      </c>
      <c r="AB400" t="e">
        <f>VLOOKUP(A400,nim!$A$2:$B$3000,2,FALSE)</f>
        <v>#N/A</v>
      </c>
    </row>
    <row r="401" spans="1:28" x14ac:dyDescent="0.3">
      <c r="A401">
        <v>42332210422</v>
      </c>
      <c r="C401" t="s">
        <v>202</v>
      </c>
      <c r="D401">
        <v>1111</v>
      </c>
      <c r="E401" t="str">
        <f>UPPER(VLOOKUP(D401,[1]PRODI_2019!$E$2:$F$78,2,FALSE))</f>
        <v>HUKUM (S1)</v>
      </c>
      <c r="F401" t="str">
        <f>VLOOKUP(E401,[1]PRODI_2019!$F$2:$L$70,7,FALSE)</f>
        <v>Hukum</v>
      </c>
      <c r="G401" t="str">
        <f>VLOOKUP(F401,Sheet1!$H$4:$I$11,2,FALSE)</f>
        <v>1_Hukum</v>
      </c>
      <c r="H401" t="s">
        <v>604</v>
      </c>
      <c r="I401" t="s">
        <v>30</v>
      </c>
      <c r="K401" t="s">
        <v>916</v>
      </c>
      <c r="L401" t="s">
        <v>26</v>
      </c>
      <c r="M401" t="s">
        <v>101</v>
      </c>
      <c r="N401" t="s">
        <v>81</v>
      </c>
      <c r="O401" t="s">
        <v>186</v>
      </c>
      <c r="P401" t="str">
        <f t="shared" si="22"/>
        <v>SMAN</v>
      </c>
      <c r="Q401" t="str">
        <f t="shared" si="23"/>
        <v>Negeri</v>
      </c>
      <c r="R401" t="str">
        <f t="shared" si="24"/>
        <v>SMA</v>
      </c>
      <c r="S401" t="s">
        <v>101</v>
      </c>
      <c r="T401" t="s">
        <v>81</v>
      </c>
      <c r="Z401" t="str">
        <f>VLOOKUP(A401,registrasi!$B$2:$C$3000,2,FALSE)</f>
        <v>registrasi</v>
      </c>
      <c r="AA401">
        <f>VLOOKUP(D401,[2]Worksheet!$B$2:$H$44,7,FALSE)</f>
        <v>353</v>
      </c>
      <c r="AB401" t="str">
        <f>VLOOKUP(A401,nim!$A$2:$B$3000,2,FALSE)</f>
        <v>diterima</v>
      </c>
    </row>
    <row r="402" spans="1:28" x14ac:dyDescent="0.3">
      <c r="A402">
        <v>42331110664</v>
      </c>
      <c r="C402" t="s">
        <v>202</v>
      </c>
      <c r="D402">
        <v>4441</v>
      </c>
      <c r="E402" t="str">
        <f>UPPER(VLOOKUP(D402,[1]PRODI_2019!$E$2:$F$78,2,FALSE))</f>
        <v>AGRIBISNIS</v>
      </c>
      <c r="F402" t="str">
        <f>VLOOKUP(E402,[1]PRODI_2019!$F$2:$L$70,7,FALSE)</f>
        <v>Pertanian</v>
      </c>
      <c r="G402" t="str">
        <f>VLOOKUP(F402,Sheet1!$H$4:$I$11,2,FALSE)</f>
        <v>4_Pertanian</v>
      </c>
      <c r="H402" t="s">
        <v>605</v>
      </c>
      <c r="I402" t="s">
        <v>30</v>
      </c>
      <c r="K402" t="s">
        <v>917</v>
      </c>
      <c r="L402" t="s">
        <v>26</v>
      </c>
      <c r="M402" t="s">
        <v>925</v>
      </c>
      <c r="N402" t="s">
        <v>81</v>
      </c>
      <c r="O402" t="s">
        <v>128</v>
      </c>
      <c r="P402" t="str">
        <f t="shared" si="22"/>
        <v>SMAN</v>
      </c>
      <c r="Q402" t="str">
        <f t="shared" si="23"/>
        <v>Negeri</v>
      </c>
      <c r="R402" t="str">
        <f t="shared" si="24"/>
        <v>SMA</v>
      </c>
      <c r="S402" t="s">
        <v>925</v>
      </c>
      <c r="T402" t="s">
        <v>81</v>
      </c>
      <c r="Z402" t="str">
        <f>VLOOKUP(A402,registrasi!$B$2:$C$3000,2,FALSE)</f>
        <v>registrasi</v>
      </c>
      <c r="AA402">
        <f>VLOOKUP(D402,[2]Worksheet!$B$2:$H$44,7,FALSE)</f>
        <v>119</v>
      </c>
      <c r="AB402" t="str">
        <f>VLOOKUP(A402,nim!$A$2:$B$3000,2,FALSE)</f>
        <v>diterima</v>
      </c>
    </row>
    <row r="403" spans="1:28" x14ac:dyDescent="0.3">
      <c r="A403">
        <v>42331111219</v>
      </c>
      <c r="C403" t="s">
        <v>203</v>
      </c>
      <c r="D403">
        <v>6670</v>
      </c>
      <c r="E403" t="str">
        <f>UPPER(VLOOKUP(D403,[1]PRODI_2019!$E$2:$F$78,2,FALSE))</f>
        <v>ILMU PEMERINTAHAN</v>
      </c>
      <c r="F403" t="str">
        <f>VLOOKUP(E403,[1]PRODI_2019!$F$2:$L$70,7,FALSE)</f>
        <v>FISIP</v>
      </c>
      <c r="G403" t="str">
        <f>VLOOKUP(F403,Sheet1!$H$4:$I$11,2,FALSE)</f>
        <v>6_FISIP</v>
      </c>
      <c r="H403" t="s">
        <v>606</v>
      </c>
      <c r="I403" t="s">
        <v>30</v>
      </c>
      <c r="K403" t="s">
        <v>918</v>
      </c>
      <c r="L403" t="s">
        <v>923</v>
      </c>
      <c r="M403" t="s">
        <v>84</v>
      </c>
      <c r="N403" t="s">
        <v>81</v>
      </c>
      <c r="O403" t="s">
        <v>129</v>
      </c>
      <c r="P403" t="str">
        <f t="shared" si="22"/>
        <v>SMAN</v>
      </c>
      <c r="Q403" t="str">
        <f t="shared" si="23"/>
        <v>Negeri</v>
      </c>
      <c r="R403" t="str">
        <f t="shared" si="24"/>
        <v>SMA</v>
      </c>
      <c r="S403" t="s">
        <v>84</v>
      </c>
      <c r="T403" t="s">
        <v>81</v>
      </c>
      <c r="Z403" t="str">
        <f>VLOOKUP(A403,registrasi!$B$2:$C$3000,2,FALSE)</f>
        <v>registrasi</v>
      </c>
      <c r="AA403">
        <f>VLOOKUP(D403,[2]Worksheet!$B$2:$H$44,7,FALSE)</f>
        <v>156</v>
      </c>
      <c r="AB403" t="e">
        <f>VLOOKUP(A403,nim!$A$2:$B$3000,2,FALSE)</f>
        <v>#N/A</v>
      </c>
    </row>
    <row r="404" spans="1:28" x14ac:dyDescent="0.3">
      <c r="A404">
        <v>42331111753</v>
      </c>
      <c r="C404" t="s">
        <v>202</v>
      </c>
      <c r="D404">
        <v>2228</v>
      </c>
      <c r="E404" t="str">
        <f>UPPER(VLOOKUP(D404,[1]PRODI_2019!$E$2:$F$78,2,FALSE))</f>
        <v>PENDIDIKAN GURU PENDIDIKAN ANAK USIA DINI</v>
      </c>
      <c r="F404" t="str">
        <f>VLOOKUP(E404,[1]PRODI_2019!$F$2:$L$70,7,FALSE)</f>
        <v>FKIP</v>
      </c>
      <c r="G404" t="str">
        <f>VLOOKUP(F404,Sheet1!$H$4:$I$11,2,FALSE)</f>
        <v>2_FKIP</v>
      </c>
      <c r="H404" t="s">
        <v>607</v>
      </c>
      <c r="I404" t="s">
        <v>30</v>
      </c>
      <c r="K404" t="s">
        <v>919</v>
      </c>
      <c r="L404" t="s">
        <v>26</v>
      </c>
      <c r="M404" t="s">
        <v>84</v>
      </c>
      <c r="N404" t="s">
        <v>81</v>
      </c>
      <c r="O404" t="s">
        <v>139</v>
      </c>
      <c r="P404" t="str">
        <f t="shared" si="22"/>
        <v>SMAN</v>
      </c>
      <c r="Q404" t="str">
        <f t="shared" si="23"/>
        <v>Negeri</v>
      </c>
      <c r="R404" t="str">
        <f t="shared" si="24"/>
        <v>SMA</v>
      </c>
      <c r="S404" t="s">
        <v>84</v>
      </c>
      <c r="T404" t="s">
        <v>81</v>
      </c>
      <c r="Z404" t="str">
        <f>VLOOKUP(A404,registrasi!$B$2:$C$3000,2,FALSE)</f>
        <v>registrasi</v>
      </c>
      <c r="AA404">
        <f>VLOOKUP(D404,[2]Worksheet!$B$2:$H$44,7,FALSE)</f>
        <v>12</v>
      </c>
      <c r="AB404" t="str">
        <f>VLOOKUP(A404,nim!$A$2:$B$3000,2,FALSE)</f>
        <v>diterima</v>
      </c>
    </row>
    <row r="405" spans="1:28" x14ac:dyDescent="0.3">
      <c r="A405">
        <v>42332220168</v>
      </c>
      <c r="C405" t="s">
        <v>202</v>
      </c>
      <c r="D405">
        <v>6661</v>
      </c>
      <c r="E405" t="str">
        <f>UPPER(VLOOKUP(D405,[1]PRODI_2019!$E$2:$F$78,2,FALSE))</f>
        <v>ADMINISTRASI PUBLIK</v>
      </c>
      <c r="F405" t="str">
        <f>VLOOKUP(E405,[1]PRODI_2019!$F$2:$L$70,7,FALSE)</f>
        <v>FISIP</v>
      </c>
      <c r="G405" t="str">
        <f>VLOOKUP(F405,Sheet1!$H$4:$I$11,2,FALSE)</f>
        <v>6_FISIP</v>
      </c>
      <c r="H405" t="s">
        <v>608</v>
      </c>
      <c r="I405" t="s">
        <v>30</v>
      </c>
      <c r="K405" t="s">
        <v>908</v>
      </c>
      <c r="L405" t="s">
        <v>26</v>
      </c>
      <c r="M405" t="s">
        <v>932</v>
      </c>
      <c r="N405" t="s">
        <v>82</v>
      </c>
      <c r="O405" t="s">
        <v>1029</v>
      </c>
      <c r="P405" t="str">
        <f t="shared" si="22"/>
        <v>SMAN</v>
      </c>
      <c r="Q405" t="str">
        <f t="shared" si="23"/>
        <v>Negeri</v>
      </c>
      <c r="R405" t="str">
        <f t="shared" si="24"/>
        <v>SMA</v>
      </c>
      <c r="S405" t="s">
        <v>932</v>
      </c>
      <c r="T405" t="s">
        <v>82</v>
      </c>
      <c r="Z405" t="e">
        <f>VLOOKUP(A405,registrasi!$B$2:$C$3000,2,FALSE)</f>
        <v>#N/A</v>
      </c>
      <c r="AA405">
        <f>VLOOKUP(D405,[2]Worksheet!$B$2:$H$44,7,FALSE)</f>
        <v>206</v>
      </c>
      <c r="AB405" t="e">
        <f>VLOOKUP(A405,nim!$A$2:$B$3000,2,FALSE)</f>
        <v>#N/A</v>
      </c>
    </row>
    <row r="406" spans="1:28" x14ac:dyDescent="0.3">
      <c r="A406">
        <v>42332211118</v>
      </c>
      <c r="C406" t="s">
        <v>202</v>
      </c>
      <c r="D406">
        <v>5552</v>
      </c>
      <c r="E406" t="str">
        <f>UPPER(VLOOKUP(D406,[1]PRODI_2019!$E$2:$F$78,2,FALSE))</f>
        <v>AKUNTANSI</v>
      </c>
      <c r="F406" t="str">
        <f>VLOOKUP(E406,[1]PRODI_2019!$F$2:$L$70,7,FALSE)</f>
        <v>FEB</v>
      </c>
      <c r="G406" t="str">
        <f>VLOOKUP(F406,Sheet1!$H$4:$I$11,2,FALSE)</f>
        <v>5_FEB</v>
      </c>
      <c r="H406" t="s">
        <v>609</v>
      </c>
      <c r="I406" t="s">
        <v>25</v>
      </c>
      <c r="K406" t="s">
        <v>670</v>
      </c>
      <c r="L406" t="s">
        <v>924</v>
      </c>
      <c r="M406" t="s">
        <v>102</v>
      </c>
      <c r="N406" t="s">
        <v>98</v>
      </c>
      <c r="O406" t="s">
        <v>161</v>
      </c>
      <c r="P406" t="str">
        <f t="shared" si="22"/>
        <v>SMAS</v>
      </c>
      <c r="Q406" t="str">
        <f t="shared" si="23"/>
        <v>Swasta</v>
      </c>
      <c r="R406" t="str">
        <f t="shared" si="24"/>
        <v>SMA</v>
      </c>
      <c r="S406" t="s">
        <v>926</v>
      </c>
      <c r="T406" t="s">
        <v>81</v>
      </c>
      <c r="Z406" t="str">
        <f>VLOOKUP(A406,registrasi!$B$2:$C$3000,2,FALSE)</f>
        <v>registrasi</v>
      </c>
      <c r="AA406">
        <f>VLOOKUP(D406,[2]Worksheet!$B$2:$H$44,7,FALSE)</f>
        <v>219</v>
      </c>
      <c r="AB406" t="e">
        <f>VLOOKUP(A406,nim!$A$2:$B$3000,2,FALSE)</f>
        <v>#N/A</v>
      </c>
    </row>
    <row r="407" spans="1:28" x14ac:dyDescent="0.3">
      <c r="A407">
        <v>42331110957</v>
      </c>
      <c r="C407" t="s">
        <v>202</v>
      </c>
      <c r="D407">
        <v>4443</v>
      </c>
      <c r="E407" t="str">
        <f>UPPER(VLOOKUP(D407,[1]PRODI_2019!$E$2:$F$78,2,FALSE))</f>
        <v>ILMU PERIKANAN</v>
      </c>
      <c r="F407" t="str">
        <f>VLOOKUP(E407,[1]PRODI_2019!$F$2:$L$70,7,FALSE)</f>
        <v>Pertanian</v>
      </c>
      <c r="G407" t="str">
        <f>VLOOKUP(F407,Sheet1!$H$4:$I$11,2,FALSE)</f>
        <v>4_Pertanian</v>
      </c>
      <c r="H407" t="s">
        <v>610</v>
      </c>
      <c r="I407" t="s">
        <v>25</v>
      </c>
      <c r="K407" t="s">
        <v>920</v>
      </c>
      <c r="L407" t="s">
        <v>26</v>
      </c>
      <c r="M407" t="s">
        <v>94</v>
      </c>
      <c r="N407" t="s">
        <v>81</v>
      </c>
      <c r="O407" t="s">
        <v>114</v>
      </c>
      <c r="P407" t="str">
        <f t="shared" si="22"/>
        <v>SMAN</v>
      </c>
      <c r="Q407" t="str">
        <f t="shared" si="23"/>
        <v>Negeri</v>
      </c>
      <c r="R407" t="str">
        <f t="shared" si="24"/>
        <v>SMA</v>
      </c>
      <c r="S407" t="s">
        <v>94</v>
      </c>
      <c r="T407" t="s">
        <v>81</v>
      </c>
      <c r="Z407" t="str">
        <f>VLOOKUP(A407,registrasi!$B$2:$C$3000,2,FALSE)</f>
        <v>registrasi</v>
      </c>
      <c r="AA407">
        <f>VLOOKUP(D407,[2]Worksheet!$B$2:$H$44,7,FALSE)</f>
        <v>29</v>
      </c>
      <c r="AB407" t="str">
        <f>VLOOKUP(A407,nim!$A$2:$B$3000,2,FALSE)</f>
        <v>diterima</v>
      </c>
    </row>
    <row r="408" spans="1:28" x14ac:dyDescent="0.3">
      <c r="A408">
        <v>42331110683</v>
      </c>
      <c r="C408" t="s">
        <v>202</v>
      </c>
      <c r="D408">
        <v>5554</v>
      </c>
      <c r="E408" t="str">
        <f>UPPER(VLOOKUP(D408,[1]PRODI_2019!$E$2:$F$78,2,FALSE))</f>
        <v>EKONOMI SYARIAH</v>
      </c>
      <c r="F408" t="str">
        <f>VLOOKUP(E408,[1]PRODI_2019!$F$2:$L$70,7,FALSE)</f>
        <v>FEB</v>
      </c>
      <c r="G408" t="str">
        <f>VLOOKUP(F408,Sheet1!$H$4:$I$11,2,FALSE)</f>
        <v>5_FEB</v>
      </c>
      <c r="H408" t="s">
        <v>611</v>
      </c>
      <c r="I408" t="s">
        <v>30</v>
      </c>
      <c r="K408" t="s">
        <v>633</v>
      </c>
      <c r="L408" t="s">
        <v>26</v>
      </c>
      <c r="M408" t="s">
        <v>84</v>
      </c>
      <c r="N408" t="s">
        <v>81</v>
      </c>
      <c r="O408" t="s">
        <v>120</v>
      </c>
      <c r="P408" t="str">
        <f t="shared" si="22"/>
        <v>SMKN</v>
      </c>
      <c r="Q408" t="str">
        <f t="shared" si="23"/>
        <v>Negeri</v>
      </c>
      <c r="R408" t="str">
        <f t="shared" si="24"/>
        <v>SMK</v>
      </c>
      <c r="S408" t="s">
        <v>84</v>
      </c>
      <c r="T408" t="s">
        <v>81</v>
      </c>
      <c r="Z408" t="e">
        <f>VLOOKUP(A408,registrasi!$B$2:$C$3000,2,FALSE)</f>
        <v>#N/A</v>
      </c>
      <c r="AA408">
        <f>VLOOKUP(D408,[2]Worksheet!$B$2:$H$44,7,FALSE)</f>
        <v>53</v>
      </c>
      <c r="AB408" t="e">
        <f>VLOOKUP(A408,nim!$A$2:$B$3000,2,FALSE)</f>
        <v>#N/A</v>
      </c>
    </row>
    <row r="409" spans="1:28" x14ac:dyDescent="0.3">
      <c r="A409">
        <v>42332211159</v>
      </c>
      <c r="C409" t="s">
        <v>202</v>
      </c>
      <c r="D409">
        <v>2224</v>
      </c>
      <c r="E409" t="str">
        <f>UPPER(VLOOKUP(D409,[1]PRODI_2019!$E$2:$F$78,2,FALSE))</f>
        <v>PENDIDIKAN BIOLOGI</v>
      </c>
      <c r="F409" t="str">
        <f>VLOOKUP(E409,[1]PRODI_2019!$F$2:$L$70,7,FALSE)</f>
        <v>FKIP</v>
      </c>
      <c r="G409" t="str">
        <f>VLOOKUP(F409,Sheet1!$H$4:$I$11,2,FALSE)</f>
        <v>2_FKIP</v>
      </c>
      <c r="H409" t="s">
        <v>612</v>
      </c>
      <c r="I409" t="s">
        <v>30</v>
      </c>
      <c r="K409" t="s">
        <v>921</v>
      </c>
      <c r="L409" t="s">
        <v>26</v>
      </c>
      <c r="M409" t="s">
        <v>96</v>
      </c>
      <c r="N409" t="s">
        <v>81</v>
      </c>
      <c r="O409" t="s">
        <v>124</v>
      </c>
      <c r="P409" t="str">
        <f t="shared" si="22"/>
        <v>SMAN</v>
      </c>
      <c r="Q409" t="str">
        <f t="shared" si="23"/>
        <v>Negeri</v>
      </c>
      <c r="R409" t="str">
        <f t="shared" si="24"/>
        <v>SMA</v>
      </c>
      <c r="S409" t="s">
        <v>96</v>
      </c>
      <c r="T409" t="s">
        <v>81</v>
      </c>
      <c r="Z409" t="e">
        <f>VLOOKUP(A409,registrasi!$B$2:$C$3000,2,FALSE)</f>
        <v>#N/A</v>
      </c>
      <c r="AA409">
        <f>VLOOKUP(D409,[2]Worksheet!$B$2:$H$44,7,FALSE)</f>
        <v>24</v>
      </c>
      <c r="AB409" t="e">
        <f>VLOOKUP(A409,nim!$A$2:$B$3000,2,FALSE)</f>
        <v>#N/A</v>
      </c>
    </row>
    <row r="410" spans="1:28" x14ac:dyDescent="0.3">
      <c r="A410">
        <v>42331110307</v>
      </c>
      <c r="C410" t="s">
        <v>202</v>
      </c>
      <c r="D410">
        <v>4444</v>
      </c>
      <c r="E410" t="str">
        <f>UPPER(VLOOKUP(D410,[1]PRODI_2019!$E$2:$F$78,2,FALSE))</f>
        <v>TEKNOLOGI PANGAN</v>
      </c>
      <c r="F410" t="str">
        <f>VLOOKUP(E410,[1]PRODI_2019!$F$2:$L$70,7,FALSE)</f>
        <v>Pertanian</v>
      </c>
      <c r="G410" t="str">
        <f>VLOOKUP(F410,Sheet1!$H$4:$I$11,2,FALSE)</f>
        <v>4_Pertanian</v>
      </c>
      <c r="H410" t="s">
        <v>613</v>
      </c>
      <c r="I410" t="s">
        <v>30</v>
      </c>
      <c r="K410" t="s">
        <v>922</v>
      </c>
      <c r="L410" t="s">
        <v>26</v>
      </c>
      <c r="M410" t="s">
        <v>925</v>
      </c>
      <c r="N410" t="s">
        <v>81</v>
      </c>
      <c r="O410" t="s">
        <v>946</v>
      </c>
      <c r="P410" t="str">
        <f t="shared" si="22"/>
        <v>SMTA</v>
      </c>
      <c r="Q410" t="str">
        <f t="shared" si="23"/>
        <v>Swasta</v>
      </c>
      <c r="R410" t="s">
        <v>201</v>
      </c>
      <c r="S410" t="s">
        <v>96</v>
      </c>
      <c r="T410" t="s">
        <v>81</v>
      </c>
      <c r="Z410" t="e">
        <f>VLOOKUP(A410,registrasi!$B$2:$C$3000,2,FALSE)</f>
        <v>#N/A</v>
      </c>
      <c r="AA410">
        <f>VLOOKUP(D410,[2]Worksheet!$B$2:$H$44,7,FALSE)</f>
        <v>99</v>
      </c>
      <c r="AB410" t="e">
        <f>VLOOKUP(A410,nim!$A$2:$B$3000,2,FALSE)</f>
        <v>#N/A</v>
      </c>
    </row>
    <row r="411" spans="1:28" x14ac:dyDescent="0.3">
      <c r="A411">
        <v>42331111215</v>
      </c>
      <c r="C411" t="s">
        <v>202</v>
      </c>
      <c r="D411">
        <v>2285</v>
      </c>
      <c r="E411" t="str">
        <f>UPPER(VLOOKUP(D411,[1]PRODI_2019!$E$2:$F$78,2,FALSE))</f>
        <v>BIMBINGAN DAN KONSELING</v>
      </c>
      <c r="F411" t="str">
        <f>VLOOKUP(E411,[1]PRODI_2019!$F$2:$L$70,7,FALSE)</f>
        <v>FKIP</v>
      </c>
      <c r="G411" t="str">
        <f>VLOOKUP(F411,Sheet1!$H$4:$I$11,2,FALSE)</f>
        <v>2_FKIP</v>
      </c>
      <c r="H411" t="s">
        <v>614</v>
      </c>
      <c r="I411" t="s">
        <v>30</v>
      </c>
      <c r="K411" t="s">
        <v>904</v>
      </c>
      <c r="L411" t="s">
        <v>26</v>
      </c>
      <c r="M411" t="s">
        <v>95</v>
      </c>
      <c r="N411" t="s">
        <v>81</v>
      </c>
      <c r="O411" t="s">
        <v>143</v>
      </c>
      <c r="P411" t="str">
        <f t="shared" si="22"/>
        <v>SMAN</v>
      </c>
      <c r="Q411" t="str">
        <f t="shared" si="23"/>
        <v>Negeri</v>
      </c>
      <c r="R411" t="str">
        <f t="shared" si="24"/>
        <v>SMA</v>
      </c>
      <c r="S411" t="s">
        <v>95</v>
      </c>
      <c r="T411" t="s">
        <v>81</v>
      </c>
      <c r="Z411" t="str">
        <f>VLOOKUP(A411,registrasi!$B$2:$C$3000,2,FALSE)</f>
        <v>registrasi</v>
      </c>
      <c r="AA411">
        <f>VLOOKUP(D411,[2]Worksheet!$B$2:$H$44,7,FALSE)</f>
        <v>84</v>
      </c>
      <c r="AB411" t="str">
        <f>VLOOKUP(A411,nim!$A$2:$B$3000,2,FALSE)</f>
        <v>diterima</v>
      </c>
    </row>
    <row r="412" spans="1:28" x14ac:dyDescent="0.3">
      <c r="A412">
        <v>42314310405</v>
      </c>
      <c r="C412" t="s">
        <v>202</v>
      </c>
      <c r="D412">
        <v>3332</v>
      </c>
      <c r="E412" t="str">
        <f>UPPER(VLOOKUP(D412,[1]PRODI_2019!$E$2:$F$78,2,FALSE))</f>
        <v>TEKNIK ELEKTRO</v>
      </c>
      <c r="F412" t="str">
        <f>VLOOKUP(E412,[1]PRODI_2019!$F$2:$L$70,7,FALSE)</f>
        <v>Teknik</v>
      </c>
      <c r="G412" t="str">
        <f>VLOOKUP(F412,Sheet1!$H$4:$I$11,2,FALSE)</f>
        <v>3_Teknik</v>
      </c>
      <c r="H412" t="s">
        <v>615</v>
      </c>
      <c r="I412" t="s">
        <v>30</v>
      </c>
      <c r="K412" t="s">
        <v>693</v>
      </c>
      <c r="L412" t="s">
        <v>26</v>
      </c>
      <c r="M412" t="s">
        <v>198</v>
      </c>
      <c r="N412" t="s">
        <v>78</v>
      </c>
      <c r="O412" t="s">
        <v>1030</v>
      </c>
      <c r="P412" t="str">
        <f t="shared" si="22"/>
        <v>SMAN</v>
      </c>
      <c r="Q412" t="str">
        <f t="shared" si="23"/>
        <v>Negeri</v>
      </c>
      <c r="R412" t="str">
        <f t="shared" si="24"/>
        <v>SMA</v>
      </c>
      <c r="S412" t="s">
        <v>198</v>
      </c>
      <c r="T412" t="s">
        <v>78</v>
      </c>
      <c r="Z412" t="e">
        <f>VLOOKUP(A412,registrasi!$B$2:$C$3000,2,FALSE)</f>
        <v>#N/A</v>
      </c>
      <c r="AA412">
        <f>VLOOKUP(D412,[2]Worksheet!$B$2:$H$44,7,FALSE)</f>
        <v>107</v>
      </c>
      <c r="AB412" t="e">
        <f>VLOOKUP(A412,nim!$A$2:$B$3000,2,FALSE)</f>
        <v>#N/A</v>
      </c>
    </row>
  </sheetData>
  <autoFilter ref="A1:AB412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C8" sqref="C8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1044</v>
      </c>
      <c r="C1" s="2" t="s">
        <v>1045</v>
      </c>
    </row>
    <row r="2" spans="1:3" ht="17.25" customHeight="1" x14ac:dyDescent="0.3">
      <c r="A2" s="2">
        <f t="shared" ref="A2:A65" si="0">+A1+1</f>
        <v>1</v>
      </c>
      <c r="B2" s="2">
        <v>42331111769</v>
      </c>
      <c r="C2" s="2" t="s">
        <v>23</v>
      </c>
    </row>
    <row r="3" spans="1:3" ht="17.25" customHeight="1" x14ac:dyDescent="0.3">
      <c r="A3" s="2">
        <f t="shared" si="0"/>
        <v>2</v>
      </c>
      <c r="B3" s="2">
        <v>42331110086</v>
      </c>
      <c r="C3" s="2" t="s">
        <v>23</v>
      </c>
    </row>
    <row r="4" spans="1:3" ht="17.25" customHeight="1" x14ac:dyDescent="0.3">
      <c r="A4" s="2">
        <f t="shared" si="0"/>
        <v>3</v>
      </c>
      <c r="B4" s="2">
        <v>42331111341</v>
      </c>
      <c r="C4" s="2" t="s">
        <v>23</v>
      </c>
    </row>
    <row r="5" spans="1:3" ht="17.25" customHeight="1" x14ac:dyDescent="0.3">
      <c r="A5" s="2">
        <f t="shared" si="0"/>
        <v>4</v>
      </c>
      <c r="B5" s="2">
        <v>42331111301</v>
      </c>
      <c r="C5" s="2" t="s">
        <v>23</v>
      </c>
    </row>
    <row r="6" spans="1:3" ht="17.25" customHeight="1" x14ac:dyDescent="0.3">
      <c r="A6" s="2">
        <f t="shared" si="0"/>
        <v>5</v>
      </c>
      <c r="B6" s="2">
        <v>42332210597</v>
      </c>
      <c r="C6" s="2" t="s">
        <v>23</v>
      </c>
    </row>
    <row r="7" spans="1:3" ht="17.25" customHeight="1" x14ac:dyDescent="0.3">
      <c r="A7" s="2">
        <f t="shared" si="0"/>
        <v>6</v>
      </c>
      <c r="B7" s="2">
        <v>42332210204</v>
      </c>
      <c r="C7" s="2" t="s">
        <v>23</v>
      </c>
    </row>
    <row r="8" spans="1:3" ht="17.25" customHeight="1" x14ac:dyDescent="0.3">
      <c r="A8" s="2">
        <f t="shared" si="0"/>
        <v>7</v>
      </c>
      <c r="B8" s="2">
        <v>42331111889</v>
      </c>
      <c r="C8" s="2" t="s">
        <v>23</v>
      </c>
    </row>
    <row r="9" spans="1:3" ht="17.25" customHeight="1" x14ac:dyDescent="0.3">
      <c r="A9" s="2">
        <f t="shared" si="0"/>
        <v>8</v>
      </c>
      <c r="B9" s="2">
        <v>42331111115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42331111522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42331111205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42331110778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42331111795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42331111577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42331111790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42331110641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42332210383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42331110502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42331111160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42332211062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42331111762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42331110808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42332410448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42331111102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42331112142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42332210616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42331111631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42331111023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42331110122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42331110443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42331110684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42332211231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42332410173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42331112128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42331111616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42332211103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42332210180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42333111948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42331111376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42331110117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42331111087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42331111294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42331112022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42331111689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42331111997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42331110609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42331110566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42331111761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42331110818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42331111502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42331111166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42331111460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42331111497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42331111515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42331111639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42331110025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42331111814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42332210447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42331111831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42314310224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42331112152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42331112068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42331111690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42331112027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42331111971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42331111442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42331112079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42332220224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42331112084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42331111903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42331110335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42331110314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42331111541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42331111547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42332410323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42332210701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42331111370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42331111727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42332210344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42331111847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42331111711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42331110698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42331111150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42331111010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42331110371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42331111632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42331111860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42332410410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42333110438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42331110944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42331111646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42331111745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42332220464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42332210508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42331110442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42331111713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42331111065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42331111130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42332211161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42331111308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42331110017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42332210245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42331111908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42332220280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42331111673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42331110938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42332410497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42331110849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42331110396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42331111826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42331110510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42331110387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42331112156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42331111776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42332410567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42331112200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42333111762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42332210503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42331110795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42331111076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42331111000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42331111835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42331111430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42331111970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42331110828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42315112136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42331110472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42331111366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42331111895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42332210744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42331111962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42331111019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42331110559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42331112032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42331111600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42331110781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42331111629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42332210721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42331110600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42331111188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42331111648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42331111411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42332210339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42331110881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42331110058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42331110121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42331111570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42332211173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42331111516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42331110430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42331112059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42331110988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42331110964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42331110224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42331111696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42331111303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42331110958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42332211301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42332210792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42331110889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42331112020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42333112068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42331111098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42331111605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42331110480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42331111719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42331111542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42331111612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42331110856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42331110809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42332210376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42331110736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42331111728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42331111549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42331110649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42331111248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42331111737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42332211044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42331111614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42331111147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42331111529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42331110741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42331110414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42331111688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42331110820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42331111431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42331110095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42332220303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42331110873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42331110754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42331111913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42331111717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42331111662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42331110094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42331111586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42331110049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42331111471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42331110832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42331111336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42331110863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42331111672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42331111459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42333410185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42331110906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42333410160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42331110704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42331111291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42331111886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42331112111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42331110930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42331110369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42332210194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42332210719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42331111766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42331110080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42332220404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42331111452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42331110919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42333410264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42331111322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42331111844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42332220058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42331111478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42331110168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42331111503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42331111342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42331112104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42332220091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42331111622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42331110521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42331110680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42331111298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42331112139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42331110748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42331111768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42331112145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42331110541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42331110546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42331110639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42331112043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42331112106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42331111554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42331111773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42331110393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42331111736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42331111949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42331111092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42332210933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42331111237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42331111472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42331111027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42332210310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42331111751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42331111966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42331111185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42331111705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42331111793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42331111032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42331110493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42331110052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42331110752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42331112066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42331111746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42331110885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42331111934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42331110928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42331112033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42331110615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42331111740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42332410322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42331111912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42331110578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42331111825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42332211175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42331110695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42331112113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42331110118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42331111047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42331110346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42331110793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42331111062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42331111697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42331112097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42331111661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42332410560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42331111021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42331111552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42331111216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42331110529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42331111967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42331111512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42331111378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42331111408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42331110924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42331111077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42332210422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42331110664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42331111219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42331111753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42332211118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42331110957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42331111215</v>
      </c>
      <c r="C302" s="2" t="s">
        <v>23</v>
      </c>
    </row>
    <row r="303" spans="1:3" ht="17.25" customHeight="1" x14ac:dyDescent="0.3">
      <c r="A303" s="2">
        <f t="shared" si="4"/>
        <v>302</v>
      </c>
      <c r="C303" s="2" t="s">
        <v>23</v>
      </c>
    </row>
    <row r="304" spans="1:3" ht="17.25" customHeight="1" x14ac:dyDescent="0.3">
      <c r="A304" s="2">
        <f t="shared" si="4"/>
        <v>303</v>
      </c>
      <c r="C304" s="2" t="s">
        <v>23</v>
      </c>
    </row>
    <row r="305" spans="1:3" ht="17.25" customHeight="1" x14ac:dyDescent="0.3">
      <c r="A305" s="2">
        <f t="shared" si="4"/>
        <v>304</v>
      </c>
      <c r="C305" s="2" t="s">
        <v>23</v>
      </c>
    </row>
    <row r="306" spans="1:3" ht="17.25" customHeight="1" x14ac:dyDescent="0.3">
      <c r="A306" s="2">
        <f t="shared" si="4"/>
        <v>305</v>
      </c>
      <c r="C306" s="2" t="s">
        <v>23</v>
      </c>
    </row>
    <row r="307" spans="1:3" ht="17.25" customHeight="1" x14ac:dyDescent="0.3">
      <c r="A307" s="2">
        <f t="shared" si="4"/>
        <v>306</v>
      </c>
      <c r="C307" s="2" t="s">
        <v>23</v>
      </c>
    </row>
    <row r="308" spans="1:3" ht="17.25" customHeight="1" x14ac:dyDescent="0.3">
      <c r="A308" s="2">
        <f t="shared" si="4"/>
        <v>307</v>
      </c>
      <c r="C308" s="2" t="s">
        <v>23</v>
      </c>
    </row>
    <row r="309" spans="1:3" ht="17.25" customHeight="1" x14ac:dyDescent="0.3">
      <c r="A309" s="2">
        <f t="shared" si="4"/>
        <v>308</v>
      </c>
      <c r="C309" s="2" t="s">
        <v>23</v>
      </c>
    </row>
    <row r="310" spans="1:3" ht="17.25" customHeight="1" x14ac:dyDescent="0.3">
      <c r="A310" s="2">
        <f t="shared" si="4"/>
        <v>309</v>
      </c>
      <c r="C310" s="2" t="s">
        <v>23</v>
      </c>
    </row>
    <row r="311" spans="1:3" ht="17.25" customHeight="1" x14ac:dyDescent="0.3">
      <c r="A311" s="2">
        <f t="shared" si="4"/>
        <v>310</v>
      </c>
      <c r="C311" s="2" t="s">
        <v>23</v>
      </c>
    </row>
    <row r="312" spans="1:3" ht="17.25" customHeight="1" x14ac:dyDescent="0.3">
      <c r="A312" s="2">
        <f t="shared" si="4"/>
        <v>311</v>
      </c>
      <c r="C312" s="2" t="s">
        <v>23</v>
      </c>
    </row>
    <row r="313" spans="1:3" ht="17.25" customHeight="1" x14ac:dyDescent="0.3">
      <c r="A313" s="2">
        <f t="shared" si="4"/>
        <v>312</v>
      </c>
      <c r="C313" s="2" t="s">
        <v>23</v>
      </c>
    </row>
    <row r="314" spans="1:3" ht="17.25" customHeight="1" x14ac:dyDescent="0.3">
      <c r="A314" s="2">
        <f t="shared" si="4"/>
        <v>313</v>
      </c>
      <c r="C314" s="2" t="s">
        <v>23</v>
      </c>
    </row>
    <row r="315" spans="1:3" ht="17.25" customHeight="1" x14ac:dyDescent="0.3">
      <c r="A315" s="2">
        <f t="shared" si="4"/>
        <v>314</v>
      </c>
      <c r="C315" s="2" t="s">
        <v>23</v>
      </c>
    </row>
    <row r="316" spans="1:3" ht="17.25" customHeight="1" x14ac:dyDescent="0.3">
      <c r="A316" s="2">
        <f t="shared" si="4"/>
        <v>315</v>
      </c>
      <c r="C316" s="2" t="s">
        <v>23</v>
      </c>
    </row>
    <row r="317" spans="1:3" ht="17.25" customHeight="1" x14ac:dyDescent="0.3">
      <c r="A317" s="2">
        <f t="shared" si="4"/>
        <v>316</v>
      </c>
      <c r="C317" s="2" t="s">
        <v>23</v>
      </c>
    </row>
    <row r="318" spans="1:3" ht="17.25" customHeight="1" x14ac:dyDescent="0.3">
      <c r="A318" s="2">
        <f t="shared" si="4"/>
        <v>317</v>
      </c>
      <c r="C318" s="2" t="s">
        <v>23</v>
      </c>
    </row>
    <row r="319" spans="1:3" ht="17.25" customHeight="1" x14ac:dyDescent="0.3">
      <c r="A319" s="2">
        <f t="shared" si="4"/>
        <v>318</v>
      </c>
      <c r="C319" s="2" t="s">
        <v>23</v>
      </c>
    </row>
    <row r="320" spans="1:3" ht="17.25" customHeight="1" x14ac:dyDescent="0.3">
      <c r="A320" s="2">
        <f t="shared" si="4"/>
        <v>319</v>
      </c>
      <c r="C320" s="2" t="s">
        <v>23</v>
      </c>
    </row>
    <row r="321" spans="1:3" ht="17.25" customHeight="1" x14ac:dyDescent="0.3">
      <c r="A321" s="2">
        <f t="shared" si="4"/>
        <v>320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C322" s="2" t="s">
        <v>23</v>
      </c>
    </row>
    <row r="323" spans="1:3" ht="17.25" customHeight="1" x14ac:dyDescent="0.3">
      <c r="A323" s="2">
        <f t="shared" si="5"/>
        <v>322</v>
      </c>
      <c r="C323" s="2" t="s">
        <v>23</v>
      </c>
    </row>
    <row r="324" spans="1:3" ht="17.25" customHeight="1" x14ac:dyDescent="0.3">
      <c r="A324" s="2">
        <f t="shared" si="5"/>
        <v>323</v>
      </c>
      <c r="C324" s="2" t="s">
        <v>23</v>
      </c>
    </row>
    <row r="325" spans="1:3" ht="17.25" customHeight="1" x14ac:dyDescent="0.3">
      <c r="A325" s="2">
        <f t="shared" si="5"/>
        <v>324</v>
      </c>
      <c r="C325" s="2" t="s">
        <v>23</v>
      </c>
    </row>
    <row r="326" spans="1:3" ht="17.25" customHeight="1" x14ac:dyDescent="0.3">
      <c r="A326" s="2">
        <f t="shared" si="5"/>
        <v>325</v>
      </c>
      <c r="C326" s="2" t="s">
        <v>23</v>
      </c>
    </row>
    <row r="327" spans="1:3" ht="17.25" customHeight="1" x14ac:dyDescent="0.3">
      <c r="A327" s="2">
        <f t="shared" si="5"/>
        <v>326</v>
      </c>
      <c r="C327" s="2" t="s">
        <v>23</v>
      </c>
    </row>
    <row r="328" spans="1:3" ht="17.25" customHeight="1" x14ac:dyDescent="0.3">
      <c r="A328" s="2">
        <f t="shared" si="5"/>
        <v>327</v>
      </c>
      <c r="C328" s="2" t="s">
        <v>23</v>
      </c>
    </row>
    <row r="329" spans="1:3" ht="17.25" customHeight="1" x14ac:dyDescent="0.3">
      <c r="A329" s="2">
        <f t="shared" si="5"/>
        <v>328</v>
      </c>
      <c r="C329" s="2" t="s">
        <v>23</v>
      </c>
    </row>
    <row r="330" spans="1:3" ht="17.25" customHeight="1" x14ac:dyDescent="0.3">
      <c r="A330" s="2">
        <f t="shared" si="5"/>
        <v>329</v>
      </c>
      <c r="C330" s="2" t="s">
        <v>23</v>
      </c>
    </row>
    <row r="331" spans="1:3" ht="17.25" customHeight="1" x14ac:dyDescent="0.3">
      <c r="A331" s="2">
        <f t="shared" si="5"/>
        <v>330</v>
      </c>
      <c r="C331" s="2" t="s">
        <v>23</v>
      </c>
    </row>
    <row r="332" spans="1:3" ht="17.25" customHeight="1" x14ac:dyDescent="0.3">
      <c r="A332" s="2">
        <f t="shared" si="5"/>
        <v>331</v>
      </c>
      <c r="C332" s="2" t="s">
        <v>23</v>
      </c>
    </row>
    <row r="333" spans="1:3" ht="17.25" customHeight="1" x14ac:dyDescent="0.3">
      <c r="A333" s="2">
        <f t="shared" si="5"/>
        <v>332</v>
      </c>
      <c r="C333" s="2" t="s">
        <v>23</v>
      </c>
    </row>
    <row r="334" spans="1:3" ht="17.25" customHeight="1" x14ac:dyDescent="0.3">
      <c r="A334" s="2">
        <f t="shared" si="5"/>
        <v>333</v>
      </c>
      <c r="C334" s="2" t="s">
        <v>23</v>
      </c>
    </row>
    <row r="335" spans="1:3" ht="17.25" customHeight="1" x14ac:dyDescent="0.3">
      <c r="A335" s="2">
        <f t="shared" si="5"/>
        <v>334</v>
      </c>
      <c r="C335" s="2" t="s">
        <v>23</v>
      </c>
    </row>
    <row r="336" spans="1:3" ht="17.25" customHeight="1" x14ac:dyDescent="0.3">
      <c r="A336" s="2">
        <f t="shared" si="5"/>
        <v>335</v>
      </c>
      <c r="C336" s="2" t="s">
        <v>23</v>
      </c>
    </row>
    <row r="337" spans="1:3" ht="17.25" customHeight="1" x14ac:dyDescent="0.3">
      <c r="A337" s="2">
        <f t="shared" si="5"/>
        <v>336</v>
      </c>
      <c r="C337" s="2" t="s">
        <v>23</v>
      </c>
    </row>
    <row r="338" spans="1:3" ht="17.25" customHeight="1" x14ac:dyDescent="0.3">
      <c r="A338" s="2">
        <f t="shared" si="5"/>
        <v>337</v>
      </c>
      <c r="C338" s="2" t="s">
        <v>23</v>
      </c>
    </row>
    <row r="339" spans="1:3" ht="17.25" customHeight="1" x14ac:dyDescent="0.3">
      <c r="A339" s="2">
        <f t="shared" si="5"/>
        <v>338</v>
      </c>
      <c r="C339" s="2" t="s">
        <v>23</v>
      </c>
    </row>
    <row r="340" spans="1:3" ht="17.25" customHeight="1" x14ac:dyDescent="0.3">
      <c r="A340" s="2">
        <f t="shared" si="5"/>
        <v>339</v>
      </c>
      <c r="C340" s="2" t="s">
        <v>23</v>
      </c>
    </row>
    <row r="341" spans="1:3" ht="17.25" customHeight="1" x14ac:dyDescent="0.3">
      <c r="A341" s="2">
        <f t="shared" si="5"/>
        <v>340</v>
      </c>
      <c r="C341" s="2" t="s">
        <v>23</v>
      </c>
    </row>
    <row r="342" spans="1:3" ht="17.25" customHeight="1" x14ac:dyDescent="0.3">
      <c r="A342" s="2">
        <f t="shared" si="5"/>
        <v>341</v>
      </c>
      <c r="C342" s="2" t="s">
        <v>23</v>
      </c>
    </row>
    <row r="343" spans="1:3" ht="17.25" customHeight="1" x14ac:dyDescent="0.3">
      <c r="A343" s="2">
        <f t="shared" si="5"/>
        <v>342</v>
      </c>
      <c r="C343" s="2" t="s">
        <v>23</v>
      </c>
    </row>
    <row r="344" spans="1:3" ht="17.25" customHeight="1" x14ac:dyDescent="0.3">
      <c r="A344" s="2">
        <f t="shared" si="5"/>
        <v>343</v>
      </c>
      <c r="C344" s="2" t="s">
        <v>23</v>
      </c>
    </row>
    <row r="345" spans="1:3" ht="17.25" customHeight="1" x14ac:dyDescent="0.3">
      <c r="A345" s="2">
        <f t="shared" si="5"/>
        <v>344</v>
      </c>
      <c r="C345" s="2" t="s">
        <v>23</v>
      </c>
    </row>
    <row r="346" spans="1:3" ht="17.25" customHeight="1" x14ac:dyDescent="0.3">
      <c r="A346" s="2">
        <f t="shared" si="5"/>
        <v>345</v>
      </c>
      <c r="C346" s="2" t="s">
        <v>23</v>
      </c>
    </row>
    <row r="347" spans="1:3" ht="17.25" customHeight="1" x14ac:dyDescent="0.3">
      <c r="A347" s="2">
        <f t="shared" si="5"/>
        <v>346</v>
      </c>
      <c r="C347" s="2" t="s">
        <v>23</v>
      </c>
    </row>
    <row r="348" spans="1:3" ht="17.25" customHeight="1" x14ac:dyDescent="0.3">
      <c r="A348" s="2">
        <f t="shared" si="5"/>
        <v>347</v>
      </c>
      <c r="C348" s="2" t="s">
        <v>23</v>
      </c>
    </row>
    <row r="349" spans="1:3" ht="17.25" customHeight="1" x14ac:dyDescent="0.3">
      <c r="A349" s="2">
        <f t="shared" si="5"/>
        <v>348</v>
      </c>
      <c r="C349" s="2" t="s">
        <v>23</v>
      </c>
    </row>
    <row r="350" spans="1:3" ht="17.25" customHeight="1" x14ac:dyDescent="0.3">
      <c r="A350" s="2">
        <f t="shared" si="5"/>
        <v>349</v>
      </c>
      <c r="C350" s="2" t="s">
        <v>23</v>
      </c>
    </row>
    <row r="351" spans="1:3" ht="17.25" customHeight="1" x14ac:dyDescent="0.3">
      <c r="A351" s="2">
        <f t="shared" si="5"/>
        <v>350</v>
      </c>
      <c r="C351" s="2" t="s">
        <v>23</v>
      </c>
    </row>
    <row r="352" spans="1:3" ht="17.25" customHeight="1" x14ac:dyDescent="0.3">
      <c r="A352" s="2">
        <f t="shared" si="5"/>
        <v>351</v>
      </c>
      <c r="C352" s="2" t="s">
        <v>23</v>
      </c>
    </row>
    <row r="353" spans="1:3" ht="17.25" customHeight="1" x14ac:dyDescent="0.3">
      <c r="A353" s="2">
        <f t="shared" si="5"/>
        <v>352</v>
      </c>
      <c r="C353" s="2" t="s">
        <v>23</v>
      </c>
    </row>
    <row r="354" spans="1:3" ht="17.25" customHeight="1" x14ac:dyDescent="0.3">
      <c r="A354" s="2">
        <f t="shared" si="5"/>
        <v>353</v>
      </c>
      <c r="C354" s="2" t="s">
        <v>23</v>
      </c>
    </row>
    <row r="355" spans="1:3" ht="17.25" customHeight="1" x14ac:dyDescent="0.3">
      <c r="A355" s="2">
        <f t="shared" si="5"/>
        <v>354</v>
      </c>
      <c r="C355" s="2" t="s">
        <v>23</v>
      </c>
    </row>
    <row r="356" spans="1:3" ht="17.25" customHeight="1" x14ac:dyDescent="0.3">
      <c r="A356" s="2">
        <f t="shared" si="5"/>
        <v>355</v>
      </c>
      <c r="C356" s="2" t="s">
        <v>23</v>
      </c>
    </row>
    <row r="357" spans="1:3" ht="17.25" customHeight="1" x14ac:dyDescent="0.3">
      <c r="A357" s="2">
        <f t="shared" si="5"/>
        <v>356</v>
      </c>
      <c r="C357" s="2" t="s">
        <v>23</v>
      </c>
    </row>
    <row r="358" spans="1:3" ht="17.25" customHeight="1" x14ac:dyDescent="0.3">
      <c r="A358" s="2">
        <f t="shared" si="5"/>
        <v>357</v>
      </c>
      <c r="C358" s="2" t="s">
        <v>23</v>
      </c>
    </row>
    <row r="359" spans="1:3" ht="17.25" customHeight="1" x14ac:dyDescent="0.3">
      <c r="A359" s="2">
        <f t="shared" si="5"/>
        <v>358</v>
      </c>
      <c r="C359" s="2" t="s">
        <v>23</v>
      </c>
    </row>
    <row r="360" spans="1:3" ht="17.25" customHeight="1" x14ac:dyDescent="0.3">
      <c r="A360" s="2">
        <f t="shared" si="5"/>
        <v>359</v>
      </c>
      <c r="C360" s="2" t="s">
        <v>23</v>
      </c>
    </row>
    <row r="361" spans="1:3" ht="17.25" customHeight="1" x14ac:dyDescent="0.3">
      <c r="A361" s="2">
        <f t="shared" si="5"/>
        <v>360</v>
      </c>
      <c r="C361" s="2" t="s">
        <v>23</v>
      </c>
    </row>
    <row r="362" spans="1:3" ht="17.25" customHeight="1" x14ac:dyDescent="0.3">
      <c r="A362" s="2">
        <f t="shared" si="5"/>
        <v>361</v>
      </c>
      <c r="C362" s="2" t="s">
        <v>23</v>
      </c>
    </row>
    <row r="363" spans="1:3" ht="17.25" customHeight="1" x14ac:dyDescent="0.3">
      <c r="A363" s="2">
        <f t="shared" si="5"/>
        <v>362</v>
      </c>
      <c r="C363" s="2" t="s">
        <v>23</v>
      </c>
    </row>
    <row r="364" spans="1:3" ht="17.25" customHeight="1" x14ac:dyDescent="0.3">
      <c r="A364" s="2">
        <f t="shared" si="5"/>
        <v>363</v>
      </c>
      <c r="C364" s="2" t="s">
        <v>23</v>
      </c>
    </row>
    <row r="365" spans="1:3" ht="17.25" customHeight="1" x14ac:dyDescent="0.3">
      <c r="A365" s="2">
        <f t="shared" si="5"/>
        <v>364</v>
      </c>
      <c r="C365" s="2" t="s">
        <v>23</v>
      </c>
    </row>
    <row r="366" spans="1:3" ht="17.25" customHeight="1" x14ac:dyDescent="0.3">
      <c r="A366" s="2">
        <f t="shared" si="5"/>
        <v>365</v>
      </c>
      <c r="C366" s="2" t="s">
        <v>23</v>
      </c>
    </row>
    <row r="367" spans="1:3" ht="17.25" customHeight="1" x14ac:dyDescent="0.3">
      <c r="A367" s="2">
        <f t="shared" si="5"/>
        <v>366</v>
      </c>
      <c r="C367" s="2" t="s">
        <v>23</v>
      </c>
    </row>
    <row r="368" spans="1:3" ht="17.25" customHeight="1" x14ac:dyDescent="0.3">
      <c r="A368" s="2">
        <f t="shared" si="5"/>
        <v>367</v>
      </c>
      <c r="C368" s="2" t="s">
        <v>23</v>
      </c>
    </row>
    <row r="369" spans="1:3" ht="17.25" customHeight="1" x14ac:dyDescent="0.3">
      <c r="A369" s="2">
        <f t="shared" si="5"/>
        <v>368</v>
      </c>
      <c r="C369" s="2" t="s">
        <v>23</v>
      </c>
    </row>
    <row r="370" spans="1:3" ht="17.25" customHeight="1" x14ac:dyDescent="0.3">
      <c r="A370" s="2">
        <f t="shared" si="5"/>
        <v>369</v>
      </c>
      <c r="C370" s="2" t="s">
        <v>23</v>
      </c>
    </row>
    <row r="371" spans="1:3" ht="17.25" customHeight="1" x14ac:dyDescent="0.3">
      <c r="A371" s="2">
        <f t="shared" si="5"/>
        <v>370</v>
      </c>
      <c r="C371" s="2" t="s">
        <v>23</v>
      </c>
    </row>
    <row r="372" spans="1:3" ht="17.25" customHeight="1" x14ac:dyDescent="0.3">
      <c r="A372" s="2">
        <f t="shared" si="5"/>
        <v>371</v>
      </c>
      <c r="C372" s="2" t="s">
        <v>23</v>
      </c>
    </row>
    <row r="373" spans="1:3" ht="17.25" customHeight="1" x14ac:dyDescent="0.3">
      <c r="A373" s="2">
        <f t="shared" si="5"/>
        <v>372</v>
      </c>
      <c r="C373" s="2" t="s">
        <v>23</v>
      </c>
    </row>
    <row r="374" spans="1:3" ht="17.25" customHeight="1" x14ac:dyDescent="0.3">
      <c r="A374" s="2">
        <f t="shared" si="5"/>
        <v>373</v>
      </c>
      <c r="C374" s="2" t="s">
        <v>23</v>
      </c>
    </row>
    <row r="375" spans="1:3" ht="17.25" customHeight="1" x14ac:dyDescent="0.3">
      <c r="A375" s="2">
        <f t="shared" si="5"/>
        <v>374</v>
      </c>
      <c r="C375" s="2" t="s">
        <v>23</v>
      </c>
    </row>
    <row r="376" spans="1:3" ht="17.25" customHeight="1" x14ac:dyDescent="0.3">
      <c r="A376" s="2">
        <f t="shared" si="5"/>
        <v>375</v>
      </c>
      <c r="C376" s="2" t="s">
        <v>23</v>
      </c>
    </row>
    <row r="377" spans="1:3" ht="17.25" customHeight="1" x14ac:dyDescent="0.3">
      <c r="A377" s="2">
        <f t="shared" si="5"/>
        <v>376</v>
      </c>
      <c r="C377" s="2" t="s">
        <v>23</v>
      </c>
    </row>
    <row r="378" spans="1:3" ht="17.25" customHeight="1" x14ac:dyDescent="0.3">
      <c r="A378" s="2">
        <f t="shared" si="5"/>
        <v>377</v>
      </c>
      <c r="C378" s="2" t="s">
        <v>23</v>
      </c>
    </row>
    <row r="379" spans="1:3" ht="17.25" customHeight="1" x14ac:dyDescent="0.3">
      <c r="A379" s="2">
        <f t="shared" si="5"/>
        <v>378</v>
      </c>
      <c r="C379" s="2" t="s">
        <v>23</v>
      </c>
    </row>
    <row r="380" spans="1:3" ht="17.25" customHeight="1" x14ac:dyDescent="0.3">
      <c r="A380" s="2">
        <f t="shared" si="5"/>
        <v>379</v>
      </c>
      <c r="C380" s="2" t="s">
        <v>23</v>
      </c>
    </row>
    <row r="381" spans="1:3" ht="17.25" customHeight="1" x14ac:dyDescent="0.3">
      <c r="A381" s="2">
        <f t="shared" si="5"/>
        <v>380</v>
      </c>
      <c r="C381" s="2" t="s">
        <v>23</v>
      </c>
    </row>
    <row r="382" spans="1:3" ht="17.25" customHeight="1" x14ac:dyDescent="0.3">
      <c r="A382" s="2">
        <f t="shared" si="5"/>
        <v>381</v>
      </c>
      <c r="C382" s="2" t="s">
        <v>23</v>
      </c>
    </row>
    <row r="383" spans="1:3" ht="17.25" customHeight="1" x14ac:dyDescent="0.3">
      <c r="A383" s="2">
        <f t="shared" si="5"/>
        <v>382</v>
      </c>
      <c r="C383" s="2" t="s">
        <v>23</v>
      </c>
    </row>
    <row r="384" spans="1:3" ht="17.25" customHeight="1" x14ac:dyDescent="0.3">
      <c r="A384" s="2">
        <f t="shared" si="5"/>
        <v>383</v>
      </c>
      <c r="C384" s="2" t="s">
        <v>23</v>
      </c>
    </row>
    <row r="385" spans="1:3" ht="17.25" customHeight="1" x14ac:dyDescent="0.3">
      <c r="A385" s="2">
        <f t="shared" si="5"/>
        <v>384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C386" s="2" t="s">
        <v>23</v>
      </c>
    </row>
    <row r="387" spans="1:3" ht="17.25" customHeight="1" x14ac:dyDescent="0.3">
      <c r="A387" s="2">
        <f t="shared" si="6"/>
        <v>386</v>
      </c>
      <c r="C387" s="2" t="s">
        <v>23</v>
      </c>
    </row>
    <row r="388" spans="1:3" ht="17.25" customHeight="1" x14ac:dyDescent="0.3">
      <c r="A388" s="2">
        <f t="shared" si="6"/>
        <v>387</v>
      </c>
      <c r="C388" s="2" t="s">
        <v>23</v>
      </c>
    </row>
    <row r="389" spans="1:3" ht="17.25" customHeight="1" x14ac:dyDescent="0.3">
      <c r="A389" s="2">
        <f t="shared" si="6"/>
        <v>388</v>
      </c>
      <c r="C389" s="2" t="s">
        <v>23</v>
      </c>
    </row>
    <row r="390" spans="1:3" ht="17.25" customHeight="1" x14ac:dyDescent="0.3">
      <c r="A390" s="2">
        <f t="shared" si="6"/>
        <v>389</v>
      </c>
      <c r="C390" s="2" t="s">
        <v>23</v>
      </c>
    </row>
    <row r="391" spans="1:3" ht="17.25" customHeight="1" x14ac:dyDescent="0.3">
      <c r="A391" s="2">
        <f t="shared" si="6"/>
        <v>390</v>
      </c>
      <c r="C391" s="2" t="s">
        <v>23</v>
      </c>
    </row>
    <row r="392" spans="1:3" ht="17.25" customHeight="1" x14ac:dyDescent="0.3">
      <c r="A392" s="2">
        <f t="shared" si="6"/>
        <v>391</v>
      </c>
      <c r="C392" s="2" t="s">
        <v>23</v>
      </c>
    </row>
    <row r="393" spans="1:3" ht="17.25" customHeight="1" x14ac:dyDescent="0.3">
      <c r="A393" s="2">
        <f t="shared" si="6"/>
        <v>392</v>
      </c>
      <c r="C393" s="2" t="s">
        <v>23</v>
      </c>
    </row>
    <row r="394" spans="1:3" ht="17.25" customHeight="1" x14ac:dyDescent="0.3">
      <c r="A394" s="2">
        <f t="shared" si="6"/>
        <v>393</v>
      </c>
      <c r="C394" s="2" t="s">
        <v>23</v>
      </c>
    </row>
    <row r="395" spans="1:3" ht="17.25" customHeight="1" x14ac:dyDescent="0.3">
      <c r="A395" s="2">
        <f t="shared" si="6"/>
        <v>394</v>
      </c>
      <c r="C395" s="2" t="s">
        <v>23</v>
      </c>
    </row>
    <row r="396" spans="1:3" ht="17.25" customHeight="1" x14ac:dyDescent="0.3">
      <c r="A396" s="2">
        <f t="shared" si="6"/>
        <v>395</v>
      </c>
      <c r="C396" s="2" t="s">
        <v>23</v>
      </c>
    </row>
    <row r="397" spans="1:3" ht="17.25" customHeight="1" x14ac:dyDescent="0.3">
      <c r="A397" s="2">
        <f t="shared" si="6"/>
        <v>396</v>
      </c>
      <c r="C397" s="2" t="s">
        <v>23</v>
      </c>
    </row>
    <row r="398" spans="1:3" ht="17.25" customHeight="1" x14ac:dyDescent="0.3">
      <c r="A398" s="2">
        <f t="shared" si="6"/>
        <v>397</v>
      </c>
      <c r="C398" s="2" t="s">
        <v>23</v>
      </c>
    </row>
    <row r="399" spans="1:3" ht="17.25" customHeight="1" x14ac:dyDescent="0.3">
      <c r="A399" s="2">
        <f t="shared" si="6"/>
        <v>398</v>
      </c>
      <c r="C399" s="2" t="s">
        <v>23</v>
      </c>
    </row>
    <row r="400" spans="1:3" ht="17.25" customHeight="1" x14ac:dyDescent="0.3">
      <c r="A400" s="2">
        <f t="shared" si="6"/>
        <v>399</v>
      </c>
      <c r="C400" s="2" t="s">
        <v>23</v>
      </c>
    </row>
    <row r="401" spans="1:3" ht="17.25" customHeight="1" x14ac:dyDescent="0.3">
      <c r="A401" s="2">
        <f t="shared" si="6"/>
        <v>400</v>
      </c>
      <c r="C401" s="2" t="s">
        <v>23</v>
      </c>
    </row>
    <row r="402" spans="1:3" ht="17.25" customHeight="1" x14ac:dyDescent="0.3">
      <c r="A402" s="2">
        <f t="shared" si="6"/>
        <v>401</v>
      </c>
      <c r="C402" s="2" t="s">
        <v>23</v>
      </c>
    </row>
    <row r="403" spans="1:3" ht="17.25" customHeight="1" x14ac:dyDescent="0.3">
      <c r="A403" s="2">
        <f t="shared" si="6"/>
        <v>402</v>
      </c>
      <c r="C403" s="2" t="s">
        <v>23</v>
      </c>
    </row>
    <row r="404" spans="1:3" ht="17.25" customHeight="1" x14ac:dyDescent="0.3">
      <c r="A404" s="2">
        <f t="shared" si="6"/>
        <v>403</v>
      </c>
      <c r="C404" s="2" t="s">
        <v>23</v>
      </c>
    </row>
    <row r="405" spans="1:3" ht="17.25" customHeight="1" x14ac:dyDescent="0.3">
      <c r="A405" s="2">
        <f t="shared" si="6"/>
        <v>404</v>
      </c>
      <c r="C405" s="2" t="s">
        <v>23</v>
      </c>
    </row>
    <row r="406" spans="1:3" ht="17.25" customHeight="1" x14ac:dyDescent="0.3">
      <c r="A406" s="2">
        <f t="shared" si="6"/>
        <v>405</v>
      </c>
      <c r="C406" s="2" t="s">
        <v>23</v>
      </c>
    </row>
    <row r="407" spans="1:3" ht="17.25" customHeight="1" x14ac:dyDescent="0.3">
      <c r="A407" s="2">
        <f t="shared" si="6"/>
        <v>406</v>
      </c>
      <c r="C407" s="2" t="s">
        <v>23</v>
      </c>
    </row>
    <row r="408" spans="1:3" ht="17.25" customHeight="1" x14ac:dyDescent="0.3">
      <c r="A408" s="2">
        <f t="shared" si="6"/>
        <v>407</v>
      </c>
      <c r="C408" s="2" t="s">
        <v>23</v>
      </c>
    </row>
    <row r="409" spans="1:3" ht="17.25" customHeight="1" x14ac:dyDescent="0.3">
      <c r="A409" s="2">
        <f t="shared" si="6"/>
        <v>408</v>
      </c>
      <c r="C409" s="2" t="s">
        <v>23</v>
      </c>
    </row>
    <row r="410" spans="1:3" ht="17.25" customHeight="1" x14ac:dyDescent="0.3">
      <c r="A410" s="2">
        <f t="shared" si="6"/>
        <v>409</v>
      </c>
      <c r="C410" s="2" t="s">
        <v>23</v>
      </c>
    </row>
    <row r="411" spans="1:3" ht="17.25" customHeight="1" x14ac:dyDescent="0.3">
      <c r="A411" s="2">
        <f t="shared" si="6"/>
        <v>410</v>
      </c>
      <c r="C411" s="2" t="s">
        <v>23</v>
      </c>
    </row>
    <row r="412" spans="1:3" ht="17.25" customHeight="1" x14ac:dyDescent="0.3">
      <c r="A412" s="2">
        <f t="shared" si="6"/>
        <v>411</v>
      </c>
      <c r="C412" s="2" t="s">
        <v>23</v>
      </c>
    </row>
    <row r="413" spans="1:3" ht="17.25" customHeight="1" x14ac:dyDescent="0.3">
      <c r="A413" s="2">
        <f t="shared" si="6"/>
        <v>412</v>
      </c>
      <c r="C413" s="2" t="s">
        <v>23</v>
      </c>
    </row>
    <row r="414" spans="1:3" ht="17.25" customHeight="1" x14ac:dyDescent="0.3">
      <c r="A414" s="2">
        <f t="shared" si="6"/>
        <v>413</v>
      </c>
      <c r="C414" s="2" t="s">
        <v>23</v>
      </c>
    </row>
    <row r="415" spans="1:3" ht="17.25" customHeight="1" x14ac:dyDescent="0.3">
      <c r="A415" s="2">
        <f t="shared" si="6"/>
        <v>414</v>
      </c>
      <c r="C415" s="2" t="s">
        <v>23</v>
      </c>
    </row>
    <row r="416" spans="1:3" ht="17.25" customHeight="1" x14ac:dyDescent="0.3">
      <c r="A416" s="2">
        <f t="shared" si="6"/>
        <v>415</v>
      </c>
      <c r="C416" s="2" t="s">
        <v>23</v>
      </c>
    </row>
    <row r="417" spans="1:3" ht="17.25" customHeight="1" x14ac:dyDescent="0.3">
      <c r="A417" s="2">
        <f t="shared" si="6"/>
        <v>416</v>
      </c>
      <c r="C417" s="2" t="s">
        <v>23</v>
      </c>
    </row>
    <row r="418" spans="1:3" ht="17.25" customHeight="1" x14ac:dyDescent="0.3">
      <c r="A418" s="2">
        <f t="shared" si="6"/>
        <v>417</v>
      </c>
      <c r="C418" s="2" t="s">
        <v>23</v>
      </c>
    </row>
    <row r="419" spans="1:3" ht="17.25" customHeight="1" x14ac:dyDescent="0.3">
      <c r="A419" s="2">
        <f t="shared" si="6"/>
        <v>418</v>
      </c>
      <c r="C419" s="2" t="s">
        <v>23</v>
      </c>
    </row>
    <row r="420" spans="1:3" ht="17.25" customHeight="1" x14ac:dyDescent="0.3">
      <c r="A420" s="2">
        <f t="shared" si="6"/>
        <v>419</v>
      </c>
      <c r="C420" s="2" t="s">
        <v>23</v>
      </c>
    </row>
    <row r="421" spans="1:3" ht="17.25" customHeight="1" x14ac:dyDescent="0.3">
      <c r="A421" s="2">
        <f t="shared" si="6"/>
        <v>420</v>
      </c>
      <c r="C421" s="2" t="s">
        <v>23</v>
      </c>
    </row>
    <row r="422" spans="1:3" ht="17.25" customHeight="1" x14ac:dyDescent="0.3">
      <c r="A422" s="2">
        <f t="shared" si="6"/>
        <v>421</v>
      </c>
      <c r="C422" s="2" t="s">
        <v>23</v>
      </c>
    </row>
    <row r="423" spans="1:3" ht="17.25" customHeight="1" x14ac:dyDescent="0.3">
      <c r="A423" s="2">
        <f t="shared" si="6"/>
        <v>422</v>
      </c>
      <c r="C423" s="2" t="s">
        <v>23</v>
      </c>
    </row>
    <row r="424" spans="1:3" ht="17.25" customHeight="1" x14ac:dyDescent="0.3">
      <c r="A424" s="2">
        <f t="shared" si="6"/>
        <v>423</v>
      </c>
      <c r="C424" s="2" t="s">
        <v>23</v>
      </c>
    </row>
    <row r="425" spans="1:3" ht="17.25" customHeight="1" x14ac:dyDescent="0.3">
      <c r="A425" s="2">
        <f t="shared" si="6"/>
        <v>424</v>
      </c>
      <c r="C425" s="2" t="s">
        <v>23</v>
      </c>
    </row>
    <row r="426" spans="1:3" ht="17.25" customHeight="1" x14ac:dyDescent="0.3">
      <c r="A426" s="2">
        <f t="shared" si="6"/>
        <v>425</v>
      </c>
      <c r="C426" s="2" t="s">
        <v>23</v>
      </c>
    </row>
    <row r="427" spans="1:3" ht="17.25" customHeight="1" x14ac:dyDescent="0.3">
      <c r="A427" s="2">
        <f t="shared" si="6"/>
        <v>426</v>
      </c>
      <c r="C427" s="2" t="s">
        <v>23</v>
      </c>
    </row>
    <row r="428" spans="1:3" ht="17.25" customHeight="1" x14ac:dyDescent="0.3">
      <c r="A428" s="2">
        <f t="shared" si="6"/>
        <v>427</v>
      </c>
      <c r="C428" s="2" t="s">
        <v>23</v>
      </c>
    </row>
    <row r="429" spans="1:3" ht="17.25" customHeight="1" x14ac:dyDescent="0.3">
      <c r="A429" s="2">
        <f t="shared" si="6"/>
        <v>428</v>
      </c>
      <c r="C429" s="2" t="s">
        <v>23</v>
      </c>
    </row>
    <row r="430" spans="1:3" ht="17.25" customHeight="1" x14ac:dyDescent="0.3">
      <c r="A430" s="2">
        <f t="shared" si="6"/>
        <v>429</v>
      </c>
      <c r="C430" s="2" t="s">
        <v>23</v>
      </c>
    </row>
    <row r="431" spans="1:3" ht="17.25" customHeight="1" x14ac:dyDescent="0.3">
      <c r="A431" s="2">
        <f t="shared" si="6"/>
        <v>430</v>
      </c>
      <c r="C431" s="2" t="s">
        <v>23</v>
      </c>
    </row>
    <row r="432" spans="1:3" ht="17.25" customHeight="1" x14ac:dyDescent="0.3">
      <c r="A432" s="2">
        <f t="shared" si="6"/>
        <v>431</v>
      </c>
      <c r="C432" s="2" t="s">
        <v>23</v>
      </c>
    </row>
    <row r="433" spans="1:3" ht="17.25" customHeight="1" x14ac:dyDescent="0.3">
      <c r="A433" s="2">
        <f t="shared" si="6"/>
        <v>432</v>
      </c>
      <c r="C433" s="2" t="s">
        <v>23</v>
      </c>
    </row>
    <row r="434" spans="1:3" ht="17.25" customHeight="1" x14ac:dyDescent="0.3">
      <c r="A434" s="2">
        <f t="shared" si="6"/>
        <v>433</v>
      </c>
      <c r="C434" s="2" t="s">
        <v>23</v>
      </c>
    </row>
    <row r="435" spans="1:3" ht="17.25" customHeight="1" x14ac:dyDescent="0.3">
      <c r="A435" s="2">
        <f t="shared" si="6"/>
        <v>434</v>
      </c>
      <c r="C435" s="2" t="s">
        <v>23</v>
      </c>
    </row>
    <row r="436" spans="1:3" ht="17.25" customHeight="1" x14ac:dyDescent="0.3">
      <c r="A436" s="2">
        <f t="shared" si="6"/>
        <v>435</v>
      </c>
      <c r="C436" s="2" t="s">
        <v>23</v>
      </c>
    </row>
    <row r="437" spans="1:3" ht="17.25" customHeight="1" x14ac:dyDescent="0.3">
      <c r="A437" s="2">
        <f t="shared" si="6"/>
        <v>436</v>
      </c>
      <c r="C437" s="2" t="s">
        <v>23</v>
      </c>
    </row>
    <row r="438" spans="1:3" ht="17.25" customHeight="1" x14ac:dyDescent="0.3">
      <c r="A438" s="2">
        <f t="shared" si="6"/>
        <v>437</v>
      </c>
      <c r="C438" s="2" t="s">
        <v>23</v>
      </c>
    </row>
    <row r="439" spans="1:3" ht="17.25" customHeight="1" x14ac:dyDescent="0.3">
      <c r="A439" s="2">
        <f t="shared" si="6"/>
        <v>438</v>
      </c>
      <c r="C439" s="2" t="s">
        <v>23</v>
      </c>
    </row>
    <row r="440" spans="1:3" ht="17.25" customHeight="1" x14ac:dyDescent="0.3">
      <c r="A440" s="2">
        <f t="shared" si="6"/>
        <v>439</v>
      </c>
      <c r="C440" s="2" t="s">
        <v>23</v>
      </c>
    </row>
    <row r="441" spans="1:3" ht="17.25" customHeight="1" x14ac:dyDescent="0.3">
      <c r="A441" s="2">
        <f t="shared" si="6"/>
        <v>440</v>
      </c>
      <c r="C441" s="2" t="s">
        <v>23</v>
      </c>
    </row>
    <row r="442" spans="1:3" ht="17.25" customHeight="1" x14ac:dyDescent="0.3">
      <c r="A442" s="2">
        <f t="shared" si="6"/>
        <v>441</v>
      </c>
      <c r="C442" s="2" t="s">
        <v>23</v>
      </c>
    </row>
    <row r="443" spans="1:3" ht="17.25" customHeight="1" x14ac:dyDescent="0.3">
      <c r="A443" s="2">
        <f t="shared" si="6"/>
        <v>442</v>
      </c>
      <c r="C443" s="2" t="s">
        <v>23</v>
      </c>
    </row>
    <row r="444" spans="1:3" ht="17.25" customHeight="1" x14ac:dyDescent="0.3">
      <c r="A444" s="2">
        <f t="shared" si="6"/>
        <v>443</v>
      </c>
      <c r="C444" s="2" t="s">
        <v>23</v>
      </c>
    </row>
    <row r="445" spans="1:3" ht="17.25" customHeight="1" x14ac:dyDescent="0.3">
      <c r="A445" s="2">
        <f t="shared" si="6"/>
        <v>444</v>
      </c>
      <c r="C445" s="2" t="s">
        <v>23</v>
      </c>
    </row>
    <row r="446" spans="1:3" ht="17.25" customHeight="1" x14ac:dyDescent="0.3">
      <c r="A446" s="2">
        <f t="shared" si="6"/>
        <v>445</v>
      </c>
      <c r="C446" s="2" t="s">
        <v>23</v>
      </c>
    </row>
    <row r="447" spans="1:3" ht="17.25" customHeight="1" x14ac:dyDescent="0.3">
      <c r="A447" s="2">
        <f t="shared" si="6"/>
        <v>446</v>
      </c>
      <c r="C447" s="2" t="s">
        <v>23</v>
      </c>
    </row>
    <row r="448" spans="1:3" ht="17.25" customHeight="1" x14ac:dyDescent="0.3">
      <c r="A448" s="2">
        <f t="shared" si="6"/>
        <v>447</v>
      </c>
      <c r="C448" s="2" t="s">
        <v>23</v>
      </c>
    </row>
    <row r="449" spans="1:3" ht="17.25" customHeight="1" x14ac:dyDescent="0.3">
      <c r="A449" s="2">
        <f t="shared" si="6"/>
        <v>448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C450" s="2" t="s">
        <v>23</v>
      </c>
    </row>
    <row r="451" spans="1:3" ht="17.25" customHeight="1" x14ac:dyDescent="0.3">
      <c r="A451" s="2">
        <f t="shared" si="7"/>
        <v>450</v>
      </c>
      <c r="C451" s="2" t="s">
        <v>23</v>
      </c>
    </row>
    <row r="452" spans="1:3" ht="17.25" customHeight="1" x14ac:dyDescent="0.3">
      <c r="A452" s="2">
        <f t="shared" si="7"/>
        <v>451</v>
      </c>
      <c r="C452" s="2" t="s">
        <v>23</v>
      </c>
    </row>
    <row r="453" spans="1:3" ht="17.25" customHeight="1" x14ac:dyDescent="0.3">
      <c r="A453" s="2">
        <f t="shared" si="7"/>
        <v>452</v>
      </c>
      <c r="C453" s="2" t="s">
        <v>23</v>
      </c>
    </row>
    <row r="454" spans="1:3" ht="17.25" customHeight="1" x14ac:dyDescent="0.3">
      <c r="A454" s="2">
        <f t="shared" si="7"/>
        <v>453</v>
      </c>
      <c r="C454" s="2" t="s">
        <v>23</v>
      </c>
    </row>
    <row r="455" spans="1:3" ht="17.25" customHeight="1" x14ac:dyDescent="0.3">
      <c r="A455" s="2">
        <f t="shared" si="7"/>
        <v>454</v>
      </c>
      <c r="C455" s="2" t="s">
        <v>23</v>
      </c>
    </row>
    <row r="456" spans="1:3" ht="17.25" customHeight="1" x14ac:dyDescent="0.3">
      <c r="A456" s="2">
        <f t="shared" si="7"/>
        <v>455</v>
      </c>
      <c r="C456" s="2" t="s">
        <v>23</v>
      </c>
    </row>
    <row r="457" spans="1:3" ht="17.25" customHeight="1" x14ac:dyDescent="0.3">
      <c r="A457" s="2">
        <f t="shared" si="7"/>
        <v>456</v>
      </c>
      <c r="C457" s="2" t="s">
        <v>23</v>
      </c>
    </row>
    <row r="458" spans="1:3" ht="17.25" customHeight="1" x14ac:dyDescent="0.3">
      <c r="A458" s="2">
        <f t="shared" si="7"/>
        <v>457</v>
      </c>
      <c r="C458" s="2" t="s">
        <v>23</v>
      </c>
    </row>
    <row r="459" spans="1:3" ht="17.25" customHeight="1" x14ac:dyDescent="0.3">
      <c r="A459" s="2">
        <f t="shared" si="7"/>
        <v>458</v>
      </c>
      <c r="C459" s="2" t="s">
        <v>23</v>
      </c>
    </row>
    <row r="460" spans="1:3" ht="17.25" customHeight="1" x14ac:dyDescent="0.3">
      <c r="A460" s="2">
        <f t="shared" si="7"/>
        <v>459</v>
      </c>
      <c r="C460" s="2" t="s">
        <v>23</v>
      </c>
    </row>
    <row r="461" spans="1:3" ht="17.25" customHeight="1" x14ac:dyDescent="0.3">
      <c r="A461" s="2">
        <f t="shared" si="7"/>
        <v>460</v>
      </c>
      <c r="C461" s="2" t="s">
        <v>23</v>
      </c>
    </row>
    <row r="462" spans="1:3" ht="17.25" customHeight="1" x14ac:dyDescent="0.3">
      <c r="A462" s="2">
        <f t="shared" si="7"/>
        <v>461</v>
      </c>
      <c r="C462" s="2" t="s">
        <v>23</v>
      </c>
    </row>
    <row r="463" spans="1:3" ht="17.25" customHeight="1" x14ac:dyDescent="0.3">
      <c r="A463" s="2">
        <f t="shared" si="7"/>
        <v>462</v>
      </c>
      <c r="C463" s="2" t="s">
        <v>23</v>
      </c>
    </row>
    <row r="464" spans="1:3" ht="17.25" customHeight="1" x14ac:dyDescent="0.3">
      <c r="A464" s="2">
        <f t="shared" si="7"/>
        <v>463</v>
      </c>
      <c r="C464" s="2" t="s">
        <v>23</v>
      </c>
    </row>
    <row r="465" spans="1:3" ht="17.25" customHeight="1" x14ac:dyDescent="0.3">
      <c r="A465" s="2">
        <f t="shared" si="7"/>
        <v>464</v>
      </c>
      <c r="C465" s="2" t="s">
        <v>23</v>
      </c>
    </row>
    <row r="466" spans="1:3" ht="17.25" customHeight="1" x14ac:dyDescent="0.3">
      <c r="A466" s="2">
        <f t="shared" si="7"/>
        <v>465</v>
      </c>
      <c r="C466" s="2" t="s">
        <v>23</v>
      </c>
    </row>
    <row r="467" spans="1:3" ht="17.25" customHeight="1" x14ac:dyDescent="0.3">
      <c r="A467" s="2">
        <f t="shared" si="7"/>
        <v>466</v>
      </c>
      <c r="C467" s="2" t="s">
        <v>23</v>
      </c>
    </row>
    <row r="468" spans="1:3" ht="17.25" customHeight="1" x14ac:dyDescent="0.3">
      <c r="A468" s="2">
        <f t="shared" si="7"/>
        <v>467</v>
      </c>
      <c r="C468" s="2" t="s">
        <v>23</v>
      </c>
    </row>
    <row r="469" spans="1:3" ht="17.25" customHeight="1" x14ac:dyDescent="0.3">
      <c r="A469" s="2">
        <f t="shared" si="7"/>
        <v>468</v>
      </c>
      <c r="C469" s="2" t="s">
        <v>23</v>
      </c>
    </row>
    <row r="470" spans="1:3" ht="17.25" customHeight="1" x14ac:dyDescent="0.3">
      <c r="A470" s="2">
        <f t="shared" si="7"/>
        <v>469</v>
      </c>
      <c r="C470" s="2" t="s">
        <v>23</v>
      </c>
    </row>
    <row r="471" spans="1:3" ht="17.25" customHeight="1" x14ac:dyDescent="0.3">
      <c r="A471" s="2">
        <f t="shared" si="7"/>
        <v>470</v>
      </c>
      <c r="C471" s="2" t="s">
        <v>23</v>
      </c>
    </row>
    <row r="472" spans="1:3" ht="17.25" customHeight="1" x14ac:dyDescent="0.3">
      <c r="A472" s="2">
        <f t="shared" si="7"/>
        <v>471</v>
      </c>
      <c r="C472" s="2" t="s">
        <v>23</v>
      </c>
    </row>
    <row r="473" spans="1:3" ht="17.25" customHeight="1" x14ac:dyDescent="0.3">
      <c r="A473" s="2">
        <f t="shared" si="7"/>
        <v>472</v>
      </c>
      <c r="C473" s="2" t="s">
        <v>23</v>
      </c>
    </row>
    <row r="474" spans="1:3" ht="17.25" customHeight="1" x14ac:dyDescent="0.3">
      <c r="A474" s="2">
        <f t="shared" si="7"/>
        <v>473</v>
      </c>
      <c r="C474" s="2" t="s">
        <v>23</v>
      </c>
    </row>
    <row r="475" spans="1:3" ht="17.25" customHeight="1" x14ac:dyDescent="0.3">
      <c r="A475" s="2">
        <f t="shared" si="7"/>
        <v>474</v>
      </c>
      <c r="C475" s="2" t="s">
        <v>23</v>
      </c>
    </row>
    <row r="476" spans="1:3" ht="17.25" customHeight="1" x14ac:dyDescent="0.3">
      <c r="A476" s="2">
        <f t="shared" si="7"/>
        <v>475</v>
      </c>
      <c r="C476" s="2" t="s">
        <v>23</v>
      </c>
    </row>
    <row r="477" spans="1:3" ht="17.25" customHeight="1" x14ac:dyDescent="0.3">
      <c r="A477" s="2">
        <f t="shared" si="7"/>
        <v>476</v>
      </c>
      <c r="C477" s="2" t="s">
        <v>23</v>
      </c>
    </row>
    <row r="478" spans="1:3" ht="17.25" customHeight="1" x14ac:dyDescent="0.3">
      <c r="A478" s="2">
        <f t="shared" si="7"/>
        <v>477</v>
      </c>
      <c r="C478" s="2" t="s">
        <v>23</v>
      </c>
    </row>
    <row r="479" spans="1:3" ht="17.25" customHeight="1" x14ac:dyDescent="0.3">
      <c r="A479" s="2">
        <f t="shared" si="7"/>
        <v>478</v>
      </c>
      <c r="C479" s="2" t="s">
        <v>23</v>
      </c>
    </row>
    <row r="480" spans="1:3" ht="17.25" customHeight="1" x14ac:dyDescent="0.3">
      <c r="A480" s="2">
        <f t="shared" si="7"/>
        <v>479</v>
      </c>
      <c r="C480" s="2" t="s">
        <v>23</v>
      </c>
    </row>
    <row r="481" spans="1:3" ht="17.25" customHeight="1" x14ac:dyDescent="0.3">
      <c r="A481" s="2">
        <f t="shared" si="7"/>
        <v>480</v>
      </c>
      <c r="C481" s="2" t="s">
        <v>23</v>
      </c>
    </row>
    <row r="482" spans="1:3" ht="17.25" customHeight="1" x14ac:dyDescent="0.3">
      <c r="A482" s="2">
        <f t="shared" si="7"/>
        <v>481</v>
      </c>
      <c r="C482" s="2" t="s">
        <v>23</v>
      </c>
    </row>
    <row r="483" spans="1:3" ht="17.25" customHeight="1" x14ac:dyDescent="0.3">
      <c r="A483" s="2">
        <f t="shared" si="7"/>
        <v>482</v>
      </c>
      <c r="C483" s="2" t="s">
        <v>23</v>
      </c>
    </row>
    <row r="484" spans="1:3" ht="17.25" customHeight="1" x14ac:dyDescent="0.3">
      <c r="A484" s="2">
        <f t="shared" si="7"/>
        <v>483</v>
      </c>
      <c r="C484" s="2" t="s">
        <v>23</v>
      </c>
    </row>
    <row r="485" spans="1:3" ht="17.25" customHeight="1" x14ac:dyDescent="0.3">
      <c r="A485" s="2">
        <f t="shared" si="7"/>
        <v>484</v>
      </c>
      <c r="C485" s="2" t="s">
        <v>23</v>
      </c>
    </row>
    <row r="486" spans="1:3" ht="17.25" customHeight="1" x14ac:dyDescent="0.3">
      <c r="A486" s="2">
        <f t="shared" si="7"/>
        <v>485</v>
      </c>
      <c r="C486" s="2" t="s">
        <v>23</v>
      </c>
    </row>
    <row r="487" spans="1:3" ht="17.25" customHeight="1" x14ac:dyDescent="0.3">
      <c r="A487" s="2">
        <f t="shared" si="7"/>
        <v>486</v>
      </c>
      <c r="C487" s="2" t="s">
        <v>23</v>
      </c>
    </row>
    <row r="488" spans="1:3" ht="17.25" customHeight="1" x14ac:dyDescent="0.3">
      <c r="A488" s="2">
        <f t="shared" si="7"/>
        <v>487</v>
      </c>
      <c r="C488" s="2" t="s">
        <v>23</v>
      </c>
    </row>
    <row r="489" spans="1:3" ht="17.25" customHeight="1" x14ac:dyDescent="0.3">
      <c r="A489" s="2">
        <f t="shared" si="7"/>
        <v>488</v>
      </c>
      <c r="C489" s="2" t="s">
        <v>23</v>
      </c>
    </row>
    <row r="490" spans="1:3" ht="17.25" customHeight="1" x14ac:dyDescent="0.3">
      <c r="A490" s="2">
        <f t="shared" si="7"/>
        <v>489</v>
      </c>
      <c r="C490" s="2" t="s">
        <v>23</v>
      </c>
    </row>
    <row r="491" spans="1:3" ht="17.25" customHeight="1" x14ac:dyDescent="0.3">
      <c r="A491" s="2">
        <f t="shared" si="7"/>
        <v>490</v>
      </c>
      <c r="C491" s="2" t="s">
        <v>23</v>
      </c>
    </row>
    <row r="492" spans="1:3" ht="17.25" customHeight="1" x14ac:dyDescent="0.3">
      <c r="A492" s="2">
        <f t="shared" si="7"/>
        <v>491</v>
      </c>
      <c r="C492" s="2" t="s">
        <v>23</v>
      </c>
    </row>
    <row r="493" spans="1:3" ht="17.25" customHeight="1" x14ac:dyDescent="0.3">
      <c r="A493" s="2">
        <f t="shared" si="7"/>
        <v>492</v>
      </c>
      <c r="C493" s="2" t="s">
        <v>23</v>
      </c>
    </row>
    <row r="494" spans="1:3" ht="17.25" customHeight="1" x14ac:dyDescent="0.3">
      <c r="A494" s="2">
        <f t="shared" si="7"/>
        <v>493</v>
      </c>
      <c r="C494" s="2" t="s">
        <v>23</v>
      </c>
    </row>
    <row r="495" spans="1:3" ht="17.25" customHeight="1" x14ac:dyDescent="0.3">
      <c r="A495" s="2">
        <f t="shared" si="7"/>
        <v>494</v>
      </c>
      <c r="C495" s="2" t="s">
        <v>23</v>
      </c>
    </row>
    <row r="496" spans="1:3" ht="17.25" customHeight="1" x14ac:dyDescent="0.3">
      <c r="A496" s="2">
        <f t="shared" si="7"/>
        <v>495</v>
      </c>
      <c r="C496" s="2" t="s">
        <v>23</v>
      </c>
    </row>
    <row r="497" spans="1:3" ht="17.25" customHeight="1" x14ac:dyDescent="0.3">
      <c r="A497" s="2">
        <f t="shared" si="7"/>
        <v>496</v>
      </c>
      <c r="C497" s="2" t="s">
        <v>23</v>
      </c>
    </row>
    <row r="498" spans="1:3" ht="17.25" customHeight="1" x14ac:dyDescent="0.3">
      <c r="A498" s="2">
        <f t="shared" si="7"/>
        <v>497</v>
      </c>
      <c r="C498" s="2" t="s">
        <v>23</v>
      </c>
    </row>
    <row r="499" spans="1:3" ht="17.25" customHeight="1" x14ac:dyDescent="0.3">
      <c r="A499" s="2">
        <f t="shared" si="7"/>
        <v>498</v>
      </c>
      <c r="C499" s="2" t="s">
        <v>23</v>
      </c>
    </row>
    <row r="500" spans="1:3" ht="17.25" customHeight="1" x14ac:dyDescent="0.3">
      <c r="A500" s="2">
        <f t="shared" si="7"/>
        <v>499</v>
      </c>
      <c r="C500" s="2" t="s">
        <v>23</v>
      </c>
    </row>
    <row r="501" spans="1:3" ht="17.25" customHeight="1" x14ac:dyDescent="0.3">
      <c r="A501" s="2">
        <f t="shared" si="7"/>
        <v>500</v>
      </c>
      <c r="C501" s="2" t="s">
        <v>23</v>
      </c>
    </row>
    <row r="502" spans="1:3" ht="17.25" customHeight="1" x14ac:dyDescent="0.3">
      <c r="A502" s="2">
        <f t="shared" si="7"/>
        <v>501</v>
      </c>
      <c r="C502" s="2" t="s">
        <v>23</v>
      </c>
    </row>
    <row r="503" spans="1:3" ht="17.25" customHeight="1" x14ac:dyDescent="0.3">
      <c r="A503" s="2">
        <f t="shared" si="7"/>
        <v>502</v>
      </c>
      <c r="C503" s="2" t="s">
        <v>23</v>
      </c>
    </row>
    <row r="504" spans="1:3" ht="17.25" customHeight="1" x14ac:dyDescent="0.3">
      <c r="A504" s="2">
        <f t="shared" si="7"/>
        <v>503</v>
      </c>
      <c r="C504" s="2" t="s">
        <v>23</v>
      </c>
    </row>
    <row r="505" spans="1:3" ht="17.25" customHeight="1" x14ac:dyDescent="0.3">
      <c r="A505" s="2">
        <f t="shared" si="7"/>
        <v>504</v>
      </c>
      <c r="C505" s="2" t="s">
        <v>23</v>
      </c>
    </row>
    <row r="506" spans="1:3" ht="17.25" customHeight="1" x14ac:dyDescent="0.3">
      <c r="A506" s="2">
        <f t="shared" si="7"/>
        <v>505</v>
      </c>
      <c r="C506" s="2" t="s">
        <v>23</v>
      </c>
    </row>
    <row r="507" spans="1:3" ht="17.25" customHeight="1" x14ac:dyDescent="0.3">
      <c r="A507" s="2">
        <f t="shared" si="7"/>
        <v>506</v>
      </c>
      <c r="C507" s="2" t="s">
        <v>23</v>
      </c>
    </row>
    <row r="508" spans="1:3" ht="17.25" customHeight="1" x14ac:dyDescent="0.3">
      <c r="A508" s="2">
        <f t="shared" si="7"/>
        <v>507</v>
      </c>
      <c r="C508" s="2" t="s">
        <v>23</v>
      </c>
    </row>
    <row r="509" spans="1:3" ht="17.25" customHeight="1" x14ac:dyDescent="0.3">
      <c r="A509" s="2">
        <f t="shared" si="7"/>
        <v>508</v>
      </c>
      <c r="C509" s="2" t="s">
        <v>23</v>
      </c>
    </row>
    <row r="510" spans="1:3" ht="17.25" customHeight="1" x14ac:dyDescent="0.3">
      <c r="A510" s="2">
        <f t="shared" si="7"/>
        <v>509</v>
      </c>
      <c r="C510" s="2" t="s">
        <v>23</v>
      </c>
    </row>
    <row r="511" spans="1:3" ht="17.25" customHeight="1" x14ac:dyDescent="0.3">
      <c r="A511" s="2">
        <f t="shared" si="7"/>
        <v>510</v>
      </c>
      <c r="C511" s="2" t="s">
        <v>23</v>
      </c>
    </row>
    <row r="512" spans="1:3" ht="17.25" customHeight="1" x14ac:dyDescent="0.3">
      <c r="A512" s="2">
        <f t="shared" si="7"/>
        <v>511</v>
      </c>
      <c r="C512" s="2" t="s">
        <v>23</v>
      </c>
    </row>
    <row r="513" spans="1:3" ht="17.25" customHeight="1" x14ac:dyDescent="0.3">
      <c r="A513" s="2">
        <f t="shared" si="7"/>
        <v>512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C514" s="2" t="s">
        <v>23</v>
      </c>
    </row>
    <row r="515" spans="1:3" ht="17.25" customHeight="1" x14ac:dyDescent="0.3">
      <c r="A515" s="2">
        <f t="shared" si="8"/>
        <v>514</v>
      </c>
      <c r="B515"/>
      <c r="C515" s="2" t="s">
        <v>23</v>
      </c>
    </row>
    <row r="516" spans="1:3" ht="17.25" customHeight="1" x14ac:dyDescent="0.3">
      <c r="A516" s="2">
        <f t="shared" si="8"/>
        <v>515</v>
      </c>
      <c r="C516" s="2" t="s">
        <v>23</v>
      </c>
    </row>
    <row r="517" spans="1:3" ht="17.25" customHeight="1" x14ac:dyDescent="0.3">
      <c r="A517" s="2">
        <f t="shared" si="8"/>
        <v>516</v>
      </c>
      <c r="C517" s="2" t="s">
        <v>23</v>
      </c>
    </row>
    <row r="518" spans="1:3" ht="17.25" customHeight="1" x14ac:dyDescent="0.3">
      <c r="A518" s="2">
        <f t="shared" si="8"/>
        <v>517</v>
      </c>
      <c r="C518" s="2" t="s">
        <v>23</v>
      </c>
    </row>
    <row r="519" spans="1:3" ht="17.25" customHeight="1" x14ac:dyDescent="0.3">
      <c r="A519" s="2">
        <f t="shared" si="8"/>
        <v>518</v>
      </c>
      <c r="C519" s="2" t="s">
        <v>23</v>
      </c>
    </row>
    <row r="520" spans="1:3" ht="17.25" customHeight="1" x14ac:dyDescent="0.3">
      <c r="A520" s="2">
        <f t="shared" si="8"/>
        <v>519</v>
      </c>
      <c r="C520" s="2" t="s">
        <v>23</v>
      </c>
    </row>
    <row r="521" spans="1:3" ht="17.25" customHeight="1" x14ac:dyDescent="0.3">
      <c r="A521" s="2">
        <f t="shared" si="8"/>
        <v>520</v>
      </c>
      <c r="C521" s="2" t="s">
        <v>23</v>
      </c>
    </row>
    <row r="522" spans="1:3" ht="17.25" customHeight="1" x14ac:dyDescent="0.3">
      <c r="A522" s="2">
        <f t="shared" si="8"/>
        <v>521</v>
      </c>
      <c r="B522" s="3"/>
      <c r="C522" s="2" t="s">
        <v>23</v>
      </c>
    </row>
    <row r="523" spans="1:3" ht="17.25" customHeight="1" x14ac:dyDescent="0.3">
      <c r="A523" s="2">
        <f t="shared" si="8"/>
        <v>522</v>
      </c>
      <c r="C523" s="2" t="s">
        <v>23</v>
      </c>
    </row>
    <row r="524" spans="1:3" ht="17.25" customHeight="1" x14ac:dyDescent="0.3">
      <c r="A524" s="2">
        <f t="shared" si="8"/>
        <v>523</v>
      </c>
      <c r="C524" s="2" t="s">
        <v>23</v>
      </c>
    </row>
    <row r="525" spans="1:3" ht="17.25" customHeight="1" x14ac:dyDescent="0.3">
      <c r="A525" s="2">
        <f t="shared" si="8"/>
        <v>524</v>
      </c>
      <c r="C525" s="2" t="s">
        <v>23</v>
      </c>
    </row>
    <row r="526" spans="1:3" ht="17.25" customHeight="1" x14ac:dyDescent="0.3">
      <c r="A526" s="2">
        <f t="shared" si="8"/>
        <v>525</v>
      </c>
      <c r="C526" s="2" t="s">
        <v>23</v>
      </c>
    </row>
    <row r="527" spans="1:3" ht="17.25" customHeight="1" x14ac:dyDescent="0.3">
      <c r="A527" s="2">
        <f t="shared" si="8"/>
        <v>526</v>
      </c>
      <c r="C527" s="2" t="s">
        <v>23</v>
      </c>
    </row>
    <row r="528" spans="1:3" ht="17.25" customHeight="1" x14ac:dyDescent="0.3">
      <c r="A528" s="2">
        <f t="shared" si="8"/>
        <v>527</v>
      </c>
      <c r="C528" s="2" t="s">
        <v>23</v>
      </c>
    </row>
    <row r="529" spans="1:3" ht="17.25" customHeight="1" x14ac:dyDescent="0.3">
      <c r="A529" s="2">
        <f t="shared" si="8"/>
        <v>528</v>
      </c>
      <c r="C529" s="2" t="s">
        <v>23</v>
      </c>
    </row>
    <row r="530" spans="1:3" ht="17.25" customHeight="1" x14ac:dyDescent="0.3">
      <c r="A530" s="2">
        <f t="shared" si="8"/>
        <v>529</v>
      </c>
      <c r="C530" s="2" t="s">
        <v>23</v>
      </c>
    </row>
    <row r="531" spans="1:3" ht="17.25" customHeight="1" x14ac:dyDescent="0.3">
      <c r="A531" s="2">
        <f t="shared" si="8"/>
        <v>530</v>
      </c>
      <c r="C531" s="2" t="s">
        <v>23</v>
      </c>
    </row>
    <row r="532" spans="1:3" ht="17.25" customHeight="1" x14ac:dyDescent="0.3">
      <c r="A532" s="2">
        <f t="shared" si="8"/>
        <v>531</v>
      </c>
      <c r="C532" s="2" t="s">
        <v>23</v>
      </c>
    </row>
    <row r="533" spans="1:3" ht="17.25" customHeight="1" x14ac:dyDescent="0.3">
      <c r="A533" s="2">
        <f t="shared" si="8"/>
        <v>532</v>
      </c>
      <c r="C533" s="2" t="s">
        <v>23</v>
      </c>
    </row>
    <row r="534" spans="1:3" ht="17.25" customHeight="1" x14ac:dyDescent="0.3">
      <c r="A534" s="2">
        <f t="shared" si="8"/>
        <v>533</v>
      </c>
      <c r="C534" s="2" t="s">
        <v>23</v>
      </c>
    </row>
    <row r="535" spans="1:3" ht="17.25" customHeight="1" x14ac:dyDescent="0.3">
      <c r="A535" s="2">
        <f t="shared" si="8"/>
        <v>534</v>
      </c>
      <c r="C535" s="2" t="s">
        <v>23</v>
      </c>
    </row>
    <row r="536" spans="1:3" ht="17.25" customHeight="1" x14ac:dyDescent="0.3">
      <c r="A536" s="2">
        <f t="shared" si="8"/>
        <v>535</v>
      </c>
      <c r="C536" s="2" t="s">
        <v>23</v>
      </c>
    </row>
    <row r="537" spans="1:3" ht="17.25" customHeight="1" x14ac:dyDescent="0.3">
      <c r="A537" s="2">
        <f t="shared" si="8"/>
        <v>536</v>
      </c>
      <c r="C537" s="2" t="s">
        <v>23</v>
      </c>
    </row>
    <row r="538" spans="1:3" ht="17.25" customHeight="1" x14ac:dyDescent="0.3">
      <c r="A538" s="2">
        <f t="shared" si="8"/>
        <v>537</v>
      </c>
      <c r="C538" s="2" t="s">
        <v>23</v>
      </c>
    </row>
    <row r="539" spans="1:3" ht="17.25" customHeight="1" x14ac:dyDescent="0.3">
      <c r="A539" s="2">
        <f t="shared" si="8"/>
        <v>538</v>
      </c>
      <c r="C539" s="2" t="s">
        <v>23</v>
      </c>
    </row>
    <row r="540" spans="1:3" ht="17.25" customHeight="1" x14ac:dyDescent="0.3">
      <c r="A540" s="2">
        <f t="shared" si="8"/>
        <v>539</v>
      </c>
      <c r="C540" s="2" t="s">
        <v>23</v>
      </c>
    </row>
    <row r="541" spans="1:3" ht="17.25" customHeight="1" x14ac:dyDescent="0.3">
      <c r="A541" s="2">
        <f t="shared" si="8"/>
        <v>540</v>
      </c>
      <c r="C541" s="2" t="s">
        <v>23</v>
      </c>
    </row>
    <row r="542" spans="1:3" ht="17.25" customHeight="1" x14ac:dyDescent="0.3">
      <c r="A542" s="2">
        <f t="shared" si="8"/>
        <v>541</v>
      </c>
      <c r="C542" s="2" t="s">
        <v>23</v>
      </c>
    </row>
    <row r="543" spans="1:3" ht="17.25" customHeight="1" x14ac:dyDescent="0.3">
      <c r="A543" s="2">
        <f t="shared" si="8"/>
        <v>542</v>
      </c>
      <c r="C543" s="2" t="s">
        <v>23</v>
      </c>
    </row>
    <row r="544" spans="1:3" ht="17.25" customHeight="1" x14ac:dyDescent="0.3">
      <c r="A544" s="2">
        <f t="shared" si="8"/>
        <v>543</v>
      </c>
      <c r="C544" s="2" t="s">
        <v>23</v>
      </c>
    </row>
    <row r="545" spans="1:3" ht="17.25" customHeight="1" x14ac:dyDescent="0.3">
      <c r="A545" s="2">
        <f t="shared" si="8"/>
        <v>544</v>
      </c>
      <c r="C545" s="2" t="s">
        <v>23</v>
      </c>
    </row>
    <row r="546" spans="1:3" ht="17.25" customHeight="1" x14ac:dyDescent="0.3">
      <c r="A546" s="2">
        <f t="shared" si="8"/>
        <v>545</v>
      </c>
      <c r="C546" s="2" t="s">
        <v>23</v>
      </c>
    </row>
    <row r="547" spans="1:3" ht="17.25" customHeight="1" x14ac:dyDescent="0.3">
      <c r="A547" s="2">
        <f t="shared" si="8"/>
        <v>546</v>
      </c>
      <c r="C547" s="2" t="s">
        <v>23</v>
      </c>
    </row>
    <row r="548" spans="1:3" ht="17.25" customHeight="1" x14ac:dyDescent="0.3">
      <c r="A548" s="2">
        <f t="shared" si="8"/>
        <v>547</v>
      </c>
      <c r="C548" s="2" t="s">
        <v>23</v>
      </c>
    </row>
    <row r="549" spans="1:3" ht="17.25" customHeight="1" x14ac:dyDescent="0.3">
      <c r="A549" s="2">
        <f t="shared" si="8"/>
        <v>548</v>
      </c>
      <c r="C549" s="2" t="s">
        <v>23</v>
      </c>
    </row>
    <row r="550" spans="1:3" ht="17.25" customHeight="1" x14ac:dyDescent="0.3">
      <c r="A550" s="2">
        <f t="shared" si="8"/>
        <v>549</v>
      </c>
      <c r="B550"/>
      <c r="C550" s="2" t="s">
        <v>23</v>
      </c>
    </row>
    <row r="551" spans="1:3" ht="17.25" customHeight="1" x14ac:dyDescent="0.3">
      <c r="A551" s="2">
        <f t="shared" si="8"/>
        <v>550</v>
      </c>
      <c r="C551" s="2" t="s">
        <v>23</v>
      </c>
    </row>
    <row r="552" spans="1:3" ht="17.25" customHeight="1" x14ac:dyDescent="0.3">
      <c r="A552" s="2">
        <f t="shared" si="8"/>
        <v>551</v>
      </c>
      <c r="C552" s="2" t="s">
        <v>23</v>
      </c>
    </row>
    <row r="553" spans="1:3" ht="17.25" customHeight="1" x14ac:dyDescent="0.3">
      <c r="A553" s="2">
        <f t="shared" si="8"/>
        <v>552</v>
      </c>
      <c r="C553" s="2" t="s">
        <v>23</v>
      </c>
    </row>
    <row r="554" spans="1:3" ht="17.25" customHeight="1" x14ac:dyDescent="0.3">
      <c r="A554" s="2">
        <f t="shared" si="8"/>
        <v>553</v>
      </c>
      <c r="C554" s="2" t="s">
        <v>23</v>
      </c>
    </row>
    <row r="555" spans="1:3" ht="17.25" customHeight="1" x14ac:dyDescent="0.3">
      <c r="A555" s="2">
        <f t="shared" si="8"/>
        <v>554</v>
      </c>
      <c r="C555" s="2" t="s">
        <v>23</v>
      </c>
    </row>
    <row r="556" spans="1:3" ht="17.25" customHeight="1" x14ac:dyDescent="0.3">
      <c r="A556" s="2">
        <f t="shared" si="8"/>
        <v>555</v>
      </c>
      <c r="C556" s="2" t="s">
        <v>23</v>
      </c>
    </row>
    <row r="557" spans="1:3" ht="17.25" customHeight="1" x14ac:dyDescent="0.3">
      <c r="A557" s="2">
        <f t="shared" si="8"/>
        <v>556</v>
      </c>
      <c r="C557" s="2" t="s">
        <v>23</v>
      </c>
    </row>
    <row r="558" spans="1:3" ht="17.25" customHeight="1" x14ac:dyDescent="0.3">
      <c r="A558" s="2">
        <f t="shared" si="8"/>
        <v>557</v>
      </c>
      <c r="C558" s="2" t="s">
        <v>23</v>
      </c>
    </row>
    <row r="559" spans="1:3" ht="17.25" customHeight="1" x14ac:dyDescent="0.3">
      <c r="A559" s="2">
        <f t="shared" si="8"/>
        <v>558</v>
      </c>
      <c r="C559" s="2" t="s">
        <v>23</v>
      </c>
    </row>
    <row r="560" spans="1:3" ht="17.25" customHeight="1" x14ac:dyDescent="0.3">
      <c r="A560" s="2">
        <f t="shared" si="8"/>
        <v>559</v>
      </c>
      <c r="C560" s="2" t="s">
        <v>23</v>
      </c>
    </row>
    <row r="561" spans="1:3" ht="17.25" customHeight="1" x14ac:dyDescent="0.3">
      <c r="A561" s="2">
        <f t="shared" si="8"/>
        <v>560</v>
      </c>
      <c r="C561" s="2" t="s">
        <v>23</v>
      </c>
    </row>
    <row r="562" spans="1:3" ht="17.25" customHeight="1" x14ac:dyDescent="0.3">
      <c r="A562" s="2">
        <f t="shared" si="8"/>
        <v>561</v>
      </c>
      <c r="C562" s="2" t="s">
        <v>23</v>
      </c>
    </row>
    <row r="563" spans="1:3" ht="17.25" customHeight="1" x14ac:dyDescent="0.3">
      <c r="A563" s="2">
        <f t="shared" si="8"/>
        <v>562</v>
      </c>
      <c r="C563" s="2" t="s">
        <v>23</v>
      </c>
    </row>
    <row r="564" spans="1:3" ht="17.25" customHeight="1" x14ac:dyDescent="0.3">
      <c r="A564" s="2">
        <f t="shared" si="8"/>
        <v>563</v>
      </c>
      <c r="C564" s="2" t="s">
        <v>23</v>
      </c>
    </row>
    <row r="565" spans="1:3" ht="17.25" customHeight="1" x14ac:dyDescent="0.3">
      <c r="A565" s="2">
        <f t="shared" si="8"/>
        <v>564</v>
      </c>
      <c r="C565" s="2" t="s">
        <v>23</v>
      </c>
    </row>
    <row r="566" spans="1:3" ht="17.25" customHeight="1" x14ac:dyDescent="0.3">
      <c r="A566" s="2">
        <f t="shared" si="8"/>
        <v>565</v>
      </c>
      <c r="C566" s="2" t="s">
        <v>23</v>
      </c>
    </row>
    <row r="567" spans="1:3" ht="17.25" customHeight="1" x14ac:dyDescent="0.3">
      <c r="A567" s="2">
        <f t="shared" si="8"/>
        <v>566</v>
      </c>
      <c r="C567" s="2" t="s">
        <v>23</v>
      </c>
    </row>
    <row r="568" spans="1:3" ht="17.25" customHeight="1" x14ac:dyDescent="0.3">
      <c r="A568" s="2">
        <f t="shared" si="8"/>
        <v>567</v>
      </c>
      <c r="C568" s="2" t="s">
        <v>23</v>
      </c>
    </row>
    <row r="569" spans="1:3" ht="17.25" customHeight="1" x14ac:dyDescent="0.3">
      <c r="A569" s="2">
        <f t="shared" si="8"/>
        <v>568</v>
      </c>
      <c r="C569" s="2" t="s">
        <v>23</v>
      </c>
    </row>
    <row r="570" spans="1:3" ht="17.25" customHeight="1" x14ac:dyDescent="0.3">
      <c r="A570" s="2">
        <f t="shared" si="8"/>
        <v>569</v>
      </c>
      <c r="C570" s="2" t="s">
        <v>23</v>
      </c>
    </row>
    <row r="571" spans="1:3" ht="17.25" customHeight="1" x14ac:dyDescent="0.3">
      <c r="A571" s="2">
        <f t="shared" si="8"/>
        <v>570</v>
      </c>
      <c r="C571" s="2" t="s">
        <v>23</v>
      </c>
    </row>
    <row r="572" spans="1:3" ht="17.25" customHeight="1" x14ac:dyDescent="0.3">
      <c r="A572" s="2">
        <f t="shared" si="8"/>
        <v>571</v>
      </c>
      <c r="C572" s="2" t="s">
        <v>23</v>
      </c>
    </row>
    <row r="573" spans="1:3" ht="17.25" customHeight="1" x14ac:dyDescent="0.3">
      <c r="A573" s="2">
        <f t="shared" si="8"/>
        <v>572</v>
      </c>
      <c r="C573" s="2" t="s">
        <v>23</v>
      </c>
    </row>
    <row r="574" spans="1:3" ht="17.25" customHeight="1" x14ac:dyDescent="0.3">
      <c r="A574" s="2">
        <f t="shared" si="8"/>
        <v>573</v>
      </c>
      <c r="C574" s="2" t="s">
        <v>23</v>
      </c>
    </row>
    <row r="575" spans="1:3" ht="17.25" customHeight="1" x14ac:dyDescent="0.3">
      <c r="A575" s="2">
        <f t="shared" si="8"/>
        <v>574</v>
      </c>
      <c r="C575" s="2" t="s">
        <v>23</v>
      </c>
    </row>
    <row r="576" spans="1:3" ht="17.25" customHeight="1" x14ac:dyDescent="0.3">
      <c r="A576" s="2">
        <f t="shared" si="8"/>
        <v>575</v>
      </c>
      <c r="C576" s="2" t="s">
        <v>23</v>
      </c>
    </row>
    <row r="577" spans="1:3" ht="17.25" customHeight="1" x14ac:dyDescent="0.3">
      <c r="A577" s="2">
        <f t="shared" si="8"/>
        <v>576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C578" s="2" t="s">
        <v>23</v>
      </c>
    </row>
    <row r="579" spans="1:3" ht="17.25" customHeight="1" x14ac:dyDescent="0.3">
      <c r="A579" s="2">
        <f t="shared" si="9"/>
        <v>578</v>
      </c>
      <c r="C579" s="2" t="s">
        <v>23</v>
      </c>
    </row>
    <row r="580" spans="1:3" ht="17.25" customHeight="1" x14ac:dyDescent="0.3">
      <c r="A580" s="2">
        <f t="shared" si="9"/>
        <v>579</v>
      </c>
      <c r="C580" s="2" t="s">
        <v>23</v>
      </c>
    </row>
    <row r="581" spans="1:3" ht="17.25" customHeight="1" x14ac:dyDescent="0.3">
      <c r="A581" s="2">
        <f t="shared" si="9"/>
        <v>580</v>
      </c>
      <c r="C581" s="2" t="s">
        <v>23</v>
      </c>
    </row>
    <row r="582" spans="1:3" ht="17.25" customHeight="1" x14ac:dyDescent="0.3">
      <c r="A582" s="2">
        <f t="shared" si="9"/>
        <v>581</v>
      </c>
      <c r="C582" s="2" t="s">
        <v>23</v>
      </c>
    </row>
    <row r="583" spans="1:3" ht="17.25" customHeight="1" x14ac:dyDescent="0.3">
      <c r="A583" s="2">
        <f t="shared" si="9"/>
        <v>582</v>
      </c>
      <c r="C583" s="2" t="s">
        <v>23</v>
      </c>
    </row>
    <row r="584" spans="1:3" ht="17.25" customHeight="1" x14ac:dyDescent="0.3">
      <c r="A584" s="2">
        <f t="shared" si="9"/>
        <v>583</v>
      </c>
      <c r="C584" s="2" t="s">
        <v>23</v>
      </c>
    </row>
    <row r="585" spans="1:3" ht="17.25" customHeight="1" x14ac:dyDescent="0.3">
      <c r="A585" s="2">
        <f t="shared" si="9"/>
        <v>584</v>
      </c>
      <c r="C585" s="2" t="s">
        <v>23</v>
      </c>
    </row>
    <row r="586" spans="1:3" ht="17.25" customHeight="1" x14ac:dyDescent="0.3">
      <c r="A586" s="2">
        <f t="shared" si="9"/>
        <v>585</v>
      </c>
      <c r="C586" s="2" t="s">
        <v>23</v>
      </c>
    </row>
    <row r="587" spans="1:3" ht="17.25" customHeight="1" x14ac:dyDescent="0.3">
      <c r="A587" s="2">
        <f t="shared" si="9"/>
        <v>586</v>
      </c>
      <c r="C587" s="2" t="s">
        <v>23</v>
      </c>
    </row>
    <row r="588" spans="1:3" ht="17.25" customHeight="1" x14ac:dyDescent="0.3">
      <c r="A588" s="2">
        <f t="shared" si="9"/>
        <v>587</v>
      </c>
      <c r="C588" s="2" t="s">
        <v>23</v>
      </c>
    </row>
    <row r="589" spans="1:3" ht="17.25" customHeight="1" x14ac:dyDescent="0.3">
      <c r="A589" s="2">
        <f t="shared" si="9"/>
        <v>588</v>
      </c>
      <c r="C589" s="2" t="s">
        <v>23</v>
      </c>
    </row>
    <row r="590" spans="1:3" ht="17.25" customHeight="1" x14ac:dyDescent="0.3">
      <c r="A590" s="2">
        <f t="shared" si="9"/>
        <v>589</v>
      </c>
      <c r="C590" s="2" t="s">
        <v>23</v>
      </c>
    </row>
    <row r="591" spans="1:3" ht="17.25" customHeight="1" x14ac:dyDescent="0.3">
      <c r="A591" s="2">
        <f t="shared" si="9"/>
        <v>590</v>
      </c>
      <c r="C591" s="2" t="s">
        <v>23</v>
      </c>
    </row>
    <row r="592" spans="1:3" ht="17.25" customHeight="1" x14ac:dyDescent="0.3">
      <c r="A592" s="2">
        <f t="shared" si="9"/>
        <v>591</v>
      </c>
      <c r="C592" s="2" t="s">
        <v>23</v>
      </c>
    </row>
    <row r="593" spans="1:3" ht="17.25" customHeight="1" x14ac:dyDescent="0.3">
      <c r="A593" s="2">
        <f t="shared" si="9"/>
        <v>592</v>
      </c>
      <c r="C593" s="2" t="s">
        <v>23</v>
      </c>
    </row>
    <row r="594" spans="1:3" ht="17.25" customHeight="1" x14ac:dyDescent="0.3">
      <c r="A594" s="2">
        <f t="shared" si="9"/>
        <v>593</v>
      </c>
      <c r="C594" s="2" t="s">
        <v>23</v>
      </c>
    </row>
    <row r="595" spans="1:3" ht="17.25" customHeight="1" x14ac:dyDescent="0.3">
      <c r="A595" s="2">
        <f t="shared" si="9"/>
        <v>594</v>
      </c>
      <c r="C595" s="2" t="s">
        <v>23</v>
      </c>
    </row>
    <row r="596" spans="1:3" ht="17.25" customHeight="1" x14ac:dyDescent="0.3">
      <c r="A596" s="2">
        <f t="shared" si="9"/>
        <v>595</v>
      </c>
      <c r="C596" s="2" t="s">
        <v>23</v>
      </c>
    </row>
    <row r="597" spans="1:3" ht="17.25" customHeight="1" x14ac:dyDescent="0.3">
      <c r="A597" s="2">
        <f t="shared" si="9"/>
        <v>596</v>
      </c>
      <c r="C597" s="2" t="s">
        <v>23</v>
      </c>
    </row>
    <row r="598" spans="1:3" ht="17.25" customHeight="1" x14ac:dyDescent="0.3">
      <c r="A598" s="2">
        <f t="shared" si="9"/>
        <v>597</v>
      </c>
      <c r="C598" s="2" t="s">
        <v>23</v>
      </c>
    </row>
    <row r="599" spans="1:3" ht="17.25" customHeight="1" x14ac:dyDescent="0.3">
      <c r="A599" s="2">
        <f t="shared" si="9"/>
        <v>598</v>
      </c>
      <c r="C599" s="2" t="s">
        <v>23</v>
      </c>
    </row>
    <row r="600" spans="1:3" ht="17.25" customHeight="1" x14ac:dyDescent="0.3">
      <c r="A600" s="2">
        <f t="shared" si="9"/>
        <v>599</v>
      </c>
      <c r="C600" s="2" t="s">
        <v>23</v>
      </c>
    </row>
    <row r="601" spans="1:3" ht="17.25" customHeight="1" x14ac:dyDescent="0.3">
      <c r="A601" s="2">
        <f t="shared" si="9"/>
        <v>600</v>
      </c>
      <c r="C601" s="2" t="s">
        <v>23</v>
      </c>
    </row>
    <row r="602" spans="1:3" ht="17.25" customHeight="1" x14ac:dyDescent="0.3">
      <c r="A602" s="2">
        <f t="shared" si="9"/>
        <v>601</v>
      </c>
      <c r="C602" s="2" t="s">
        <v>23</v>
      </c>
    </row>
    <row r="603" spans="1:3" ht="17.25" customHeight="1" x14ac:dyDescent="0.3">
      <c r="A603" s="2">
        <f t="shared" si="9"/>
        <v>602</v>
      </c>
      <c r="C603" s="2" t="s">
        <v>23</v>
      </c>
    </row>
    <row r="604" spans="1:3" ht="17.25" customHeight="1" x14ac:dyDescent="0.3">
      <c r="A604" s="2">
        <f t="shared" si="9"/>
        <v>603</v>
      </c>
      <c r="C604" s="2" t="s">
        <v>23</v>
      </c>
    </row>
    <row r="605" spans="1:3" ht="17.25" customHeight="1" x14ac:dyDescent="0.3">
      <c r="A605" s="2">
        <f t="shared" si="9"/>
        <v>604</v>
      </c>
      <c r="C605" s="2" t="s">
        <v>23</v>
      </c>
    </row>
    <row r="606" spans="1:3" ht="17.25" customHeight="1" x14ac:dyDescent="0.3">
      <c r="A606" s="2">
        <f t="shared" si="9"/>
        <v>605</v>
      </c>
      <c r="C606" s="2" t="s">
        <v>23</v>
      </c>
    </row>
    <row r="607" spans="1:3" ht="17.25" customHeight="1" x14ac:dyDescent="0.3">
      <c r="A607" s="2">
        <f t="shared" si="9"/>
        <v>606</v>
      </c>
      <c r="C607" s="2" t="s">
        <v>23</v>
      </c>
    </row>
    <row r="608" spans="1:3" ht="17.25" customHeight="1" x14ac:dyDescent="0.3">
      <c r="A608" s="2">
        <f t="shared" si="9"/>
        <v>607</v>
      </c>
      <c r="C608" s="2" t="s">
        <v>23</v>
      </c>
    </row>
    <row r="609" spans="1:3" ht="17.25" customHeight="1" x14ac:dyDescent="0.3">
      <c r="A609" s="2">
        <f t="shared" si="9"/>
        <v>608</v>
      </c>
      <c r="C609" s="2" t="s">
        <v>23</v>
      </c>
    </row>
    <row r="610" spans="1:3" ht="17.25" customHeight="1" x14ac:dyDescent="0.3">
      <c r="A610" s="2">
        <f t="shared" si="9"/>
        <v>609</v>
      </c>
      <c r="C610" s="2" t="s">
        <v>23</v>
      </c>
    </row>
    <row r="611" spans="1:3" ht="17.25" customHeight="1" x14ac:dyDescent="0.3">
      <c r="A611" s="2">
        <f t="shared" si="9"/>
        <v>610</v>
      </c>
      <c r="C611" s="2" t="s">
        <v>23</v>
      </c>
    </row>
    <row r="612" spans="1:3" ht="17.25" customHeight="1" x14ac:dyDescent="0.3">
      <c r="A612" s="2">
        <f t="shared" si="9"/>
        <v>611</v>
      </c>
      <c r="C612" s="2" t="s">
        <v>23</v>
      </c>
    </row>
    <row r="613" spans="1:3" ht="17.25" customHeight="1" x14ac:dyDescent="0.3">
      <c r="A613" s="2">
        <f t="shared" si="9"/>
        <v>612</v>
      </c>
      <c r="C613" s="2" t="s">
        <v>23</v>
      </c>
    </row>
    <row r="614" spans="1:3" ht="17.25" customHeight="1" x14ac:dyDescent="0.3">
      <c r="A614" s="2">
        <f t="shared" si="9"/>
        <v>613</v>
      </c>
      <c r="C614" s="2" t="s">
        <v>23</v>
      </c>
    </row>
    <row r="615" spans="1:3" ht="17.25" customHeight="1" x14ac:dyDescent="0.3">
      <c r="A615" s="2">
        <f t="shared" si="9"/>
        <v>614</v>
      </c>
      <c r="C615" s="2" t="s">
        <v>23</v>
      </c>
    </row>
    <row r="616" spans="1:3" ht="17.25" customHeight="1" x14ac:dyDescent="0.3">
      <c r="A616" s="2">
        <f t="shared" si="9"/>
        <v>615</v>
      </c>
      <c r="C616" s="2" t="s">
        <v>23</v>
      </c>
    </row>
    <row r="617" spans="1:3" ht="17.25" customHeight="1" x14ac:dyDescent="0.3">
      <c r="A617" s="2">
        <f t="shared" si="9"/>
        <v>616</v>
      </c>
      <c r="C617" s="2" t="s">
        <v>23</v>
      </c>
    </row>
    <row r="618" spans="1:3" ht="17.25" customHeight="1" x14ac:dyDescent="0.3">
      <c r="A618" s="2">
        <f t="shared" si="9"/>
        <v>617</v>
      </c>
      <c r="C618" s="2" t="s">
        <v>23</v>
      </c>
    </row>
    <row r="619" spans="1:3" ht="17.25" customHeight="1" x14ac:dyDescent="0.3">
      <c r="A619" s="2">
        <f t="shared" si="9"/>
        <v>618</v>
      </c>
      <c r="C619" s="2" t="s">
        <v>23</v>
      </c>
    </row>
    <row r="620" spans="1:3" ht="17.25" customHeight="1" x14ac:dyDescent="0.3">
      <c r="A620" s="2">
        <f t="shared" si="9"/>
        <v>619</v>
      </c>
      <c r="C620" s="2" t="s">
        <v>23</v>
      </c>
    </row>
    <row r="621" spans="1:3" ht="17.25" customHeight="1" x14ac:dyDescent="0.3">
      <c r="A621" s="2">
        <f t="shared" si="9"/>
        <v>620</v>
      </c>
      <c r="C621" s="2" t="s">
        <v>23</v>
      </c>
    </row>
    <row r="622" spans="1:3" ht="17.25" customHeight="1" x14ac:dyDescent="0.3">
      <c r="A622" s="2">
        <f t="shared" si="9"/>
        <v>621</v>
      </c>
      <c r="C622" s="2" t="s">
        <v>23</v>
      </c>
    </row>
    <row r="623" spans="1:3" ht="17.25" customHeight="1" x14ac:dyDescent="0.3">
      <c r="A623" s="2">
        <f t="shared" si="9"/>
        <v>622</v>
      </c>
      <c r="C623" s="2" t="s">
        <v>23</v>
      </c>
    </row>
    <row r="624" spans="1:3" ht="17.25" customHeight="1" x14ac:dyDescent="0.3">
      <c r="A624" s="2">
        <f t="shared" si="9"/>
        <v>623</v>
      </c>
      <c r="C624" s="2" t="s">
        <v>23</v>
      </c>
    </row>
    <row r="625" spans="1:3" ht="17.25" customHeight="1" x14ac:dyDescent="0.3">
      <c r="A625" s="2">
        <f t="shared" si="9"/>
        <v>624</v>
      </c>
      <c r="C625" s="2" t="s">
        <v>23</v>
      </c>
    </row>
    <row r="626" spans="1:3" ht="17.25" customHeight="1" x14ac:dyDescent="0.3">
      <c r="A626" s="2">
        <f t="shared" si="9"/>
        <v>625</v>
      </c>
      <c r="C626" s="2" t="s">
        <v>23</v>
      </c>
    </row>
    <row r="627" spans="1:3" ht="17.25" customHeight="1" x14ac:dyDescent="0.3">
      <c r="A627" s="2">
        <f t="shared" si="9"/>
        <v>626</v>
      </c>
      <c r="C627" s="2" t="s">
        <v>23</v>
      </c>
    </row>
    <row r="628" spans="1:3" ht="17.25" customHeight="1" x14ac:dyDescent="0.3">
      <c r="A628" s="2">
        <f t="shared" si="9"/>
        <v>627</v>
      </c>
      <c r="C628" s="2" t="s">
        <v>23</v>
      </c>
    </row>
    <row r="629" spans="1:3" ht="17.25" customHeight="1" x14ac:dyDescent="0.3">
      <c r="A629" s="2">
        <f t="shared" si="9"/>
        <v>628</v>
      </c>
      <c r="C629" s="2" t="s">
        <v>23</v>
      </c>
    </row>
    <row r="630" spans="1:3" ht="17.25" customHeight="1" x14ac:dyDescent="0.3">
      <c r="A630" s="2">
        <f t="shared" si="9"/>
        <v>629</v>
      </c>
      <c r="C630" s="2" t="s">
        <v>23</v>
      </c>
    </row>
    <row r="631" spans="1:3" ht="17.25" customHeight="1" x14ac:dyDescent="0.3">
      <c r="A631" s="2">
        <f t="shared" si="9"/>
        <v>630</v>
      </c>
      <c r="C631" s="2" t="s">
        <v>23</v>
      </c>
    </row>
    <row r="632" spans="1:3" ht="17.25" customHeight="1" x14ac:dyDescent="0.3">
      <c r="A632" s="2">
        <f t="shared" si="9"/>
        <v>631</v>
      </c>
      <c r="C632" s="2" t="s">
        <v>23</v>
      </c>
    </row>
    <row r="633" spans="1:3" ht="17.25" customHeight="1" x14ac:dyDescent="0.3">
      <c r="A633" s="2">
        <f t="shared" si="9"/>
        <v>632</v>
      </c>
      <c r="C633" s="2" t="s">
        <v>23</v>
      </c>
    </row>
    <row r="634" spans="1:3" ht="17.25" customHeight="1" x14ac:dyDescent="0.3">
      <c r="A634" s="2">
        <f t="shared" si="9"/>
        <v>633</v>
      </c>
      <c r="C634" s="2" t="s">
        <v>23</v>
      </c>
    </row>
    <row r="635" spans="1:3" ht="17.25" customHeight="1" x14ac:dyDescent="0.3">
      <c r="A635" s="2">
        <f t="shared" si="9"/>
        <v>634</v>
      </c>
      <c r="C635" s="2" t="s">
        <v>23</v>
      </c>
    </row>
    <row r="636" spans="1:3" ht="17.25" customHeight="1" x14ac:dyDescent="0.3">
      <c r="A636" s="2">
        <f t="shared" si="9"/>
        <v>635</v>
      </c>
      <c r="C636" s="2" t="s">
        <v>23</v>
      </c>
    </row>
    <row r="637" spans="1:3" ht="17.25" customHeight="1" x14ac:dyDescent="0.3">
      <c r="A637" s="2">
        <f t="shared" si="9"/>
        <v>636</v>
      </c>
      <c r="C637" s="2" t="s">
        <v>23</v>
      </c>
    </row>
    <row r="638" spans="1:3" ht="17.25" customHeight="1" x14ac:dyDescent="0.3">
      <c r="A638" s="2">
        <f t="shared" si="9"/>
        <v>637</v>
      </c>
      <c r="C638" s="2" t="s">
        <v>23</v>
      </c>
    </row>
    <row r="639" spans="1:3" ht="17.25" customHeight="1" x14ac:dyDescent="0.3">
      <c r="A639" s="2">
        <f t="shared" si="9"/>
        <v>638</v>
      </c>
      <c r="C639" s="2" t="s">
        <v>23</v>
      </c>
    </row>
    <row r="640" spans="1:3" ht="17.25" customHeight="1" x14ac:dyDescent="0.3">
      <c r="A640" s="2">
        <f t="shared" si="9"/>
        <v>639</v>
      </c>
      <c r="C640" s="2" t="s">
        <v>23</v>
      </c>
    </row>
    <row r="641" spans="1:3" ht="17.25" customHeight="1" x14ac:dyDescent="0.3">
      <c r="A641" s="2">
        <f t="shared" si="9"/>
        <v>640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C642" s="2" t="s">
        <v>23</v>
      </c>
    </row>
    <row r="643" spans="1:3" ht="17.25" customHeight="1" x14ac:dyDescent="0.3">
      <c r="A643" s="2">
        <f t="shared" si="10"/>
        <v>642</v>
      </c>
      <c r="C643" s="2" t="s">
        <v>23</v>
      </c>
    </row>
    <row r="644" spans="1:3" ht="17.25" customHeight="1" x14ac:dyDescent="0.3">
      <c r="A644" s="2">
        <f t="shared" si="10"/>
        <v>643</v>
      </c>
      <c r="C644" s="2" t="s">
        <v>23</v>
      </c>
    </row>
    <row r="645" spans="1:3" ht="17.25" customHeight="1" x14ac:dyDescent="0.3">
      <c r="A645" s="2">
        <f t="shared" si="10"/>
        <v>644</v>
      </c>
      <c r="C645" s="2" t="s">
        <v>23</v>
      </c>
    </row>
    <row r="646" spans="1:3" ht="17.25" customHeight="1" x14ac:dyDescent="0.3">
      <c r="A646" s="2">
        <f t="shared" si="10"/>
        <v>645</v>
      </c>
      <c r="C646" s="2" t="s">
        <v>23</v>
      </c>
    </row>
    <row r="647" spans="1:3" ht="17.25" customHeight="1" x14ac:dyDescent="0.3">
      <c r="A647" s="2">
        <f t="shared" si="10"/>
        <v>646</v>
      </c>
      <c r="C647" s="2" t="s">
        <v>23</v>
      </c>
    </row>
    <row r="648" spans="1:3" ht="17.25" customHeight="1" x14ac:dyDescent="0.3">
      <c r="A648" s="2">
        <f t="shared" si="10"/>
        <v>647</v>
      </c>
      <c r="C648" s="2" t="s">
        <v>23</v>
      </c>
    </row>
    <row r="649" spans="1:3" ht="17.25" customHeight="1" x14ac:dyDescent="0.3">
      <c r="A649" s="2">
        <f t="shared" si="10"/>
        <v>648</v>
      </c>
      <c r="C649" s="2" t="s">
        <v>23</v>
      </c>
    </row>
    <row r="650" spans="1:3" ht="17.25" customHeight="1" x14ac:dyDescent="0.3">
      <c r="A650" s="2">
        <f t="shared" si="10"/>
        <v>649</v>
      </c>
      <c r="C650" s="2" t="s">
        <v>23</v>
      </c>
    </row>
    <row r="651" spans="1:3" ht="17.25" customHeight="1" x14ac:dyDescent="0.3">
      <c r="A651" s="2">
        <f t="shared" si="10"/>
        <v>650</v>
      </c>
      <c r="C651" s="2" t="s">
        <v>23</v>
      </c>
    </row>
    <row r="652" spans="1:3" ht="17.25" customHeight="1" x14ac:dyDescent="0.3">
      <c r="A652" s="2">
        <f t="shared" si="10"/>
        <v>651</v>
      </c>
      <c r="C652" s="2" t="s">
        <v>23</v>
      </c>
    </row>
    <row r="653" spans="1:3" ht="17.25" customHeight="1" x14ac:dyDescent="0.3">
      <c r="A653" s="2">
        <f t="shared" si="10"/>
        <v>652</v>
      </c>
      <c r="C653" s="2" t="s">
        <v>23</v>
      </c>
    </row>
    <row r="654" spans="1:3" ht="17.25" customHeight="1" x14ac:dyDescent="0.3">
      <c r="A654" s="2">
        <f t="shared" si="10"/>
        <v>653</v>
      </c>
      <c r="C654" s="2" t="s">
        <v>23</v>
      </c>
    </row>
    <row r="655" spans="1:3" ht="17.25" customHeight="1" x14ac:dyDescent="0.3">
      <c r="A655" s="2">
        <f t="shared" si="10"/>
        <v>654</v>
      </c>
      <c r="C655" s="2" t="s">
        <v>23</v>
      </c>
    </row>
    <row r="656" spans="1:3" ht="17.25" customHeight="1" x14ac:dyDescent="0.3">
      <c r="A656" s="2">
        <f t="shared" si="10"/>
        <v>655</v>
      </c>
      <c r="C656" s="2" t="s">
        <v>23</v>
      </c>
    </row>
    <row r="657" spans="1:3" ht="17.25" customHeight="1" x14ac:dyDescent="0.3">
      <c r="A657" s="2">
        <f t="shared" si="10"/>
        <v>656</v>
      </c>
      <c r="C657" s="2" t="s">
        <v>23</v>
      </c>
    </row>
    <row r="658" spans="1:3" ht="17.25" customHeight="1" x14ac:dyDescent="0.3">
      <c r="A658" s="2">
        <f t="shared" si="10"/>
        <v>657</v>
      </c>
      <c r="C658" s="2" t="s">
        <v>23</v>
      </c>
    </row>
    <row r="659" spans="1:3" ht="17.25" customHeight="1" x14ac:dyDescent="0.3">
      <c r="A659" s="2">
        <f t="shared" si="10"/>
        <v>658</v>
      </c>
      <c r="C659" s="2" t="s">
        <v>23</v>
      </c>
    </row>
    <row r="660" spans="1:3" ht="17.25" customHeight="1" x14ac:dyDescent="0.3">
      <c r="A660" s="2">
        <f t="shared" si="10"/>
        <v>659</v>
      </c>
      <c r="C660" s="2" t="s">
        <v>23</v>
      </c>
    </row>
    <row r="661" spans="1:3" ht="17.25" customHeight="1" x14ac:dyDescent="0.3">
      <c r="A661" s="2">
        <f t="shared" si="10"/>
        <v>660</v>
      </c>
      <c r="C661" s="2" t="s">
        <v>23</v>
      </c>
    </row>
    <row r="662" spans="1:3" ht="17.25" customHeight="1" x14ac:dyDescent="0.3">
      <c r="A662" s="2">
        <f t="shared" si="10"/>
        <v>661</v>
      </c>
      <c r="C662" s="2" t="s">
        <v>23</v>
      </c>
    </row>
    <row r="663" spans="1:3" ht="17.25" customHeight="1" x14ac:dyDescent="0.3">
      <c r="A663" s="2">
        <f t="shared" si="10"/>
        <v>662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workbookViewId="0">
      <selection activeCell="D10" sqref="D10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1046</v>
      </c>
      <c r="B1" t="s">
        <v>40</v>
      </c>
    </row>
    <row r="2" spans="1:2" x14ac:dyDescent="0.3">
      <c r="A2" s="2">
        <v>42331111301</v>
      </c>
      <c r="B2" t="s">
        <v>1047</v>
      </c>
    </row>
    <row r="3" spans="1:2" x14ac:dyDescent="0.3">
      <c r="A3" s="2">
        <v>42332210204</v>
      </c>
      <c r="B3" t="s">
        <v>1047</v>
      </c>
    </row>
    <row r="4" spans="1:2" x14ac:dyDescent="0.3">
      <c r="A4" s="2">
        <v>42331111115</v>
      </c>
      <c r="B4" t="s">
        <v>1047</v>
      </c>
    </row>
    <row r="5" spans="1:2" x14ac:dyDescent="0.3">
      <c r="A5" s="2">
        <v>42331111522</v>
      </c>
      <c r="B5" t="s">
        <v>1047</v>
      </c>
    </row>
    <row r="6" spans="1:2" x14ac:dyDescent="0.3">
      <c r="A6" s="2">
        <v>42331110778</v>
      </c>
      <c r="B6" t="s">
        <v>1047</v>
      </c>
    </row>
    <row r="7" spans="1:2" x14ac:dyDescent="0.3">
      <c r="A7" s="2">
        <v>42331111577</v>
      </c>
      <c r="B7" t="s">
        <v>1047</v>
      </c>
    </row>
    <row r="8" spans="1:2" x14ac:dyDescent="0.3">
      <c r="A8" s="2">
        <v>42331111790</v>
      </c>
      <c r="B8" t="s">
        <v>1047</v>
      </c>
    </row>
    <row r="9" spans="1:2" x14ac:dyDescent="0.3">
      <c r="A9" s="2">
        <v>42331110641</v>
      </c>
      <c r="B9" t="s">
        <v>1047</v>
      </c>
    </row>
    <row r="10" spans="1:2" x14ac:dyDescent="0.3">
      <c r="A10" s="2">
        <v>42332210383</v>
      </c>
      <c r="B10" t="s">
        <v>1047</v>
      </c>
    </row>
    <row r="11" spans="1:2" x14ac:dyDescent="0.3">
      <c r="A11" s="2">
        <v>42331111762</v>
      </c>
      <c r="B11" t="s">
        <v>1047</v>
      </c>
    </row>
    <row r="12" spans="1:2" x14ac:dyDescent="0.3">
      <c r="A12" s="2">
        <v>42331110808</v>
      </c>
      <c r="B12" t="s">
        <v>1047</v>
      </c>
    </row>
    <row r="13" spans="1:2" x14ac:dyDescent="0.3">
      <c r="A13" s="2">
        <v>42332410448</v>
      </c>
      <c r="B13" t="s">
        <v>1047</v>
      </c>
    </row>
    <row r="14" spans="1:2" x14ac:dyDescent="0.3">
      <c r="A14" s="2">
        <v>42331111102</v>
      </c>
      <c r="B14" t="s">
        <v>1047</v>
      </c>
    </row>
    <row r="15" spans="1:2" x14ac:dyDescent="0.3">
      <c r="A15" s="2">
        <v>42331112142</v>
      </c>
      <c r="B15" t="s">
        <v>1047</v>
      </c>
    </row>
    <row r="16" spans="1:2" x14ac:dyDescent="0.3">
      <c r="A16" s="2">
        <v>42331110443</v>
      </c>
      <c r="B16" t="s">
        <v>1047</v>
      </c>
    </row>
    <row r="17" spans="1:7" x14ac:dyDescent="0.3">
      <c r="A17" s="2">
        <v>42331110684</v>
      </c>
      <c r="B17" t="s">
        <v>1047</v>
      </c>
    </row>
    <row r="18" spans="1:7" x14ac:dyDescent="0.3">
      <c r="A18" s="2">
        <v>42332211231</v>
      </c>
      <c r="B18" t="s">
        <v>1047</v>
      </c>
    </row>
    <row r="19" spans="1:7" x14ac:dyDescent="0.3">
      <c r="A19" s="2">
        <v>42332410173</v>
      </c>
      <c r="B19" t="s">
        <v>1047</v>
      </c>
    </row>
    <row r="20" spans="1:7" x14ac:dyDescent="0.3">
      <c r="A20" s="2">
        <v>42331111616</v>
      </c>
      <c r="B20" t="s">
        <v>1047</v>
      </c>
    </row>
    <row r="21" spans="1:7" x14ac:dyDescent="0.3">
      <c r="A21" s="2">
        <v>42332211103</v>
      </c>
      <c r="B21" t="s">
        <v>1047</v>
      </c>
    </row>
    <row r="22" spans="1:7" x14ac:dyDescent="0.3">
      <c r="A22" s="2">
        <v>42331111376</v>
      </c>
      <c r="B22" t="s">
        <v>1047</v>
      </c>
    </row>
    <row r="23" spans="1:7" x14ac:dyDescent="0.3">
      <c r="A23" s="2">
        <v>42331110117</v>
      </c>
      <c r="B23" t="s">
        <v>1047</v>
      </c>
    </row>
    <row r="24" spans="1:7" x14ac:dyDescent="0.3">
      <c r="A24" s="2">
        <v>42331111087</v>
      </c>
      <c r="B24" t="s">
        <v>1047</v>
      </c>
      <c r="G24" t="s">
        <v>1048</v>
      </c>
    </row>
    <row r="25" spans="1:7" x14ac:dyDescent="0.3">
      <c r="A25" s="2">
        <v>42331111294</v>
      </c>
      <c r="B25" t="s">
        <v>1047</v>
      </c>
    </row>
    <row r="26" spans="1:7" x14ac:dyDescent="0.3">
      <c r="A26" s="2">
        <v>42331111689</v>
      </c>
      <c r="B26" t="s">
        <v>1047</v>
      </c>
    </row>
    <row r="27" spans="1:7" x14ac:dyDescent="0.3">
      <c r="A27" s="2">
        <v>42331111997</v>
      </c>
      <c r="B27" t="s">
        <v>1047</v>
      </c>
    </row>
    <row r="28" spans="1:7" x14ac:dyDescent="0.3">
      <c r="A28" s="2">
        <v>42331110609</v>
      </c>
      <c r="B28" t="s">
        <v>1047</v>
      </c>
    </row>
    <row r="29" spans="1:7" x14ac:dyDescent="0.3">
      <c r="A29" s="2">
        <v>42331110818</v>
      </c>
      <c r="B29" t="s">
        <v>1047</v>
      </c>
    </row>
    <row r="30" spans="1:7" x14ac:dyDescent="0.3">
      <c r="A30" s="2">
        <v>42331111502</v>
      </c>
      <c r="B30" t="s">
        <v>1047</v>
      </c>
    </row>
    <row r="31" spans="1:7" x14ac:dyDescent="0.3">
      <c r="A31" s="2">
        <v>42331111497</v>
      </c>
      <c r="B31" t="s">
        <v>1047</v>
      </c>
    </row>
    <row r="32" spans="1:7" x14ac:dyDescent="0.3">
      <c r="A32" s="2">
        <v>42331111515</v>
      </c>
      <c r="B32" t="s">
        <v>1047</v>
      </c>
    </row>
    <row r="33" spans="1:2" x14ac:dyDescent="0.3">
      <c r="A33" s="2">
        <v>42331110025</v>
      </c>
      <c r="B33" t="s">
        <v>1047</v>
      </c>
    </row>
    <row r="34" spans="1:2" x14ac:dyDescent="0.3">
      <c r="A34" s="2">
        <v>42332210447</v>
      </c>
      <c r="B34" t="s">
        <v>1047</v>
      </c>
    </row>
    <row r="35" spans="1:2" x14ac:dyDescent="0.3">
      <c r="A35" s="2">
        <v>42331112152</v>
      </c>
      <c r="B35" t="s">
        <v>1047</v>
      </c>
    </row>
    <row r="36" spans="1:2" x14ac:dyDescent="0.3">
      <c r="A36" s="2">
        <v>42331112068</v>
      </c>
      <c r="B36" t="s">
        <v>1047</v>
      </c>
    </row>
    <row r="37" spans="1:2" x14ac:dyDescent="0.3">
      <c r="A37" s="2">
        <v>42331111690</v>
      </c>
      <c r="B37" t="s">
        <v>1047</v>
      </c>
    </row>
    <row r="38" spans="1:2" x14ac:dyDescent="0.3">
      <c r="A38" s="2">
        <v>42331112027</v>
      </c>
      <c r="B38" t="s">
        <v>1047</v>
      </c>
    </row>
    <row r="39" spans="1:2" x14ac:dyDescent="0.3">
      <c r="A39" s="2">
        <v>42331110314</v>
      </c>
      <c r="B39" t="s">
        <v>1047</v>
      </c>
    </row>
    <row r="40" spans="1:2" x14ac:dyDescent="0.3">
      <c r="A40" s="2">
        <v>42332410323</v>
      </c>
      <c r="B40" t="s">
        <v>1047</v>
      </c>
    </row>
    <row r="41" spans="1:2" x14ac:dyDescent="0.3">
      <c r="A41" s="2">
        <v>42331111370</v>
      </c>
      <c r="B41" t="s">
        <v>1047</v>
      </c>
    </row>
    <row r="42" spans="1:2" x14ac:dyDescent="0.3">
      <c r="A42" s="2">
        <v>42331110698</v>
      </c>
      <c r="B42" t="s">
        <v>1047</v>
      </c>
    </row>
    <row r="43" spans="1:2" x14ac:dyDescent="0.3">
      <c r="A43" s="2">
        <v>42331111150</v>
      </c>
      <c r="B43" t="s">
        <v>1047</v>
      </c>
    </row>
    <row r="44" spans="1:2" x14ac:dyDescent="0.3">
      <c r="A44" s="2">
        <v>42331111010</v>
      </c>
      <c r="B44" t="s">
        <v>1047</v>
      </c>
    </row>
    <row r="45" spans="1:2" x14ac:dyDescent="0.3">
      <c r="A45" s="2">
        <v>42331110371</v>
      </c>
      <c r="B45" t="s">
        <v>1047</v>
      </c>
    </row>
    <row r="46" spans="1:2" x14ac:dyDescent="0.3">
      <c r="A46" s="2">
        <v>42332410410</v>
      </c>
      <c r="B46" t="s">
        <v>1047</v>
      </c>
    </row>
    <row r="47" spans="1:2" x14ac:dyDescent="0.3">
      <c r="A47" s="2">
        <v>42333110438</v>
      </c>
      <c r="B47" t="s">
        <v>1047</v>
      </c>
    </row>
    <row r="48" spans="1:2" x14ac:dyDescent="0.3">
      <c r="A48" s="2">
        <v>42331111646</v>
      </c>
      <c r="B48" t="s">
        <v>1047</v>
      </c>
    </row>
    <row r="49" spans="1:2" x14ac:dyDescent="0.3">
      <c r="A49" s="2">
        <v>42332210508</v>
      </c>
      <c r="B49" t="s">
        <v>1047</v>
      </c>
    </row>
    <row r="50" spans="1:2" x14ac:dyDescent="0.3">
      <c r="A50" s="2">
        <v>42331110442</v>
      </c>
      <c r="B50" t="s">
        <v>1047</v>
      </c>
    </row>
    <row r="51" spans="1:2" x14ac:dyDescent="0.3">
      <c r="A51" s="2">
        <v>42331111065</v>
      </c>
      <c r="B51" t="s">
        <v>1047</v>
      </c>
    </row>
    <row r="52" spans="1:2" x14ac:dyDescent="0.3">
      <c r="A52" s="2">
        <v>42331110017</v>
      </c>
      <c r="B52" t="s">
        <v>1047</v>
      </c>
    </row>
    <row r="53" spans="1:2" x14ac:dyDescent="0.3">
      <c r="A53" s="2">
        <v>42331110938</v>
      </c>
      <c r="B53" t="s">
        <v>1047</v>
      </c>
    </row>
    <row r="54" spans="1:2" x14ac:dyDescent="0.3">
      <c r="A54" s="2">
        <v>42331110849</v>
      </c>
      <c r="B54" t="s">
        <v>1047</v>
      </c>
    </row>
    <row r="55" spans="1:2" x14ac:dyDescent="0.3">
      <c r="A55" s="2">
        <v>42331110396</v>
      </c>
      <c r="B55" t="s">
        <v>1047</v>
      </c>
    </row>
    <row r="56" spans="1:2" x14ac:dyDescent="0.3">
      <c r="A56" s="2">
        <v>42331110510</v>
      </c>
      <c r="B56" t="s">
        <v>1047</v>
      </c>
    </row>
    <row r="57" spans="1:2" x14ac:dyDescent="0.3">
      <c r="A57" s="2">
        <v>42332410567</v>
      </c>
      <c r="B57" t="s">
        <v>1047</v>
      </c>
    </row>
    <row r="58" spans="1:2" x14ac:dyDescent="0.3">
      <c r="A58" s="2">
        <v>42331112200</v>
      </c>
      <c r="B58" t="s">
        <v>1047</v>
      </c>
    </row>
    <row r="59" spans="1:2" x14ac:dyDescent="0.3">
      <c r="A59" s="2">
        <v>42333111762</v>
      </c>
      <c r="B59" t="s">
        <v>1047</v>
      </c>
    </row>
    <row r="60" spans="1:2" x14ac:dyDescent="0.3">
      <c r="A60" s="2">
        <v>42331111076</v>
      </c>
      <c r="B60" t="s">
        <v>1047</v>
      </c>
    </row>
    <row r="61" spans="1:2" x14ac:dyDescent="0.3">
      <c r="A61" s="2">
        <v>42331111000</v>
      </c>
      <c r="B61" t="s">
        <v>1047</v>
      </c>
    </row>
    <row r="62" spans="1:2" x14ac:dyDescent="0.3">
      <c r="A62" s="2">
        <v>42315112136</v>
      </c>
      <c r="B62" t="s">
        <v>1047</v>
      </c>
    </row>
    <row r="63" spans="1:2" x14ac:dyDescent="0.3">
      <c r="A63" s="2">
        <v>42331110472</v>
      </c>
      <c r="B63" t="s">
        <v>1047</v>
      </c>
    </row>
    <row r="64" spans="1:2" x14ac:dyDescent="0.3">
      <c r="A64" s="2">
        <v>42331111895</v>
      </c>
      <c r="B64" t="s">
        <v>1047</v>
      </c>
    </row>
    <row r="65" spans="1:2" x14ac:dyDescent="0.3">
      <c r="A65" s="2">
        <v>42332210744</v>
      </c>
      <c r="B65" t="s">
        <v>1047</v>
      </c>
    </row>
    <row r="66" spans="1:2" x14ac:dyDescent="0.3">
      <c r="A66" s="2">
        <v>42331111962</v>
      </c>
      <c r="B66" t="s">
        <v>1047</v>
      </c>
    </row>
    <row r="67" spans="1:2" x14ac:dyDescent="0.3">
      <c r="A67" s="2">
        <v>42331110559</v>
      </c>
      <c r="B67" t="s">
        <v>1047</v>
      </c>
    </row>
    <row r="68" spans="1:2" x14ac:dyDescent="0.3">
      <c r="A68" s="2">
        <v>42331112032</v>
      </c>
      <c r="B68" t="s">
        <v>1047</v>
      </c>
    </row>
    <row r="69" spans="1:2" x14ac:dyDescent="0.3">
      <c r="A69" s="2">
        <v>42331111629</v>
      </c>
      <c r="B69" t="s">
        <v>1047</v>
      </c>
    </row>
    <row r="70" spans="1:2" x14ac:dyDescent="0.3">
      <c r="A70" s="2">
        <v>42331111648</v>
      </c>
      <c r="B70" t="s">
        <v>1047</v>
      </c>
    </row>
    <row r="71" spans="1:2" x14ac:dyDescent="0.3">
      <c r="A71" s="2">
        <v>42331110058</v>
      </c>
      <c r="B71" t="s">
        <v>1047</v>
      </c>
    </row>
    <row r="72" spans="1:2" x14ac:dyDescent="0.3">
      <c r="A72" s="2">
        <v>42331111570</v>
      </c>
      <c r="B72" t="s">
        <v>1047</v>
      </c>
    </row>
    <row r="73" spans="1:2" x14ac:dyDescent="0.3">
      <c r="A73" s="2">
        <v>42331111516</v>
      </c>
      <c r="B73" t="s">
        <v>1047</v>
      </c>
    </row>
    <row r="74" spans="1:2" x14ac:dyDescent="0.3">
      <c r="A74" s="2">
        <v>42331110430</v>
      </c>
      <c r="B74" t="s">
        <v>1047</v>
      </c>
    </row>
    <row r="75" spans="1:2" x14ac:dyDescent="0.3">
      <c r="A75" s="2">
        <v>42331112059</v>
      </c>
      <c r="B75" t="s">
        <v>1047</v>
      </c>
    </row>
    <row r="76" spans="1:2" x14ac:dyDescent="0.3">
      <c r="A76" s="2">
        <v>42331110964</v>
      </c>
      <c r="B76" t="s">
        <v>1047</v>
      </c>
    </row>
    <row r="77" spans="1:2" x14ac:dyDescent="0.3">
      <c r="A77" s="2">
        <v>42331110224</v>
      </c>
      <c r="B77" t="s">
        <v>1047</v>
      </c>
    </row>
    <row r="78" spans="1:2" x14ac:dyDescent="0.3">
      <c r="A78" s="2">
        <v>42331111696</v>
      </c>
      <c r="B78" t="s">
        <v>1047</v>
      </c>
    </row>
    <row r="79" spans="1:2" x14ac:dyDescent="0.3">
      <c r="A79" s="2">
        <v>42331110958</v>
      </c>
      <c r="B79" t="s">
        <v>1047</v>
      </c>
    </row>
    <row r="80" spans="1:2" x14ac:dyDescent="0.3">
      <c r="A80" s="2">
        <v>42331111605</v>
      </c>
      <c r="B80" t="s">
        <v>1047</v>
      </c>
    </row>
    <row r="81" spans="1:2" x14ac:dyDescent="0.3">
      <c r="A81" s="2">
        <v>42331110480</v>
      </c>
      <c r="B81" t="s">
        <v>1047</v>
      </c>
    </row>
    <row r="82" spans="1:2" x14ac:dyDescent="0.3">
      <c r="A82" s="2">
        <v>42331111612</v>
      </c>
      <c r="B82" t="s">
        <v>1047</v>
      </c>
    </row>
    <row r="83" spans="1:2" x14ac:dyDescent="0.3">
      <c r="A83" s="2">
        <v>42331110856</v>
      </c>
      <c r="B83" t="s">
        <v>1047</v>
      </c>
    </row>
    <row r="84" spans="1:2" x14ac:dyDescent="0.3">
      <c r="A84" s="2">
        <v>42332210376</v>
      </c>
      <c r="B84" t="s">
        <v>1047</v>
      </c>
    </row>
    <row r="85" spans="1:2" x14ac:dyDescent="0.3">
      <c r="A85" s="2">
        <v>42331110649</v>
      </c>
      <c r="B85" t="s">
        <v>1047</v>
      </c>
    </row>
    <row r="86" spans="1:2" x14ac:dyDescent="0.3">
      <c r="A86" s="2">
        <v>42331111248</v>
      </c>
      <c r="B86" t="s">
        <v>1047</v>
      </c>
    </row>
    <row r="87" spans="1:2" x14ac:dyDescent="0.3">
      <c r="A87" s="2">
        <v>42331111614</v>
      </c>
      <c r="B87" t="s">
        <v>1047</v>
      </c>
    </row>
    <row r="88" spans="1:2" x14ac:dyDescent="0.3">
      <c r="A88" s="2">
        <v>42331111147</v>
      </c>
      <c r="B88" t="s">
        <v>1047</v>
      </c>
    </row>
    <row r="89" spans="1:2" x14ac:dyDescent="0.3">
      <c r="A89" s="2">
        <v>42331111529</v>
      </c>
      <c r="B89" t="s">
        <v>1047</v>
      </c>
    </row>
    <row r="90" spans="1:2" x14ac:dyDescent="0.3">
      <c r="A90" s="2">
        <v>42331110741</v>
      </c>
      <c r="B90" t="s">
        <v>1047</v>
      </c>
    </row>
    <row r="91" spans="1:2" x14ac:dyDescent="0.3">
      <c r="A91" s="2">
        <v>42331110820</v>
      </c>
      <c r="B91" t="s">
        <v>1047</v>
      </c>
    </row>
    <row r="92" spans="1:2" x14ac:dyDescent="0.3">
      <c r="A92" s="2">
        <v>42331110095</v>
      </c>
      <c r="B92" t="s">
        <v>1047</v>
      </c>
    </row>
    <row r="93" spans="1:2" x14ac:dyDescent="0.3">
      <c r="A93" s="2">
        <v>42331110754</v>
      </c>
      <c r="B93" t="s">
        <v>1047</v>
      </c>
    </row>
    <row r="94" spans="1:2" x14ac:dyDescent="0.3">
      <c r="A94" s="2">
        <v>42331111913</v>
      </c>
      <c r="B94" t="s">
        <v>1047</v>
      </c>
    </row>
    <row r="95" spans="1:2" x14ac:dyDescent="0.3">
      <c r="A95" s="2">
        <v>42331111662</v>
      </c>
      <c r="B95" t="s">
        <v>1047</v>
      </c>
    </row>
    <row r="96" spans="1:2" x14ac:dyDescent="0.3">
      <c r="A96" s="2">
        <v>42331110049</v>
      </c>
      <c r="B96" t="s">
        <v>1047</v>
      </c>
    </row>
    <row r="97" spans="1:2" x14ac:dyDescent="0.3">
      <c r="A97" s="2">
        <v>42331110832</v>
      </c>
      <c r="B97" t="s">
        <v>1047</v>
      </c>
    </row>
    <row r="98" spans="1:2" x14ac:dyDescent="0.3">
      <c r="A98" s="2">
        <v>42331111336</v>
      </c>
      <c r="B98" t="s">
        <v>1047</v>
      </c>
    </row>
    <row r="99" spans="1:2" x14ac:dyDescent="0.3">
      <c r="A99" s="2">
        <v>42331110863</v>
      </c>
      <c r="B99" t="s">
        <v>1047</v>
      </c>
    </row>
    <row r="100" spans="1:2" x14ac:dyDescent="0.3">
      <c r="A100" s="2">
        <v>42331111672</v>
      </c>
      <c r="B100" t="s">
        <v>1047</v>
      </c>
    </row>
    <row r="101" spans="1:2" x14ac:dyDescent="0.3">
      <c r="A101" s="2">
        <v>42331111459</v>
      </c>
      <c r="B101" t="s">
        <v>1047</v>
      </c>
    </row>
    <row r="102" spans="1:2" x14ac:dyDescent="0.3">
      <c r="A102" s="2">
        <v>42331110906</v>
      </c>
      <c r="B102" t="s">
        <v>1047</v>
      </c>
    </row>
    <row r="103" spans="1:2" x14ac:dyDescent="0.3">
      <c r="A103" s="2">
        <v>42331110704</v>
      </c>
      <c r="B103" t="s">
        <v>1047</v>
      </c>
    </row>
    <row r="104" spans="1:2" x14ac:dyDescent="0.3">
      <c r="A104" s="2">
        <v>42331111886</v>
      </c>
      <c r="B104" t="s">
        <v>1047</v>
      </c>
    </row>
    <row r="105" spans="1:2" x14ac:dyDescent="0.3">
      <c r="A105" s="2">
        <v>42331110930</v>
      </c>
      <c r="B105" t="s">
        <v>1047</v>
      </c>
    </row>
    <row r="106" spans="1:2" x14ac:dyDescent="0.3">
      <c r="A106" s="2">
        <v>42331111766</v>
      </c>
      <c r="B106" t="s">
        <v>1047</v>
      </c>
    </row>
    <row r="107" spans="1:2" x14ac:dyDescent="0.3">
      <c r="A107" s="2">
        <v>42331110080</v>
      </c>
      <c r="B107" t="s">
        <v>1047</v>
      </c>
    </row>
    <row r="108" spans="1:2" x14ac:dyDescent="0.3">
      <c r="A108" s="2">
        <v>42332220404</v>
      </c>
      <c r="B108" t="s">
        <v>1047</v>
      </c>
    </row>
    <row r="109" spans="1:2" x14ac:dyDescent="0.3">
      <c r="A109" s="2">
        <v>42331110919</v>
      </c>
      <c r="B109" t="s">
        <v>1047</v>
      </c>
    </row>
    <row r="110" spans="1:2" x14ac:dyDescent="0.3">
      <c r="A110" s="2">
        <v>42333410264</v>
      </c>
      <c r="B110" t="s">
        <v>1047</v>
      </c>
    </row>
    <row r="111" spans="1:2" x14ac:dyDescent="0.3">
      <c r="A111" s="2">
        <v>42331111322</v>
      </c>
      <c r="B111" t="s">
        <v>1047</v>
      </c>
    </row>
    <row r="112" spans="1:2" x14ac:dyDescent="0.3">
      <c r="A112" s="2">
        <v>42332220058</v>
      </c>
      <c r="B112" t="s">
        <v>1047</v>
      </c>
    </row>
    <row r="113" spans="1:2" x14ac:dyDescent="0.3">
      <c r="A113" s="2">
        <v>42331111478</v>
      </c>
      <c r="B113" t="s">
        <v>1047</v>
      </c>
    </row>
    <row r="114" spans="1:2" x14ac:dyDescent="0.3">
      <c r="A114" s="2">
        <v>42331110168</v>
      </c>
      <c r="B114" t="s">
        <v>1047</v>
      </c>
    </row>
    <row r="115" spans="1:2" x14ac:dyDescent="0.3">
      <c r="A115" s="2">
        <v>42331111503</v>
      </c>
      <c r="B115" t="s">
        <v>1047</v>
      </c>
    </row>
    <row r="116" spans="1:2" x14ac:dyDescent="0.3">
      <c r="A116" s="2">
        <v>42332220091</v>
      </c>
      <c r="B116" t="s">
        <v>1047</v>
      </c>
    </row>
    <row r="117" spans="1:2" x14ac:dyDescent="0.3">
      <c r="A117" s="2">
        <v>42331111622</v>
      </c>
      <c r="B117" t="s">
        <v>1047</v>
      </c>
    </row>
    <row r="118" spans="1:2" x14ac:dyDescent="0.3">
      <c r="A118" s="2">
        <v>42331110521</v>
      </c>
      <c r="B118" t="s">
        <v>1047</v>
      </c>
    </row>
    <row r="119" spans="1:2" x14ac:dyDescent="0.3">
      <c r="A119" s="2">
        <v>42331110748</v>
      </c>
      <c r="B119" t="s">
        <v>1047</v>
      </c>
    </row>
    <row r="120" spans="1:2" x14ac:dyDescent="0.3">
      <c r="A120" s="2">
        <v>42331111768</v>
      </c>
      <c r="B120" t="s">
        <v>1047</v>
      </c>
    </row>
    <row r="121" spans="1:2" x14ac:dyDescent="0.3">
      <c r="A121" s="2">
        <v>42331112145</v>
      </c>
      <c r="B121" t="s">
        <v>1047</v>
      </c>
    </row>
    <row r="122" spans="1:2" x14ac:dyDescent="0.3">
      <c r="A122" s="2">
        <v>42331110541</v>
      </c>
      <c r="B122" t="s">
        <v>1047</v>
      </c>
    </row>
    <row r="123" spans="1:2" x14ac:dyDescent="0.3">
      <c r="A123" s="2">
        <v>42331110546</v>
      </c>
      <c r="B123" t="s">
        <v>1047</v>
      </c>
    </row>
    <row r="124" spans="1:2" x14ac:dyDescent="0.3">
      <c r="A124" s="2">
        <v>42331110639</v>
      </c>
      <c r="B124" t="s">
        <v>1047</v>
      </c>
    </row>
    <row r="125" spans="1:2" x14ac:dyDescent="0.3">
      <c r="A125" s="2">
        <v>42331112106</v>
      </c>
      <c r="B125" t="s">
        <v>1047</v>
      </c>
    </row>
    <row r="126" spans="1:2" x14ac:dyDescent="0.3">
      <c r="A126" s="2">
        <v>42331111773</v>
      </c>
      <c r="B126" t="s">
        <v>1047</v>
      </c>
    </row>
    <row r="127" spans="1:2" x14ac:dyDescent="0.3">
      <c r="A127" s="2">
        <v>42331111949</v>
      </c>
      <c r="B127" t="s">
        <v>1047</v>
      </c>
    </row>
    <row r="128" spans="1:2" x14ac:dyDescent="0.3">
      <c r="A128" s="2">
        <v>42331111092</v>
      </c>
      <c r="B128" t="s">
        <v>1047</v>
      </c>
    </row>
    <row r="129" spans="1:2" x14ac:dyDescent="0.3">
      <c r="A129" s="2">
        <v>42332210310</v>
      </c>
      <c r="B129" t="s">
        <v>1047</v>
      </c>
    </row>
    <row r="130" spans="1:2" x14ac:dyDescent="0.3">
      <c r="A130" s="2">
        <v>42331111032</v>
      </c>
      <c r="B130" t="s">
        <v>1047</v>
      </c>
    </row>
    <row r="131" spans="1:2" x14ac:dyDescent="0.3">
      <c r="A131" s="2">
        <v>42331110493</v>
      </c>
      <c r="B131" t="s">
        <v>1047</v>
      </c>
    </row>
    <row r="132" spans="1:2" x14ac:dyDescent="0.3">
      <c r="A132" s="2">
        <v>42331110752</v>
      </c>
      <c r="B132" t="s">
        <v>1047</v>
      </c>
    </row>
    <row r="133" spans="1:2" x14ac:dyDescent="0.3">
      <c r="A133" s="2">
        <v>42331112066</v>
      </c>
      <c r="B133" t="s">
        <v>1047</v>
      </c>
    </row>
    <row r="134" spans="1:2" x14ac:dyDescent="0.3">
      <c r="A134" s="2">
        <v>42331111746</v>
      </c>
      <c r="B134" t="s">
        <v>1047</v>
      </c>
    </row>
    <row r="135" spans="1:2" x14ac:dyDescent="0.3">
      <c r="A135" s="2">
        <v>42331110885</v>
      </c>
      <c r="B135" t="s">
        <v>1047</v>
      </c>
    </row>
    <row r="136" spans="1:2" x14ac:dyDescent="0.3">
      <c r="A136" s="2">
        <v>42331111740</v>
      </c>
      <c r="B136" t="s">
        <v>1047</v>
      </c>
    </row>
    <row r="137" spans="1:2" x14ac:dyDescent="0.3">
      <c r="A137" s="2">
        <v>42332410322</v>
      </c>
      <c r="B137" t="s">
        <v>1047</v>
      </c>
    </row>
    <row r="138" spans="1:2" x14ac:dyDescent="0.3">
      <c r="A138" s="2">
        <v>42331111912</v>
      </c>
      <c r="B138" t="s">
        <v>1047</v>
      </c>
    </row>
    <row r="139" spans="1:2" x14ac:dyDescent="0.3">
      <c r="A139" s="2">
        <v>42331110578</v>
      </c>
      <c r="B139" t="s">
        <v>1047</v>
      </c>
    </row>
    <row r="140" spans="1:2" x14ac:dyDescent="0.3">
      <c r="A140" s="2">
        <v>42331111825</v>
      </c>
      <c r="B140" t="s">
        <v>1047</v>
      </c>
    </row>
    <row r="141" spans="1:2" x14ac:dyDescent="0.3">
      <c r="A141" s="2">
        <v>42331110118</v>
      </c>
      <c r="B141" t="s">
        <v>1047</v>
      </c>
    </row>
    <row r="142" spans="1:2" x14ac:dyDescent="0.3">
      <c r="A142" s="2">
        <v>42331111047</v>
      </c>
      <c r="B142" t="s">
        <v>1047</v>
      </c>
    </row>
    <row r="143" spans="1:2" x14ac:dyDescent="0.3">
      <c r="A143" s="2">
        <v>42331110346</v>
      </c>
      <c r="B143" t="s">
        <v>1047</v>
      </c>
    </row>
    <row r="144" spans="1:2" x14ac:dyDescent="0.3">
      <c r="A144" s="2">
        <v>42331111062</v>
      </c>
      <c r="B144" t="s">
        <v>1047</v>
      </c>
    </row>
    <row r="145" spans="1:2" x14ac:dyDescent="0.3">
      <c r="A145" s="2">
        <v>42331111697</v>
      </c>
      <c r="B145" t="s">
        <v>1047</v>
      </c>
    </row>
    <row r="146" spans="1:2" x14ac:dyDescent="0.3">
      <c r="A146" s="2">
        <v>42331111021</v>
      </c>
      <c r="B146" t="s">
        <v>1047</v>
      </c>
    </row>
    <row r="147" spans="1:2" x14ac:dyDescent="0.3">
      <c r="A147" s="2">
        <v>42331111216</v>
      </c>
      <c r="B147" t="s">
        <v>1047</v>
      </c>
    </row>
    <row r="148" spans="1:2" x14ac:dyDescent="0.3">
      <c r="A148" s="2">
        <v>42331111512</v>
      </c>
      <c r="B148" t="s">
        <v>1047</v>
      </c>
    </row>
    <row r="149" spans="1:2" x14ac:dyDescent="0.3">
      <c r="A149" s="2">
        <v>42331111378</v>
      </c>
      <c r="B149" t="s">
        <v>1047</v>
      </c>
    </row>
    <row r="150" spans="1:2" x14ac:dyDescent="0.3">
      <c r="A150" s="2">
        <v>42331111408</v>
      </c>
      <c r="B150" t="s">
        <v>1047</v>
      </c>
    </row>
    <row r="151" spans="1:2" x14ac:dyDescent="0.3">
      <c r="A151" s="2">
        <v>42332210422</v>
      </c>
      <c r="B151" t="s">
        <v>1047</v>
      </c>
    </row>
    <row r="152" spans="1:2" x14ac:dyDescent="0.3">
      <c r="A152" s="2">
        <v>42331110664</v>
      </c>
      <c r="B152" t="s">
        <v>1047</v>
      </c>
    </row>
    <row r="153" spans="1:2" x14ac:dyDescent="0.3">
      <c r="A153" s="2">
        <v>42331111753</v>
      </c>
      <c r="B153" t="s">
        <v>1047</v>
      </c>
    </row>
    <row r="154" spans="1:2" x14ac:dyDescent="0.3">
      <c r="A154" s="2">
        <v>42331110957</v>
      </c>
      <c r="B154" t="s">
        <v>1047</v>
      </c>
    </row>
    <row r="155" spans="1:2" x14ac:dyDescent="0.3">
      <c r="A155" s="2">
        <v>42331111215</v>
      </c>
      <c r="B155" t="s">
        <v>1047</v>
      </c>
    </row>
    <row r="156" spans="1:2" x14ac:dyDescent="0.3">
      <c r="B156" t="s">
        <v>1047</v>
      </c>
    </row>
    <row r="157" spans="1:2" x14ac:dyDescent="0.3">
      <c r="B157" t="s">
        <v>1047</v>
      </c>
    </row>
    <row r="158" spans="1:2" x14ac:dyDescent="0.3">
      <c r="B158" t="s">
        <v>1047</v>
      </c>
    </row>
    <row r="159" spans="1:2" x14ac:dyDescent="0.3">
      <c r="B159" t="s">
        <v>1047</v>
      </c>
    </row>
    <row r="160" spans="1:2" x14ac:dyDescent="0.3">
      <c r="B160" t="s">
        <v>1047</v>
      </c>
    </row>
    <row r="161" spans="2:2" x14ac:dyDescent="0.3">
      <c r="B161" t="s">
        <v>1047</v>
      </c>
    </row>
    <row r="162" spans="2:2" x14ac:dyDescent="0.3">
      <c r="B162" t="s">
        <v>1047</v>
      </c>
    </row>
    <row r="163" spans="2:2" x14ac:dyDescent="0.3">
      <c r="B163" t="s">
        <v>1047</v>
      </c>
    </row>
    <row r="164" spans="2:2" x14ac:dyDescent="0.3">
      <c r="B164" t="s">
        <v>1047</v>
      </c>
    </row>
    <row r="165" spans="2:2" x14ac:dyDescent="0.3">
      <c r="B165" t="s">
        <v>1047</v>
      </c>
    </row>
    <row r="166" spans="2:2" x14ac:dyDescent="0.3">
      <c r="B166" t="s">
        <v>1047</v>
      </c>
    </row>
    <row r="167" spans="2:2" x14ac:dyDescent="0.3">
      <c r="B167" t="s">
        <v>1047</v>
      </c>
    </row>
    <row r="168" spans="2:2" x14ac:dyDescent="0.3">
      <c r="B168" t="s">
        <v>1047</v>
      </c>
    </row>
    <row r="169" spans="2:2" x14ac:dyDescent="0.3">
      <c r="B169" t="s">
        <v>1047</v>
      </c>
    </row>
    <row r="170" spans="2:2" x14ac:dyDescent="0.3">
      <c r="B170" t="s">
        <v>1047</v>
      </c>
    </row>
    <row r="171" spans="2:2" x14ac:dyDescent="0.3">
      <c r="B171" t="s">
        <v>1047</v>
      </c>
    </row>
    <row r="172" spans="2:2" x14ac:dyDescent="0.3">
      <c r="B172" t="s">
        <v>1047</v>
      </c>
    </row>
    <row r="173" spans="2:2" x14ac:dyDescent="0.3">
      <c r="B173" t="s">
        <v>1047</v>
      </c>
    </row>
    <row r="174" spans="2:2" x14ac:dyDescent="0.3">
      <c r="B174" t="s">
        <v>1047</v>
      </c>
    </row>
    <row r="175" spans="2:2" x14ac:dyDescent="0.3">
      <c r="B175" t="s">
        <v>1047</v>
      </c>
    </row>
    <row r="176" spans="2:2" x14ac:dyDescent="0.3">
      <c r="B176" t="s">
        <v>1047</v>
      </c>
    </row>
    <row r="177" spans="2:2" x14ac:dyDescent="0.3">
      <c r="B177" t="s">
        <v>1047</v>
      </c>
    </row>
    <row r="178" spans="2:2" x14ac:dyDescent="0.3">
      <c r="B178" t="s">
        <v>1047</v>
      </c>
    </row>
    <row r="179" spans="2:2" x14ac:dyDescent="0.3">
      <c r="B179" t="s">
        <v>1047</v>
      </c>
    </row>
    <row r="180" spans="2:2" x14ac:dyDescent="0.3">
      <c r="B180" t="s">
        <v>1047</v>
      </c>
    </row>
    <row r="181" spans="2:2" x14ac:dyDescent="0.3">
      <c r="B181" t="s">
        <v>1047</v>
      </c>
    </row>
    <row r="182" spans="2:2" x14ac:dyDescent="0.3">
      <c r="B182" t="s">
        <v>1047</v>
      </c>
    </row>
    <row r="183" spans="2:2" x14ac:dyDescent="0.3">
      <c r="B183" t="s">
        <v>1047</v>
      </c>
    </row>
    <row r="184" spans="2:2" x14ac:dyDescent="0.3">
      <c r="B184" t="s">
        <v>1047</v>
      </c>
    </row>
    <row r="185" spans="2:2" x14ac:dyDescent="0.3">
      <c r="B185" t="s">
        <v>1047</v>
      </c>
    </row>
    <row r="186" spans="2:2" x14ac:dyDescent="0.3">
      <c r="B186" t="s">
        <v>1047</v>
      </c>
    </row>
    <row r="187" spans="2:2" x14ac:dyDescent="0.3">
      <c r="B187" t="s">
        <v>1047</v>
      </c>
    </row>
    <row r="188" spans="2:2" x14ac:dyDescent="0.3">
      <c r="B188" t="s">
        <v>1047</v>
      </c>
    </row>
    <row r="189" spans="2:2" x14ac:dyDescent="0.3">
      <c r="B189" t="s">
        <v>1047</v>
      </c>
    </row>
    <row r="190" spans="2:2" x14ac:dyDescent="0.3">
      <c r="B190" t="s">
        <v>1047</v>
      </c>
    </row>
    <row r="191" spans="2:2" x14ac:dyDescent="0.3">
      <c r="B191" t="s">
        <v>1047</v>
      </c>
    </row>
    <row r="192" spans="2:2" x14ac:dyDescent="0.3">
      <c r="B192" t="s">
        <v>1047</v>
      </c>
    </row>
    <row r="193" spans="2:2" x14ac:dyDescent="0.3">
      <c r="B193" t="s">
        <v>1047</v>
      </c>
    </row>
    <row r="194" spans="2:2" x14ac:dyDescent="0.3">
      <c r="B194" t="s">
        <v>1047</v>
      </c>
    </row>
    <row r="195" spans="2:2" x14ac:dyDescent="0.3">
      <c r="B195" t="s">
        <v>1047</v>
      </c>
    </row>
    <row r="196" spans="2:2" x14ac:dyDescent="0.3">
      <c r="B196" t="s">
        <v>1047</v>
      </c>
    </row>
    <row r="197" spans="2:2" x14ac:dyDescent="0.3">
      <c r="B197" t="s">
        <v>1047</v>
      </c>
    </row>
    <row r="198" spans="2:2" x14ac:dyDescent="0.3">
      <c r="B198" t="s">
        <v>1047</v>
      </c>
    </row>
    <row r="199" spans="2:2" x14ac:dyDescent="0.3">
      <c r="B199" t="s">
        <v>1047</v>
      </c>
    </row>
    <row r="200" spans="2:2" x14ac:dyDescent="0.3">
      <c r="B200" t="s">
        <v>1047</v>
      </c>
    </row>
    <row r="201" spans="2:2" x14ac:dyDescent="0.3">
      <c r="B201" t="s">
        <v>1047</v>
      </c>
    </row>
    <row r="202" spans="2:2" x14ac:dyDescent="0.3">
      <c r="B202" t="s">
        <v>1047</v>
      </c>
    </row>
    <row r="203" spans="2:2" x14ac:dyDescent="0.3">
      <c r="B203" t="s">
        <v>1047</v>
      </c>
    </row>
    <row r="204" spans="2:2" x14ac:dyDescent="0.3">
      <c r="B204" t="s">
        <v>1047</v>
      </c>
    </row>
    <row r="205" spans="2:2" x14ac:dyDescent="0.3">
      <c r="B205" t="s">
        <v>1047</v>
      </c>
    </row>
    <row r="206" spans="2:2" x14ac:dyDescent="0.3">
      <c r="B206" t="s">
        <v>1047</v>
      </c>
    </row>
    <row r="207" spans="2:2" x14ac:dyDescent="0.3">
      <c r="B207" t="s">
        <v>1047</v>
      </c>
    </row>
    <row r="208" spans="2:2" x14ac:dyDescent="0.3">
      <c r="B208" t="s">
        <v>1047</v>
      </c>
    </row>
    <row r="209" spans="2:2" x14ac:dyDescent="0.3">
      <c r="B209" t="s">
        <v>1047</v>
      </c>
    </row>
    <row r="210" spans="2:2" x14ac:dyDescent="0.3">
      <c r="B210" t="s">
        <v>1047</v>
      </c>
    </row>
    <row r="211" spans="2:2" x14ac:dyDescent="0.3">
      <c r="B211" t="s">
        <v>1047</v>
      </c>
    </row>
    <row r="212" spans="2:2" x14ac:dyDescent="0.3">
      <c r="B212" t="s">
        <v>1047</v>
      </c>
    </row>
    <row r="213" spans="2:2" x14ac:dyDescent="0.3">
      <c r="B213" t="s">
        <v>1047</v>
      </c>
    </row>
    <row r="214" spans="2:2" x14ac:dyDescent="0.3">
      <c r="B214" t="s">
        <v>1047</v>
      </c>
    </row>
    <row r="215" spans="2:2" x14ac:dyDescent="0.3">
      <c r="B215" t="s">
        <v>1047</v>
      </c>
    </row>
    <row r="216" spans="2:2" x14ac:dyDescent="0.3">
      <c r="B216" t="s">
        <v>1047</v>
      </c>
    </row>
    <row r="217" spans="2:2" x14ac:dyDescent="0.3">
      <c r="B217" t="s">
        <v>1047</v>
      </c>
    </row>
    <row r="218" spans="2:2" x14ac:dyDescent="0.3">
      <c r="B218" t="s">
        <v>1047</v>
      </c>
    </row>
    <row r="219" spans="2:2" x14ac:dyDescent="0.3">
      <c r="B219" t="s">
        <v>1047</v>
      </c>
    </row>
    <row r="220" spans="2:2" x14ac:dyDescent="0.3">
      <c r="B220" t="s">
        <v>1047</v>
      </c>
    </row>
    <row r="221" spans="2:2" x14ac:dyDescent="0.3">
      <c r="B221" t="s">
        <v>1047</v>
      </c>
    </row>
    <row r="222" spans="2:2" x14ac:dyDescent="0.3">
      <c r="B222" t="s">
        <v>1047</v>
      </c>
    </row>
    <row r="223" spans="2:2" x14ac:dyDescent="0.3">
      <c r="B223" t="s">
        <v>1047</v>
      </c>
    </row>
    <row r="224" spans="2:2" x14ac:dyDescent="0.3">
      <c r="B224" t="s">
        <v>1047</v>
      </c>
    </row>
    <row r="225" spans="2:2" x14ac:dyDescent="0.3">
      <c r="B225" t="s">
        <v>1047</v>
      </c>
    </row>
    <row r="226" spans="2:2" x14ac:dyDescent="0.3">
      <c r="B226" t="s">
        <v>1047</v>
      </c>
    </row>
    <row r="227" spans="2:2" x14ac:dyDescent="0.3">
      <c r="B227" t="s">
        <v>1047</v>
      </c>
    </row>
    <row r="228" spans="2:2" x14ac:dyDescent="0.3">
      <c r="B228" t="s">
        <v>1047</v>
      </c>
    </row>
    <row r="229" spans="2:2" x14ac:dyDescent="0.3">
      <c r="B229" t="s">
        <v>1047</v>
      </c>
    </row>
    <row r="230" spans="2:2" x14ac:dyDescent="0.3">
      <c r="B230" t="s">
        <v>1047</v>
      </c>
    </row>
    <row r="231" spans="2:2" x14ac:dyDescent="0.3">
      <c r="B231" t="s">
        <v>1047</v>
      </c>
    </row>
    <row r="232" spans="2:2" x14ac:dyDescent="0.3">
      <c r="B232" t="s">
        <v>1047</v>
      </c>
    </row>
    <row r="233" spans="2:2" x14ac:dyDescent="0.3">
      <c r="B233" t="s">
        <v>1047</v>
      </c>
    </row>
    <row r="234" spans="2:2" x14ac:dyDescent="0.3">
      <c r="B234" t="s">
        <v>1047</v>
      </c>
    </row>
    <row r="235" spans="2:2" x14ac:dyDescent="0.3">
      <c r="B235" t="s">
        <v>1047</v>
      </c>
    </row>
    <row r="236" spans="2:2" x14ac:dyDescent="0.3">
      <c r="B236" t="s">
        <v>1047</v>
      </c>
    </row>
    <row r="237" spans="2:2" x14ac:dyDescent="0.3">
      <c r="B237" t="s">
        <v>1047</v>
      </c>
    </row>
    <row r="238" spans="2:2" x14ac:dyDescent="0.3">
      <c r="B238" t="s">
        <v>1047</v>
      </c>
    </row>
    <row r="239" spans="2:2" x14ac:dyDescent="0.3">
      <c r="B239" t="s">
        <v>1047</v>
      </c>
    </row>
    <row r="240" spans="2:2" x14ac:dyDescent="0.3">
      <c r="B240" t="s">
        <v>1047</v>
      </c>
    </row>
    <row r="241" spans="2:2" x14ac:dyDescent="0.3">
      <c r="B241" t="s">
        <v>1047</v>
      </c>
    </row>
    <row r="242" spans="2:2" x14ac:dyDescent="0.3">
      <c r="B242" t="s">
        <v>1047</v>
      </c>
    </row>
    <row r="243" spans="2:2" x14ac:dyDescent="0.3">
      <c r="B243" t="s">
        <v>1047</v>
      </c>
    </row>
    <row r="244" spans="2:2" x14ac:dyDescent="0.3">
      <c r="B244" t="s">
        <v>1047</v>
      </c>
    </row>
    <row r="245" spans="2:2" x14ac:dyDescent="0.3">
      <c r="B245" t="s">
        <v>1047</v>
      </c>
    </row>
    <row r="246" spans="2:2" x14ac:dyDescent="0.3">
      <c r="B246" t="s">
        <v>1047</v>
      </c>
    </row>
    <row r="247" spans="2:2" x14ac:dyDescent="0.3">
      <c r="B247" t="s">
        <v>1047</v>
      </c>
    </row>
    <row r="248" spans="2:2" x14ac:dyDescent="0.3">
      <c r="B248" t="s">
        <v>1047</v>
      </c>
    </row>
    <row r="249" spans="2:2" x14ac:dyDescent="0.3">
      <c r="B249" t="s">
        <v>1047</v>
      </c>
    </row>
    <row r="250" spans="2:2" x14ac:dyDescent="0.3">
      <c r="B250" t="s">
        <v>1047</v>
      </c>
    </row>
    <row r="251" spans="2:2" x14ac:dyDescent="0.3">
      <c r="B251" t="s">
        <v>1047</v>
      </c>
    </row>
    <row r="252" spans="2:2" x14ac:dyDescent="0.3">
      <c r="B252" t="s">
        <v>1047</v>
      </c>
    </row>
    <row r="253" spans="2:2" x14ac:dyDescent="0.3">
      <c r="B253" t="s">
        <v>1047</v>
      </c>
    </row>
    <row r="254" spans="2:2" x14ac:dyDescent="0.3">
      <c r="B254" t="s">
        <v>1047</v>
      </c>
    </row>
    <row r="255" spans="2:2" x14ac:dyDescent="0.3">
      <c r="B255" t="s">
        <v>1047</v>
      </c>
    </row>
    <row r="256" spans="2:2" x14ac:dyDescent="0.3">
      <c r="B256" t="s">
        <v>1047</v>
      </c>
    </row>
    <row r="257" spans="2:2" x14ac:dyDescent="0.3">
      <c r="B257" t="s">
        <v>1047</v>
      </c>
    </row>
    <row r="258" spans="2:2" x14ac:dyDescent="0.3">
      <c r="B258" t="s">
        <v>1047</v>
      </c>
    </row>
    <row r="259" spans="2:2" x14ac:dyDescent="0.3">
      <c r="B259" t="s">
        <v>1047</v>
      </c>
    </row>
    <row r="260" spans="2:2" x14ac:dyDescent="0.3">
      <c r="B260" t="s">
        <v>1047</v>
      </c>
    </row>
    <row r="261" spans="2:2" x14ac:dyDescent="0.3">
      <c r="B261" t="s">
        <v>1047</v>
      </c>
    </row>
    <row r="262" spans="2:2" x14ac:dyDescent="0.3">
      <c r="B262" t="s">
        <v>1047</v>
      </c>
    </row>
    <row r="263" spans="2:2" x14ac:dyDescent="0.3">
      <c r="B263" t="s">
        <v>1047</v>
      </c>
    </row>
    <row r="264" spans="2:2" x14ac:dyDescent="0.3">
      <c r="B264" t="s">
        <v>1047</v>
      </c>
    </row>
    <row r="265" spans="2:2" x14ac:dyDescent="0.3">
      <c r="B265" t="s">
        <v>1047</v>
      </c>
    </row>
    <row r="266" spans="2:2" x14ac:dyDescent="0.3">
      <c r="B266" t="s">
        <v>1047</v>
      </c>
    </row>
    <row r="267" spans="2:2" x14ac:dyDescent="0.3">
      <c r="B267" t="s">
        <v>1047</v>
      </c>
    </row>
    <row r="268" spans="2:2" x14ac:dyDescent="0.3">
      <c r="B268" t="s">
        <v>1047</v>
      </c>
    </row>
    <row r="269" spans="2:2" x14ac:dyDescent="0.3">
      <c r="B269" t="s">
        <v>1047</v>
      </c>
    </row>
    <row r="270" spans="2:2" x14ac:dyDescent="0.3">
      <c r="B270" t="s">
        <v>1047</v>
      </c>
    </row>
    <row r="271" spans="2:2" x14ac:dyDescent="0.3">
      <c r="B271" t="s">
        <v>1047</v>
      </c>
    </row>
    <row r="272" spans="2:2" x14ac:dyDescent="0.3">
      <c r="B272" t="s">
        <v>1047</v>
      </c>
    </row>
    <row r="273" spans="2:2" x14ac:dyDescent="0.3">
      <c r="B273" t="s">
        <v>1047</v>
      </c>
    </row>
    <row r="274" spans="2:2" x14ac:dyDescent="0.3">
      <c r="B274" t="s">
        <v>1047</v>
      </c>
    </row>
    <row r="275" spans="2:2" x14ac:dyDescent="0.3">
      <c r="B275" t="s">
        <v>1047</v>
      </c>
    </row>
    <row r="276" spans="2:2" x14ac:dyDescent="0.3">
      <c r="B276" t="s">
        <v>1047</v>
      </c>
    </row>
    <row r="277" spans="2:2" x14ac:dyDescent="0.3">
      <c r="B277" t="s">
        <v>1047</v>
      </c>
    </row>
    <row r="278" spans="2:2" x14ac:dyDescent="0.3">
      <c r="B278" t="s">
        <v>1047</v>
      </c>
    </row>
    <row r="279" spans="2:2" x14ac:dyDescent="0.3">
      <c r="B279" t="s">
        <v>1047</v>
      </c>
    </row>
    <row r="280" spans="2:2" x14ac:dyDescent="0.3">
      <c r="B280" t="s">
        <v>1047</v>
      </c>
    </row>
    <row r="281" spans="2:2" x14ac:dyDescent="0.3">
      <c r="B281" t="s">
        <v>1047</v>
      </c>
    </row>
    <row r="282" spans="2:2" x14ac:dyDescent="0.3">
      <c r="B282" t="s">
        <v>1047</v>
      </c>
    </row>
    <row r="283" spans="2:2" x14ac:dyDescent="0.3">
      <c r="B283" t="s">
        <v>1047</v>
      </c>
    </row>
    <row r="284" spans="2:2" x14ac:dyDescent="0.3">
      <c r="B284" t="s">
        <v>1047</v>
      </c>
    </row>
    <row r="285" spans="2:2" x14ac:dyDescent="0.3">
      <c r="B285" t="s">
        <v>1047</v>
      </c>
    </row>
    <row r="286" spans="2:2" x14ac:dyDescent="0.3">
      <c r="B286" t="s">
        <v>1047</v>
      </c>
    </row>
    <row r="287" spans="2:2" x14ac:dyDescent="0.3">
      <c r="B287" t="s">
        <v>1047</v>
      </c>
    </row>
    <row r="288" spans="2:2" x14ac:dyDescent="0.3">
      <c r="B288" t="s">
        <v>1047</v>
      </c>
    </row>
    <row r="289" spans="2:2" x14ac:dyDescent="0.3">
      <c r="B289" t="s">
        <v>1047</v>
      </c>
    </row>
    <row r="290" spans="2:2" x14ac:dyDescent="0.3">
      <c r="B290" t="s">
        <v>1047</v>
      </c>
    </row>
    <row r="291" spans="2:2" x14ac:dyDescent="0.3">
      <c r="B291" t="s">
        <v>1047</v>
      </c>
    </row>
    <row r="292" spans="2:2" x14ac:dyDescent="0.3">
      <c r="B292" t="s">
        <v>1047</v>
      </c>
    </row>
    <row r="293" spans="2:2" x14ac:dyDescent="0.3">
      <c r="B293" t="s">
        <v>1047</v>
      </c>
    </row>
    <row r="294" spans="2:2" x14ac:dyDescent="0.3">
      <c r="B294" t="s">
        <v>1047</v>
      </c>
    </row>
    <row r="295" spans="2:2" x14ac:dyDescent="0.3">
      <c r="B295" t="s">
        <v>1047</v>
      </c>
    </row>
    <row r="296" spans="2:2" x14ac:dyDescent="0.3">
      <c r="B296" t="s">
        <v>1047</v>
      </c>
    </row>
    <row r="297" spans="2:2" x14ac:dyDescent="0.3">
      <c r="B297" t="s">
        <v>1047</v>
      </c>
    </row>
    <row r="298" spans="2:2" x14ac:dyDescent="0.3">
      <c r="B298" t="s">
        <v>1047</v>
      </c>
    </row>
    <row r="299" spans="2:2" x14ac:dyDescent="0.3">
      <c r="B299" t="s">
        <v>1047</v>
      </c>
    </row>
    <row r="300" spans="2:2" x14ac:dyDescent="0.3">
      <c r="B300" t="s">
        <v>1047</v>
      </c>
    </row>
    <row r="301" spans="2:2" x14ac:dyDescent="0.3">
      <c r="B301" t="s">
        <v>1047</v>
      </c>
    </row>
    <row r="302" spans="2:2" x14ac:dyDescent="0.3">
      <c r="B302" t="s">
        <v>1047</v>
      </c>
    </row>
    <row r="303" spans="2:2" x14ac:dyDescent="0.3">
      <c r="B303" t="s">
        <v>1047</v>
      </c>
    </row>
    <row r="304" spans="2:2" x14ac:dyDescent="0.3">
      <c r="B304" t="s">
        <v>1047</v>
      </c>
    </row>
    <row r="305" spans="2:2" x14ac:dyDescent="0.3">
      <c r="B305" t="s">
        <v>1047</v>
      </c>
    </row>
    <row r="306" spans="2:2" x14ac:dyDescent="0.3">
      <c r="B306" t="s">
        <v>1047</v>
      </c>
    </row>
    <row r="307" spans="2:2" x14ac:dyDescent="0.3">
      <c r="B307" t="s">
        <v>1047</v>
      </c>
    </row>
    <row r="308" spans="2:2" x14ac:dyDescent="0.3">
      <c r="B308" t="s">
        <v>1047</v>
      </c>
    </row>
    <row r="309" spans="2:2" x14ac:dyDescent="0.3">
      <c r="B309" t="s">
        <v>1047</v>
      </c>
    </row>
    <row r="310" spans="2:2" x14ac:dyDescent="0.3">
      <c r="B310" t="s">
        <v>1047</v>
      </c>
    </row>
    <row r="311" spans="2:2" x14ac:dyDescent="0.3">
      <c r="B311" t="s">
        <v>1047</v>
      </c>
    </row>
    <row r="312" spans="2:2" x14ac:dyDescent="0.3">
      <c r="B312" t="s">
        <v>1047</v>
      </c>
    </row>
    <row r="313" spans="2:2" x14ac:dyDescent="0.3">
      <c r="B313" t="s">
        <v>1047</v>
      </c>
    </row>
    <row r="314" spans="2:2" x14ac:dyDescent="0.3">
      <c r="B314" t="s">
        <v>1047</v>
      </c>
    </row>
    <row r="315" spans="2:2" x14ac:dyDescent="0.3">
      <c r="B315" t="s">
        <v>1047</v>
      </c>
    </row>
    <row r="316" spans="2:2" x14ac:dyDescent="0.3">
      <c r="B316" t="s">
        <v>1047</v>
      </c>
    </row>
    <row r="317" spans="2:2" x14ac:dyDescent="0.3">
      <c r="B317" t="s">
        <v>1047</v>
      </c>
    </row>
    <row r="318" spans="2:2" x14ac:dyDescent="0.3">
      <c r="B318" t="s">
        <v>1047</v>
      </c>
    </row>
    <row r="319" spans="2:2" x14ac:dyDescent="0.3">
      <c r="B319" t="s">
        <v>1047</v>
      </c>
    </row>
    <row r="320" spans="2:2" x14ac:dyDescent="0.3">
      <c r="B320" t="s">
        <v>1047</v>
      </c>
    </row>
    <row r="321" spans="2:2" x14ac:dyDescent="0.3">
      <c r="B321" t="s">
        <v>1047</v>
      </c>
    </row>
    <row r="322" spans="2:2" x14ac:dyDescent="0.3">
      <c r="B322" t="s">
        <v>1047</v>
      </c>
    </row>
    <row r="323" spans="2:2" x14ac:dyDescent="0.3">
      <c r="B323" t="s">
        <v>1047</v>
      </c>
    </row>
    <row r="324" spans="2:2" x14ac:dyDescent="0.3">
      <c r="B324" t="s">
        <v>1047</v>
      </c>
    </row>
    <row r="325" spans="2:2" x14ac:dyDescent="0.3">
      <c r="B325" t="s">
        <v>1047</v>
      </c>
    </row>
    <row r="326" spans="2:2" x14ac:dyDescent="0.3">
      <c r="B326" t="s">
        <v>1047</v>
      </c>
    </row>
    <row r="327" spans="2:2" x14ac:dyDescent="0.3">
      <c r="B327" t="s">
        <v>1047</v>
      </c>
    </row>
    <row r="328" spans="2:2" x14ac:dyDescent="0.3">
      <c r="B328" t="s">
        <v>1047</v>
      </c>
    </row>
    <row r="329" spans="2:2" x14ac:dyDescent="0.3">
      <c r="B329" t="s">
        <v>1047</v>
      </c>
    </row>
    <row r="330" spans="2:2" x14ac:dyDescent="0.3">
      <c r="B330" t="s">
        <v>1047</v>
      </c>
    </row>
    <row r="331" spans="2:2" x14ac:dyDescent="0.3">
      <c r="B331" t="s">
        <v>1047</v>
      </c>
    </row>
    <row r="332" spans="2:2" x14ac:dyDescent="0.3">
      <c r="B332" t="s">
        <v>1047</v>
      </c>
    </row>
    <row r="333" spans="2:2" x14ac:dyDescent="0.3">
      <c r="B333" t="s">
        <v>1047</v>
      </c>
    </row>
    <row r="334" spans="2:2" x14ac:dyDescent="0.3">
      <c r="B334" t="s">
        <v>1047</v>
      </c>
    </row>
    <row r="335" spans="2:2" x14ac:dyDescent="0.3">
      <c r="B335" t="s">
        <v>1047</v>
      </c>
    </row>
    <row r="336" spans="2:2" x14ac:dyDescent="0.3">
      <c r="B336" t="s">
        <v>1047</v>
      </c>
    </row>
    <row r="337" spans="2:2" x14ac:dyDescent="0.3">
      <c r="B337" t="s">
        <v>1047</v>
      </c>
    </row>
    <row r="338" spans="2:2" x14ac:dyDescent="0.3">
      <c r="B338" t="s">
        <v>1047</v>
      </c>
    </row>
    <row r="339" spans="2:2" x14ac:dyDescent="0.3">
      <c r="B339" t="s">
        <v>1047</v>
      </c>
    </row>
    <row r="340" spans="2:2" x14ac:dyDescent="0.3">
      <c r="B340" t="s">
        <v>1047</v>
      </c>
    </row>
    <row r="341" spans="2:2" x14ac:dyDescent="0.3">
      <c r="B341" t="s">
        <v>1047</v>
      </c>
    </row>
    <row r="342" spans="2:2" x14ac:dyDescent="0.3">
      <c r="B342" t="s">
        <v>1047</v>
      </c>
    </row>
    <row r="343" spans="2:2" x14ac:dyDescent="0.3">
      <c r="B343" t="s">
        <v>1047</v>
      </c>
    </row>
    <row r="344" spans="2:2" x14ac:dyDescent="0.3">
      <c r="B344" t="s">
        <v>1047</v>
      </c>
    </row>
    <row r="345" spans="2:2" x14ac:dyDescent="0.3">
      <c r="B345" t="s">
        <v>1047</v>
      </c>
    </row>
    <row r="346" spans="2:2" x14ac:dyDescent="0.3">
      <c r="B346" t="s">
        <v>1047</v>
      </c>
    </row>
    <row r="347" spans="2:2" x14ac:dyDescent="0.3">
      <c r="B347" t="s">
        <v>1047</v>
      </c>
    </row>
    <row r="348" spans="2:2" x14ac:dyDescent="0.3">
      <c r="B348" t="s">
        <v>1047</v>
      </c>
    </row>
    <row r="349" spans="2:2" x14ac:dyDescent="0.3">
      <c r="B349" t="s">
        <v>1047</v>
      </c>
    </row>
    <row r="350" spans="2:2" x14ac:dyDescent="0.3">
      <c r="B350" t="s">
        <v>1047</v>
      </c>
    </row>
    <row r="351" spans="2:2" x14ac:dyDescent="0.3">
      <c r="B351" t="s">
        <v>1047</v>
      </c>
    </row>
    <row r="352" spans="2:2" x14ac:dyDescent="0.3">
      <c r="B352" t="s">
        <v>1047</v>
      </c>
    </row>
    <row r="353" spans="2:2" x14ac:dyDescent="0.3">
      <c r="B353" t="s">
        <v>1047</v>
      </c>
    </row>
    <row r="354" spans="2:2" x14ac:dyDescent="0.3">
      <c r="B354" t="s">
        <v>1047</v>
      </c>
    </row>
    <row r="355" spans="2:2" x14ac:dyDescent="0.3">
      <c r="B355" t="s">
        <v>1047</v>
      </c>
    </row>
    <row r="356" spans="2:2" x14ac:dyDescent="0.3">
      <c r="B356" t="s">
        <v>1047</v>
      </c>
    </row>
    <row r="357" spans="2:2" x14ac:dyDescent="0.3">
      <c r="B357" t="s">
        <v>1047</v>
      </c>
    </row>
    <row r="358" spans="2:2" x14ac:dyDescent="0.3">
      <c r="B358" t="s">
        <v>1047</v>
      </c>
    </row>
    <row r="359" spans="2:2" x14ac:dyDescent="0.3">
      <c r="B359" t="s">
        <v>1047</v>
      </c>
    </row>
    <row r="360" spans="2:2" x14ac:dyDescent="0.3">
      <c r="B360" t="s">
        <v>1047</v>
      </c>
    </row>
    <row r="361" spans="2:2" x14ac:dyDescent="0.3">
      <c r="B361" t="s">
        <v>1047</v>
      </c>
    </row>
    <row r="362" spans="2:2" x14ac:dyDescent="0.3">
      <c r="B362" t="s">
        <v>1047</v>
      </c>
    </row>
    <row r="363" spans="2:2" x14ac:dyDescent="0.3">
      <c r="B363" t="s">
        <v>1047</v>
      </c>
    </row>
    <row r="364" spans="2:2" x14ac:dyDescent="0.3">
      <c r="B364" t="s">
        <v>1047</v>
      </c>
    </row>
    <row r="365" spans="2:2" x14ac:dyDescent="0.3">
      <c r="B365" t="s">
        <v>1047</v>
      </c>
    </row>
    <row r="366" spans="2:2" x14ac:dyDescent="0.3">
      <c r="B366" t="s">
        <v>1047</v>
      </c>
    </row>
    <row r="367" spans="2:2" x14ac:dyDescent="0.3">
      <c r="B367" t="s">
        <v>1047</v>
      </c>
    </row>
    <row r="368" spans="2:2" x14ac:dyDescent="0.3">
      <c r="B368" t="s">
        <v>1047</v>
      </c>
    </row>
    <row r="369" spans="2:2" x14ac:dyDescent="0.3">
      <c r="B369" t="s">
        <v>1047</v>
      </c>
    </row>
    <row r="370" spans="2:2" x14ac:dyDescent="0.3">
      <c r="B370" t="s">
        <v>1047</v>
      </c>
    </row>
    <row r="371" spans="2:2" x14ac:dyDescent="0.3">
      <c r="B371" t="s">
        <v>1047</v>
      </c>
    </row>
    <row r="372" spans="2:2" x14ac:dyDescent="0.3">
      <c r="B372" t="s">
        <v>1047</v>
      </c>
    </row>
    <row r="373" spans="2:2" x14ac:dyDescent="0.3">
      <c r="B373" t="s">
        <v>1047</v>
      </c>
    </row>
    <row r="374" spans="2:2" x14ac:dyDescent="0.3">
      <c r="B374" t="s">
        <v>1047</v>
      </c>
    </row>
    <row r="375" spans="2:2" x14ac:dyDescent="0.3">
      <c r="B375" t="s">
        <v>1047</v>
      </c>
    </row>
    <row r="376" spans="2:2" x14ac:dyDescent="0.3">
      <c r="B376" t="s">
        <v>1047</v>
      </c>
    </row>
    <row r="377" spans="2:2" x14ac:dyDescent="0.3">
      <c r="B377" t="s">
        <v>1047</v>
      </c>
    </row>
    <row r="378" spans="2:2" x14ac:dyDescent="0.3">
      <c r="B378" t="s">
        <v>1047</v>
      </c>
    </row>
    <row r="379" spans="2:2" x14ac:dyDescent="0.3">
      <c r="B379" t="s">
        <v>1047</v>
      </c>
    </row>
    <row r="380" spans="2:2" x14ac:dyDescent="0.3">
      <c r="B380" t="s">
        <v>1047</v>
      </c>
    </row>
    <row r="381" spans="2:2" x14ac:dyDescent="0.3">
      <c r="B381" t="s">
        <v>1047</v>
      </c>
    </row>
    <row r="382" spans="2:2" x14ac:dyDescent="0.3">
      <c r="B382" t="s">
        <v>1047</v>
      </c>
    </row>
    <row r="383" spans="2:2" x14ac:dyDescent="0.3">
      <c r="B383" t="s">
        <v>1047</v>
      </c>
    </row>
    <row r="384" spans="2:2" x14ac:dyDescent="0.3">
      <c r="B384" t="s">
        <v>1047</v>
      </c>
    </row>
    <row r="385" spans="2:2" x14ac:dyDescent="0.3">
      <c r="B385" t="s">
        <v>1047</v>
      </c>
    </row>
    <row r="386" spans="2:2" x14ac:dyDescent="0.3">
      <c r="B386" t="s">
        <v>1047</v>
      </c>
    </row>
    <row r="387" spans="2:2" x14ac:dyDescent="0.3">
      <c r="B387" t="s">
        <v>1047</v>
      </c>
    </row>
    <row r="388" spans="2:2" x14ac:dyDescent="0.3">
      <c r="B388" t="s">
        <v>1047</v>
      </c>
    </row>
    <row r="389" spans="2:2" x14ac:dyDescent="0.3">
      <c r="B389" t="s">
        <v>1047</v>
      </c>
    </row>
    <row r="390" spans="2:2" x14ac:dyDescent="0.3">
      <c r="B390" t="s">
        <v>1047</v>
      </c>
    </row>
    <row r="391" spans="2:2" x14ac:dyDescent="0.3">
      <c r="B391" t="s">
        <v>1047</v>
      </c>
    </row>
    <row r="392" spans="2:2" x14ac:dyDescent="0.3">
      <c r="B392" t="s">
        <v>1047</v>
      </c>
    </row>
    <row r="393" spans="2:2" x14ac:dyDescent="0.3">
      <c r="B393" t="s">
        <v>1047</v>
      </c>
    </row>
    <row r="394" spans="2:2" x14ac:dyDescent="0.3">
      <c r="B394" t="s">
        <v>1047</v>
      </c>
    </row>
    <row r="395" spans="2:2" x14ac:dyDescent="0.3">
      <c r="B395" t="s">
        <v>1047</v>
      </c>
    </row>
    <row r="396" spans="2:2" x14ac:dyDescent="0.3">
      <c r="B396" t="s">
        <v>1047</v>
      </c>
    </row>
    <row r="397" spans="2:2" x14ac:dyDescent="0.3">
      <c r="B397" t="s">
        <v>1047</v>
      </c>
    </row>
    <row r="398" spans="2:2" x14ac:dyDescent="0.3">
      <c r="B398" t="s">
        <v>1047</v>
      </c>
    </row>
    <row r="399" spans="2:2" x14ac:dyDescent="0.3">
      <c r="B399" t="s">
        <v>1047</v>
      </c>
    </row>
    <row r="400" spans="2:2" x14ac:dyDescent="0.3">
      <c r="B400" t="s">
        <v>1047</v>
      </c>
    </row>
    <row r="401" spans="2:2" x14ac:dyDescent="0.3">
      <c r="B401" t="s">
        <v>1047</v>
      </c>
    </row>
    <row r="402" spans="2:2" x14ac:dyDescent="0.3">
      <c r="B402" t="s">
        <v>1047</v>
      </c>
    </row>
    <row r="403" spans="2:2" x14ac:dyDescent="0.3">
      <c r="B403" t="s">
        <v>1047</v>
      </c>
    </row>
    <row r="404" spans="2:2" x14ac:dyDescent="0.3">
      <c r="B404" t="s">
        <v>1047</v>
      </c>
    </row>
    <row r="405" spans="2:2" x14ac:dyDescent="0.3">
      <c r="B405" t="s">
        <v>1047</v>
      </c>
    </row>
    <row r="406" spans="2:2" x14ac:dyDescent="0.3">
      <c r="B406" t="s">
        <v>1047</v>
      </c>
    </row>
    <row r="407" spans="2:2" x14ac:dyDescent="0.3">
      <c r="B407" t="s">
        <v>1047</v>
      </c>
    </row>
    <row r="408" spans="2:2" x14ac:dyDescent="0.3">
      <c r="B408" t="s">
        <v>1047</v>
      </c>
    </row>
    <row r="409" spans="2:2" x14ac:dyDescent="0.3">
      <c r="B409" t="s">
        <v>1047</v>
      </c>
    </row>
    <row r="410" spans="2:2" x14ac:dyDescent="0.3">
      <c r="B410" t="s">
        <v>1047</v>
      </c>
    </row>
    <row r="411" spans="2:2" x14ac:dyDescent="0.3">
      <c r="B411" t="s">
        <v>1047</v>
      </c>
    </row>
    <row r="412" spans="2:2" x14ac:dyDescent="0.3">
      <c r="B412" t="s">
        <v>1047</v>
      </c>
    </row>
    <row r="413" spans="2:2" x14ac:dyDescent="0.3">
      <c r="B413" t="s">
        <v>1047</v>
      </c>
    </row>
    <row r="414" spans="2:2" x14ac:dyDescent="0.3">
      <c r="B414" t="s">
        <v>1047</v>
      </c>
    </row>
    <row r="415" spans="2:2" x14ac:dyDescent="0.3">
      <c r="B415" t="s">
        <v>1047</v>
      </c>
    </row>
    <row r="416" spans="2:2" x14ac:dyDescent="0.3">
      <c r="B416" t="s">
        <v>1047</v>
      </c>
    </row>
    <row r="417" spans="2:2" x14ac:dyDescent="0.3">
      <c r="B417" t="s">
        <v>1047</v>
      </c>
    </row>
    <row r="418" spans="2:2" x14ac:dyDescent="0.3">
      <c r="B418" t="s">
        <v>1047</v>
      </c>
    </row>
    <row r="419" spans="2:2" x14ac:dyDescent="0.3">
      <c r="B419" t="s">
        <v>1047</v>
      </c>
    </row>
    <row r="420" spans="2:2" x14ac:dyDescent="0.3">
      <c r="B420" t="s">
        <v>1047</v>
      </c>
    </row>
    <row r="421" spans="2:2" x14ac:dyDescent="0.3">
      <c r="B421" t="s">
        <v>1047</v>
      </c>
    </row>
    <row r="422" spans="2:2" x14ac:dyDescent="0.3">
      <c r="B422" t="s">
        <v>1047</v>
      </c>
    </row>
    <row r="423" spans="2:2" x14ac:dyDescent="0.3">
      <c r="B423" t="s">
        <v>1047</v>
      </c>
    </row>
    <row r="424" spans="2:2" x14ac:dyDescent="0.3">
      <c r="B424" t="s">
        <v>1047</v>
      </c>
    </row>
    <row r="425" spans="2:2" x14ac:dyDescent="0.3">
      <c r="B425" t="s">
        <v>1047</v>
      </c>
    </row>
    <row r="426" spans="2:2" x14ac:dyDescent="0.3">
      <c r="B426" t="s">
        <v>1047</v>
      </c>
    </row>
    <row r="427" spans="2:2" x14ac:dyDescent="0.3">
      <c r="B427" t="s">
        <v>1047</v>
      </c>
    </row>
    <row r="428" spans="2:2" x14ac:dyDescent="0.3">
      <c r="B428" t="s">
        <v>1047</v>
      </c>
    </row>
    <row r="429" spans="2:2" x14ac:dyDescent="0.3">
      <c r="B429" t="s">
        <v>1047</v>
      </c>
    </row>
    <row r="430" spans="2:2" x14ac:dyDescent="0.3">
      <c r="B430" t="s">
        <v>1047</v>
      </c>
    </row>
    <row r="431" spans="2:2" x14ac:dyDescent="0.3">
      <c r="B431" t="s">
        <v>1047</v>
      </c>
    </row>
    <row r="432" spans="2:2" x14ac:dyDescent="0.3">
      <c r="B432" t="s">
        <v>1047</v>
      </c>
    </row>
    <row r="433" spans="2:2" x14ac:dyDescent="0.3">
      <c r="B433" t="s">
        <v>1047</v>
      </c>
    </row>
    <row r="434" spans="2:2" x14ac:dyDescent="0.3">
      <c r="B434" t="s">
        <v>1047</v>
      </c>
    </row>
    <row r="435" spans="2:2" x14ac:dyDescent="0.3">
      <c r="B435" t="s">
        <v>1047</v>
      </c>
    </row>
    <row r="436" spans="2:2" x14ac:dyDescent="0.3">
      <c r="B436" t="s">
        <v>1047</v>
      </c>
    </row>
    <row r="437" spans="2:2" x14ac:dyDescent="0.3">
      <c r="B437" t="s">
        <v>1047</v>
      </c>
    </row>
    <row r="438" spans="2:2" x14ac:dyDescent="0.3">
      <c r="B438" t="s">
        <v>1047</v>
      </c>
    </row>
    <row r="439" spans="2:2" x14ac:dyDescent="0.3">
      <c r="B439" t="s">
        <v>1047</v>
      </c>
    </row>
    <row r="440" spans="2:2" x14ac:dyDescent="0.3">
      <c r="B440" t="s">
        <v>1047</v>
      </c>
    </row>
    <row r="441" spans="2:2" x14ac:dyDescent="0.3">
      <c r="B441" t="s">
        <v>1047</v>
      </c>
    </row>
    <row r="442" spans="2:2" x14ac:dyDescent="0.3">
      <c r="B442" t="s">
        <v>1047</v>
      </c>
    </row>
    <row r="443" spans="2:2" x14ac:dyDescent="0.3">
      <c r="B443" t="s">
        <v>1047</v>
      </c>
    </row>
    <row r="444" spans="2:2" x14ac:dyDescent="0.3">
      <c r="B444" t="s">
        <v>1047</v>
      </c>
    </row>
    <row r="445" spans="2:2" x14ac:dyDescent="0.3">
      <c r="B445" t="s">
        <v>1047</v>
      </c>
    </row>
    <row r="446" spans="2:2" x14ac:dyDescent="0.3">
      <c r="B446" t="s">
        <v>1047</v>
      </c>
    </row>
    <row r="447" spans="2:2" x14ac:dyDescent="0.3">
      <c r="B447" t="s">
        <v>1047</v>
      </c>
    </row>
    <row r="448" spans="2:2" x14ac:dyDescent="0.3">
      <c r="B448" t="s">
        <v>1047</v>
      </c>
    </row>
    <row r="449" spans="2:2" x14ac:dyDescent="0.3">
      <c r="B449" t="s">
        <v>1047</v>
      </c>
    </row>
    <row r="450" spans="2:2" x14ac:dyDescent="0.3">
      <c r="B450" t="s">
        <v>1047</v>
      </c>
    </row>
    <row r="451" spans="2:2" x14ac:dyDescent="0.3">
      <c r="B451" t="s">
        <v>1047</v>
      </c>
    </row>
    <row r="452" spans="2:2" x14ac:dyDescent="0.3">
      <c r="B452" t="s">
        <v>1047</v>
      </c>
    </row>
    <row r="453" spans="2:2" x14ac:dyDescent="0.3">
      <c r="B453" t="s">
        <v>1047</v>
      </c>
    </row>
    <row r="454" spans="2:2" x14ac:dyDescent="0.3">
      <c r="B454" t="s">
        <v>1047</v>
      </c>
    </row>
    <row r="455" spans="2:2" x14ac:dyDescent="0.3">
      <c r="B455" t="s">
        <v>1047</v>
      </c>
    </row>
    <row r="456" spans="2:2" x14ac:dyDescent="0.3">
      <c r="B456" t="s">
        <v>1047</v>
      </c>
    </row>
    <row r="457" spans="2:2" x14ac:dyDescent="0.3">
      <c r="B457" t="s">
        <v>1047</v>
      </c>
    </row>
    <row r="458" spans="2:2" x14ac:dyDescent="0.3">
      <c r="B458" t="s">
        <v>1047</v>
      </c>
    </row>
    <row r="459" spans="2:2" x14ac:dyDescent="0.3">
      <c r="B459" t="s">
        <v>1047</v>
      </c>
    </row>
    <row r="460" spans="2:2" x14ac:dyDescent="0.3">
      <c r="B460" t="s">
        <v>1047</v>
      </c>
    </row>
    <row r="461" spans="2:2" x14ac:dyDescent="0.3">
      <c r="B461" t="s">
        <v>1047</v>
      </c>
    </row>
    <row r="462" spans="2:2" x14ac:dyDescent="0.3">
      <c r="B462" t="s">
        <v>1047</v>
      </c>
    </row>
    <row r="463" spans="2:2" x14ac:dyDescent="0.3">
      <c r="B463" t="s">
        <v>1047</v>
      </c>
    </row>
    <row r="464" spans="2:2" x14ac:dyDescent="0.3">
      <c r="B464" t="s">
        <v>1047</v>
      </c>
    </row>
    <row r="465" spans="2:2" x14ac:dyDescent="0.3">
      <c r="B465" t="s">
        <v>1047</v>
      </c>
    </row>
    <row r="466" spans="2:2" x14ac:dyDescent="0.3">
      <c r="B466" t="s">
        <v>1047</v>
      </c>
    </row>
    <row r="467" spans="2:2" x14ac:dyDescent="0.3">
      <c r="B467" t="s">
        <v>1047</v>
      </c>
    </row>
    <row r="468" spans="2:2" x14ac:dyDescent="0.3">
      <c r="B468" t="s">
        <v>1047</v>
      </c>
    </row>
    <row r="469" spans="2:2" x14ac:dyDescent="0.3">
      <c r="B469" t="s">
        <v>1047</v>
      </c>
    </row>
    <row r="470" spans="2:2" x14ac:dyDescent="0.3">
      <c r="B470" t="s">
        <v>1047</v>
      </c>
    </row>
    <row r="471" spans="2:2" x14ac:dyDescent="0.3">
      <c r="B471" t="s">
        <v>1047</v>
      </c>
    </row>
    <row r="472" spans="2:2" x14ac:dyDescent="0.3">
      <c r="B472" t="s">
        <v>1047</v>
      </c>
    </row>
    <row r="473" spans="2:2" x14ac:dyDescent="0.3">
      <c r="B473" t="s">
        <v>1047</v>
      </c>
    </row>
    <row r="474" spans="2:2" x14ac:dyDescent="0.3">
      <c r="B474" t="s">
        <v>1047</v>
      </c>
    </row>
    <row r="475" spans="2:2" x14ac:dyDescent="0.3">
      <c r="B475" t="s">
        <v>1047</v>
      </c>
    </row>
    <row r="476" spans="2:2" x14ac:dyDescent="0.3">
      <c r="B476" t="s">
        <v>1047</v>
      </c>
    </row>
    <row r="477" spans="2:2" x14ac:dyDescent="0.3">
      <c r="B477" t="s">
        <v>1047</v>
      </c>
    </row>
    <row r="478" spans="2:2" x14ac:dyDescent="0.3">
      <c r="B478" t="s">
        <v>1047</v>
      </c>
    </row>
    <row r="479" spans="2:2" x14ac:dyDescent="0.3">
      <c r="B479" t="s">
        <v>1047</v>
      </c>
    </row>
    <row r="480" spans="2:2" x14ac:dyDescent="0.3">
      <c r="B480" t="s">
        <v>1047</v>
      </c>
    </row>
    <row r="481" spans="2:2" x14ac:dyDescent="0.3">
      <c r="B481" t="s">
        <v>1047</v>
      </c>
    </row>
    <row r="482" spans="2:2" x14ac:dyDescent="0.3">
      <c r="B482" t="s">
        <v>1047</v>
      </c>
    </row>
    <row r="483" spans="2:2" x14ac:dyDescent="0.3">
      <c r="B483" t="s">
        <v>1047</v>
      </c>
    </row>
    <row r="484" spans="2:2" x14ac:dyDescent="0.3">
      <c r="B484" t="s">
        <v>1047</v>
      </c>
    </row>
    <row r="485" spans="2:2" x14ac:dyDescent="0.3">
      <c r="B485" t="s">
        <v>1047</v>
      </c>
    </row>
    <row r="486" spans="2:2" x14ac:dyDescent="0.3">
      <c r="B486" t="s">
        <v>1047</v>
      </c>
    </row>
    <row r="487" spans="2:2" x14ac:dyDescent="0.3">
      <c r="B487" t="s">
        <v>1047</v>
      </c>
    </row>
    <row r="488" spans="2:2" x14ac:dyDescent="0.3">
      <c r="B488" t="s">
        <v>1047</v>
      </c>
    </row>
    <row r="489" spans="2:2" x14ac:dyDescent="0.3">
      <c r="B489" t="s">
        <v>1047</v>
      </c>
    </row>
    <row r="490" spans="2:2" x14ac:dyDescent="0.3">
      <c r="B490" t="s">
        <v>1047</v>
      </c>
    </row>
    <row r="491" spans="2:2" x14ac:dyDescent="0.3">
      <c r="B491" t="s">
        <v>1047</v>
      </c>
    </row>
    <row r="492" spans="2:2" x14ac:dyDescent="0.3">
      <c r="B492" t="s">
        <v>1047</v>
      </c>
    </row>
    <row r="493" spans="2:2" x14ac:dyDescent="0.3">
      <c r="B493" t="s">
        <v>1047</v>
      </c>
    </row>
    <row r="494" spans="2:2" x14ac:dyDescent="0.3">
      <c r="B494" t="s">
        <v>1047</v>
      </c>
    </row>
    <row r="495" spans="2:2" x14ac:dyDescent="0.3">
      <c r="B495" t="s">
        <v>1047</v>
      </c>
    </row>
    <row r="496" spans="2:2" x14ac:dyDescent="0.3">
      <c r="B496" t="s">
        <v>1047</v>
      </c>
    </row>
    <row r="497" spans="2:2" x14ac:dyDescent="0.3">
      <c r="B497" t="s">
        <v>1047</v>
      </c>
    </row>
    <row r="498" spans="2:2" x14ac:dyDescent="0.3">
      <c r="B498" t="s">
        <v>1047</v>
      </c>
    </row>
    <row r="499" spans="2:2" x14ac:dyDescent="0.3">
      <c r="B499" t="s">
        <v>1047</v>
      </c>
    </row>
    <row r="500" spans="2:2" x14ac:dyDescent="0.3">
      <c r="B500" t="s">
        <v>1047</v>
      </c>
    </row>
    <row r="501" spans="2:2" x14ac:dyDescent="0.3">
      <c r="B501" t="s">
        <v>1047</v>
      </c>
    </row>
    <row r="502" spans="2:2" x14ac:dyDescent="0.3">
      <c r="B502" t="s">
        <v>1047</v>
      </c>
    </row>
    <row r="503" spans="2:2" x14ac:dyDescent="0.3">
      <c r="B503" t="s">
        <v>1047</v>
      </c>
    </row>
    <row r="504" spans="2:2" x14ac:dyDescent="0.3">
      <c r="B504" t="s">
        <v>1047</v>
      </c>
    </row>
    <row r="505" spans="2:2" x14ac:dyDescent="0.3">
      <c r="B505" t="s">
        <v>1047</v>
      </c>
    </row>
    <row r="506" spans="2:2" x14ac:dyDescent="0.3">
      <c r="B506" t="s">
        <v>1047</v>
      </c>
    </row>
    <row r="507" spans="2:2" x14ac:dyDescent="0.3">
      <c r="B507" t="s">
        <v>1047</v>
      </c>
    </row>
    <row r="508" spans="2:2" x14ac:dyDescent="0.3">
      <c r="B508" t="s">
        <v>1047</v>
      </c>
    </row>
    <row r="509" spans="2:2" x14ac:dyDescent="0.3">
      <c r="B509" t="s">
        <v>1047</v>
      </c>
    </row>
    <row r="510" spans="2:2" x14ac:dyDescent="0.3">
      <c r="B510" t="s">
        <v>1047</v>
      </c>
    </row>
    <row r="511" spans="2:2" x14ac:dyDescent="0.3">
      <c r="B511" t="s">
        <v>1047</v>
      </c>
    </row>
    <row r="512" spans="2:2" x14ac:dyDescent="0.3">
      <c r="B512" t="s">
        <v>1047</v>
      </c>
    </row>
    <row r="513" spans="2:2" x14ac:dyDescent="0.3">
      <c r="B513" t="s">
        <v>1047</v>
      </c>
    </row>
    <row r="514" spans="2:2" x14ac:dyDescent="0.3">
      <c r="B514" t="s">
        <v>1047</v>
      </c>
    </row>
    <row r="515" spans="2:2" x14ac:dyDescent="0.3">
      <c r="B515" t="s">
        <v>1047</v>
      </c>
    </row>
    <row r="516" spans="2:2" x14ac:dyDescent="0.3">
      <c r="B516" t="s">
        <v>1047</v>
      </c>
    </row>
    <row r="517" spans="2:2" x14ac:dyDescent="0.3">
      <c r="B517" t="s">
        <v>1047</v>
      </c>
    </row>
    <row r="518" spans="2:2" x14ac:dyDescent="0.3">
      <c r="B518" t="s">
        <v>1047</v>
      </c>
    </row>
    <row r="519" spans="2:2" x14ac:dyDescent="0.3">
      <c r="B519" t="s">
        <v>1047</v>
      </c>
    </row>
    <row r="520" spans="2:2" x14ac:dyDescent="0.3">
      <c r="B520" t="s">
        <v>1047</v>
      </c>
    </row>
    <row r="521" spans="2:2" x14ac:dyDescent="0.3">
      <c r="B521" t="s">
        <v>1047</v>
      </c>
    </row>
    <row r="522" spans="2:2" x14ac:dyDescent="0.3">
      <c r="B522" t="s">
        <v>1047</v>
      </c>
    </row>
    <row r="523" spans="2:2" x14ac:dyDescent="0.3">
      <c r="B523" t="s">
        <v>1047</v>
      </c>
    </row>
    <row r="524" spans="2:2" x14ac:dyDescent="0.3">
      <c r="B524" t="s">
        <v>1047</v>
      </c>
    </row>
    <row r="525" spans="2:2" x14ac:dyDescent="0.3">
      <c r="B525" t="s">
        <v>1047</v>
      </c>
    </row>
    <row r="526" spans="2:2" x14ac:dyDescent="0.3">
      <c r="B526" t="s">
        <v>1047</v>
      </c>
    </row>
    <row r="527" spans="2:2" x14ac:dyDescent="0.3">
      <c r="B527" t="s">
        <v>1047</v>
      </c>
    </row>
    <row r="528" spans="2:2" x14ac:dyDescent="0.3">
      <c r="B528" t="s">
        <v>1047</v>
      </c>
    </row>
    <row r="529" spans="2:2" x14ac:dyDescent="0.3">
      <c r="B529" t="s">
        <v>1047</v>
      </c>
    </row>
    <row r="530" spans="2:2" x14ac:dyDescent="0.3">
      <c r="B530" t="s">
        <v>1047</v>
      </c>
    </row>
    <row r="531" spans="2:2" x14ac:dyDescent="0.3">
      <c r="B531" t="s">
        <v>1047</v>
      </c>
    </row>
    <row r="532" spans="2:2" x14ac:dyDescent="0.3">
      <c r="B532" t="s">
        <v>1047</v>
      </c>
    </row>
    <row r="533" spans="2:2" x14ac:dyDescent="0.3">
      <c r="B533" t="s">
        <v>1047</v>
      </c>
    </row>
    <row r="534" spans="2:2" x14ac:dyDescent="0.3">
      <c r="B534" t="s">
        <v>1047</v>
      </c>
    </row>
    <row r="535" spans="2:2" x14ac:dyDescent="0.3">
      <c r="B535" t="s">
        <v>1047</v>
      </c>
    </row>
    <row r="536" spans="2:2" x14ac:dyDescent="0.3">
      <c r="B536" t="s">
        <v>1047</v>
      </c>
    </row>
    <row r="537" spans="2:2" x14ac:dyDescent="0.3">
      <c r="B537" t="s">
        <v>1047</v>
      </c>
    </row>
    <row r="538" spans="2:2" x14ac:dyDescent="0.3">
      <c r="B538" t="s">
        <v>1047</v>
      </c>
    </row>
    <row r="539" spans="2:2" x14ac:dyDescent="0.3">
      <c r="B539" t="s">
        <v>1047</v>
      </c>
    </row>
    <row r="540" spans="2:2" x14ac:dyDescent="0.3">
      <c r="B540" t="s">
        <v>1047</v>
      </c>
    </row>
    <row r="541" spans="2:2" x14ac:dyDescent="0.3">
      <c r="B541" t="s">
        <v>1047</v>
      </c>
    </row>
    <row r="542" spans="2:2" x14ac:dyDescent="0.3">
      <c r="B542" t="s">
        <v>1047</v>
      </c>
    </row>
    <row r="543" spans="2:2" x14ac:dyDescent="0.3">
      <c r="B543" t="s">
        <v>1047</v>
      </c>
    </row>
    <row r="544" spans="2:2" x14ac:dyDescent="0.3">
      <c r="B544" t="s">
        <v>1047</v>
      </c>
    </row>
    <row r="545" spans="2:2" x14ac:dyDescent="0.3">
      <c r="B545" t="s">
        <v>1047</v>
      </c>
    </row>
    <row r="546" spans="2:2" x14ac:dyDescent="0.3">
      <c r="B546" t="s">
        <v>1047</v>
      </c>
    </row>
    <row r="547" spans="2:2" x14ac:dyDescent="0.3">
      <c r="B547" t="s">
        <v>1047</v>
      </c>
    </row>
    <row r="548" spans="2:2" x14ac:dyDescent="0.3">
      <c r="B548" t="s">
        <v>1047</v>
      </c>
    </row>
    <row r="549" spans="2:2" x14ac:dyDescent="0.3">
      <c r="B549" t="s">
        <v>1047</v>
      </c>
    </row>
    <row r="550" spans="2:2" x14ac:dyDescent="0.3">
      <c r="B550" t="s">
        <v>1047</v>
      </c>
    </row>
    <row r="551" spans="2:2" x14ac:dyDescent="0.3">
      <c r="B551" t="s">
        <v>1047</v>
      </c>
    </row>
    <row r="552" spans="2:2" x14ac:dyDescent="0.3">
      <c r="B552" t="s">
        <v>1047</v>
      </c>
    </row>
    <row r="553" spans="2:2" x14ac:dyDescent="0.3">
      <c r="B553" t="s">
        <v>1047</v>
      </c>
    </row>
    <row r="554" spans="2:2" x14ac:dyDescent="0.3">
      <c r="B554" t="s">
        <v>1047</v>
      </c>
    </row>
    <row r="555" spans="2:2" x14ac:dyDescent="0.3">
      <c r="B555" t="s">
        <v>1047</v>
      </c>
    </row>
    <row r="556" spans="2:2" x14ac:dyDescent="0.3">
      <c r="B556" t="s">
        <v>1047</v>
      </c>
    </row>
    <row r="557" spans="2:2" x14ac:dyDescent="0.3">
      <c r="B557" t="s">
        <v>1047</v>
      </c>
    </row>
    <row r="558" spans="2:2" x14ac:dyDescent="0.3">
      <c r="B558" t="s">
        <v>1047</v>
      </c>
    </row>
    <row r="559" spans="2:2" x14ac:dyDescent="0.3">
      <c r="B559" t="s">
        <v>1047</v>
      </c>
    </row>
    <row r="560" spans="2:2" x14ac:dyDescent="0.3">
      <c r="B560" t="s">
        <v>1047</v>
      </c>
    </row>
    <row r="561" spans="2:2" x14ac:dyDescent="0.3">
      <c r="B561" t="s">
        <v>1047</v>
      </c>
    </row>
    <row r="562" spans="2:2" x14ac:dyDescent="0.3">
      <c r="B562" t="s">
        <v>1047</v>
      </c>
    </row>
    <row r="563" spans="2:2" x14ac:dyDescent="0.3">
      <c r="B563" t="s">
        <v>1047</v>
      </c>
    </row>
    <row r="564" spans="2:2" x14ac:dyDescent="0.3">
      <c r="B564" t="s">
        <v>1047</v>
      </c>
    </row>
    <row r="565" spans="2:2" x14ac:dyDescent="0.3">
      <c r="B565" t="s">
        <v>1047</v>
      </c>
    </row>
    <row r="566" spans="2:2" x14ac:dyDescent="0.3">
      <c r="B566" t="s">
        <v>1047</v>
      </c>
    </row>
    <row r="567" spans="2:2" x14ac:dyDescent="0.3">
      <c r="B567" t="s">
        <v>1047</v>
      </c>
    </row>
    <row r="568" spans="2:2" x14ac:dyDescent="0.3">
      <c r="B568" t="s">
        <v>1047</v>
      </c>
    </row>
    <row r="569" spans="2:2" x14ac:dyDescent="0.3">
      <c r="B569" t="s">
        <v>1047</v>
      </c>
    </row>
    <row r="570" spans="2:2" x14ac:dyDescent="0.3">
      <c r="B570" t="s">
        <v>1047</v>
      </c>
    </row>
    <row r="571" spans="2:2" x14ac:dyDescent="0.3">
      <c r="B571" t="s">
        <v>1047</v>
      </c>
    </row>
    <row r="572" spans="2:2" x14ac:dyDescent="0.3">
      <c r="B572" t="s">
        <v>1047</v>
      </c>
    </row>
    <row r="573" spans="2:2" x14ac:dyDescent="0.3">
      <c r="B573" t="s">
        <v>1047</v>
      </c>
    </row>
    <row r="574" spans="2:2" x14ac:dyDescent="0.3">
      <c r="B574" t="s">
        <v>1047</v>
      </c>
    </row>
    <row r="575" spans="2:2" x14ac:dyDescent="0.3">
      <c r="B575" t="s">
        <v>1047</v>
      </c>
    </row>
    <row r="576" spans="2:2" x14ac:dyDescent="0.3">
      <c r="B576" t="s">
        <v>1047</v>
      </c>
    </row>
    <row r="577" spans="2:2" x14ac:dyDescent="0.3">
      <c r="B577" t="s">
        <v>1047</v>
      </c>
    </row>
    <row r="578" spans="2:2" x14ac:dyDescent="0.3">
      <c r="B578" t="s">
        <v>1047</v>
      </c>
    </row>
    <row r="579" spans="2:2" x14ac:dyDescent="0.3">
      <c r="B579" t="s">
        <v>1047</v>
      </c>
    </row>
    <row r="580" spans="2:2" x14ac:dyDescent="0.3">
      <c r="B580" t="s">
        <v>1047</v>
      </c>
    </row>
    <row r="581" spans="2:2" x14ac:dyDescent="0.3">
      <c r="B581" t="s">
        <v>1047</v>
      </c>
    </row>
    <row r="582" spans="2:2" x14ac:dyDescent="0.3">
      <c r="B582" t="s">
        <v>1047</v>
      </c>
    </row>
    <row r="583" spans="2:2" x14ac:dyDescent="0.3">
      <c r="B583" t="s">
        <v>1047</v>
      </c>
    </row>
    <row r="584" spans="2:2" x14ac:dyDescent="0.3">
      <c r="B584" t="s">
        <v>1047</v>
      </c>
    </row>
    <row r="585" spans="2:2" x14ac:dyDescent="0.3">
      <c r="B585" t="s">
        <v>1047</v>
      </c>
    </row>
    <row r="586" spans="2:2" x14ac:dyDescent="0.3">
      <c r="B586" t="s">
        <v>1047</v>
      </c>
    </row>
    <row r="587" spans="2:2" x14ac:dyDescent="0.3">
      <c r="B587" t="s">
        <v>1047</v>
      </c>
    </row>
    <row r="588" spans="2:2" x14ac:dyDescent="0.3">
      <c r="B588" t="s">
        <v>1047</v>
      </c>
    </row>
    <row r="589" spans="2:2" x14ac:dyDescent="0.3">
      <c r="B589" t="s">
        <v>1047</v>
      </c>
    </row>
    <row r="590" spans="2:2" x14ac:dyDescent="0.3">
      <c r="B590" t="s">
        <v>1047</v>
      </c>
    </row>
    <row r="591" spans="2:2" x14ac:dyDescent="0.3">
      <c r="B591" t="s">
        <v>1047</v>
      </c>
    </row>
    <row r="592" spans="2:2" x14ac:dyDescent="0.3">
      <c r="B592" t="s">
        <v>1047</v>
      </c>
    </row>
    <row r="593" spans="2:2" x14ac:dyDescent="0.3">
      <c r="B593" t="s">
        <v>1047</v>
      </c>
    </row>
    <row r="594" spans="2:2" x14ac:dyDescent="0.3">
      <c r="B594" t="s">
        <v>1047</v>
      </c>
    </row>
    <row r="595" spans="2:2" x14ac:dyDescent="0.3">
      <c r="B595" t="s">
        <v>1047</v>
      </c>
    </row>
    <row r="596" spans="2:2" x14ac:dyDescent="0.3">
      <c r="B596" t="s">
        <v>1047</v>
      </c>
    </row>
    <row r="597" spans="2:2" x14ac:dyDescent="0.3">
      <c r="B597" t="s">
        <v>1047</v>
      </c>
    </row>
    <row r="598" spans="2:2" x14ac:dyDescent="0.3">
      <c r="B598" t="s">
        <v>1047</v>
      </c>
    </row>
    <row r="599" spans="2:2" x14ac:dyDescent="0.3">
      <c r="B599" t="s">
        <v>1047</v>
      </c>
    </row>
    <row r="600" spans="2:2" x14ac:dyDescent="0.3">
      <c r="B600" t="s">
        <v>1047</v>
      </c>
    </row>
    <row r="601" spans="2:2" x14ac:dyDescent="0.3">
      <c r="B601" t="s">
        <v>1047</v>
      </c>
    </row>
    <row r="602" spans="2:2" x14ac:dyDescent="0.3">
      <c r="B602" t="s">
        <v>1047</v>
      </c>
    </row>
    <row r="603" spans="2:2" x14ac:dyDescent="0.3">
      <c r="B603" t="s">
        <v>1047</v>
      </c>
    </row>
    <row r="604" spans="2:2" x14ac:dyDescent="0.3">
      <c r="B604" t="s">
        <v>1047</v>
      </c>
    </row>
    <row r="605" spans="2:2" x14ac:dyDescent="0.3">
      <c r="B605" t="s">
        <v>1047</v>
      </c>
    </row>
    <row r="606" spans="2:2" x14ac:dyDescent="0.3">
      <c r="B606" t="s">
        <v>1047</v>
      </c>
    </row>
    <row r="607" spans="2:2" x14ac:dyDescent="0.3">
      <c r="B607" t="s">
        <v>1047</v>
      </c>
    </row>
    <row r="608" spans="2:2" x14ac:dyDescent="0.3">
      <c r="B608" t="s">
        <v>1047</v>
      </c>
    </row>
    <row r="609" spans="2:2" x14ac:dyDescent="0.3">
      <c r="B609" t="s">
        <v>1047</v>
      </c>
    </row>
    <row r="610" spans="2:2" x14ac:dyDescent="0.3">
      <c r="B610" t="s">
        <v>1047</v>
      </c>
    </row>
    <row r="611" spans="2:2" x14ac:dyDescent="0.3">
      <c r="B611" t="s">
        <v>1047</v>
      </c>
    </row>
    <row r="612" spans="2:2" x14ac:dyDescent="0.3">
      <c r="B612" t="s">
        <v>1047</v>
      </c>
    </row>
    <row r="613" spans="2:2" x14ac:dyDescent="0.3">
      <c r="B613" t="s">
        <v>1047</v>
      </c>
    </row>
    <row r="614" spans="2:2" x14ac:dyDescent="0.3">
      <c r="B614" t="s">
        <v>1047</v>
      </c>
    </row>
    <row r="615" spans="2:2" x14ac:dyDescent="0.3">
      <c r="B615" t="s">
        <v>1047</v>
      </c>
    </row>
    <row r="616" spans="2:2" x14ac:dyDescent="0.3">
      <c r="B616" t="s">
        <v>1047</v>
      </c>
    </row>
    <row r="617" spans="2:2" x14ac:dyDescent="0.3">
      <c r="B617" t="s">
        <v>1047</v>
      </c>
    </row>
    <row r="618" spans="2:2" x14ac:dyDescent="0.3">
      <c r="B618" t="s">
        <v>1047</v>
      </c>
    </row>
    <row r="619" spans="2:2" x14ac:dyDescent="0.3">
      <c r="B619" t="s">
        <v>1047</v>
      </c>
    </row>
    <row r="620" spans="2:2" x14ac:dyDescent="0.3">
      <c r="B620" t="s">
        <v>1047</v>
      </c>
    </row>
    <row r="621" spans="2:2" x14ac:dyDescent="0.3">
      <c r="B621" t="s">
        <v>1047</v>
      </c>
    </row>
    <row r="622" spans="2:2" x14ac:dyDescent="0.3">
      <c r="B622" t="s">
        <v>1047</v>
      </c>
    </row>
    <row r="623" spans="2:2" x14ac:dyDescent="0.3">
      <c r="B623" t="s">
        <v>1047</v>
      </c>
    </row>
    <row r="624" spans="2:2" x14ac:dyDescent="0.3">
      <c r="B624" t="s">
        <v>1047</v>
      </c>
    </row>
    <row r="625" spans="2:2" x14ac:dyDescent="0.3">
      <c r="B625" t="s">
        <v>1047</v>
      </c>
    </row>
    <row r="626" spans="2:2" x14ac:dyDescent="0.3">
      <c r="B626" t="s">
        <v>1047</v>
      </c>
    </row>
    <row r="627" spans="2:2" x14ac:dyDescent="0.3">
      <c r="B627" t="s">
        <v>1047</v>
      </c>
    </row>
    <row r="628" spans="2:2" x14ac:dyDescent="0.3">
      <c r="B628" t="s">
        <v>1047</v>
      </c>
    </row>
    <row r="629" spans="2:2" x14ac:dyDescent="0.3">
      <c r="B629" t="s">
        <v>1047</v>
      </c>
    </row>
    <row r="630" spans="2:2" x14ac:dyDescent="0.3">
      <c r="B630" t="s">
        <v>1047</v>
      </c>
    </row>
    <row r="631" spans="2:2" x14ac:dyDescent="0.3">
      <c r="B631" t="s">
        <v>1047</v>
      </c>
    </row>
    <row r="632" spans="2:2" x14ac:dyDescent="0.3">
      <c r="B632" t="s">
        <v>1047</v>
      </c>
    </row>
    <row r="633" spans="2:2" x14ac:dyDescent="0.3">
      <c r="B633" t="s">
        <v>1047</v>
      </c>
    </row>
    <row r="634" spans="2:2" x14ac:dyDescent="0.3">
      <c r="B634" t="s">
        <v>1047</v>
      </c>
    </row>
    <row r="635" spans="2:2" x14ac:dyDescent="0.3">
      <c r="B635" t="s">
        <v>1047</v>
      </c>
    </row>
    <row r="636" spans="2:2" x14ac:dyDescent="0.3">
      <c r="B636" t="s">
        <v>1047</v>
      </c>
    </row>
    <row r="637" spans="2:2" x14ac:dyDescent="0.3">
      <c r="B637" t="s">
        <v>1047</v>
      </c>
    </row>
    <row r="638" spans="2:2" x14ac:dyDescent="0.3">
      <c r="B638" t="s">
        <v>1047</v>
      </c>
    </row>
    <row r="639" spans="2:2" x14ac:dyDescent="0.3">
      <c r="B639" t="s">
        <v>1047</v>
      </c>
    </row>
    <row r="640" spans="2:2" x14ac:dyDescent="0.3">
      <c r="B640" t="s">
        <v>1047</v>
      </c>
    </row>
    <row r="641" spans="2:2" x14ac:dyDescent="0.3">
      <c r="B641" t="s">
        <v>1047</v>
      </c>
    </row>
    <row r="642" spans="2:2" x14ac:dyDescent="0.3">
      <c r="B642" t="s">
        <v>1047</v>
      </c>
    </row>
    <row r="643" spans="2:2" x14ac:dyDescent="0.3">
      <c r="B643" t="s">
        <v>1047</v>
      </c>
    </row>
    <row r="644" spans="2:2" x14ac:dyDescent="0.3">
      <c r="B644" t="s">
        <v>1047</v>
      </c>
    </row>
    <row r="645" spans="2:2" x14ac:dyDescent="0.3">
      <c r="B645" t="s">
        <v>1047</v>
      </c>
    </row>
    <row r="646" spans="2:2" x14ac:dyDescent="0.3">
      <c r="B646" t="s">
        <v>1047</v>
      </c>
    </row>
    <row r="647" spans="2:2" x14ac:dyDescent="0.3">
      <c r="B647" t="s">
        <v>1047</v>
      </c>
    </row>
    <row r="648" spans="2:2" x14ac:dyDescent="0.3">
      <c r="B648" t="s">
        <v>1047</v>
      </c>
    </row>
    <row r="649" spans="2:2" x14ac:dyDescent="0.3">
      <c r="B649" t="s">
        <v>1047</v>
      </c>
    </row>
    <row r="650" spans="2:2" x14ac:dyDescent="0.3">
      <c r="B650" t="s">
        <v>1047</v>
      </c>
    </row>
    <row r="651" spans="2:2" x14ac:dyDescent="0.3">
      <c r="B651" t="s">
        <v>1047</v>
      </c>
    </row>
    <row r="652" spans="2:2" x14ac:dyDescent="0.3">
      <c r="B652" t="s">
        <v>1047</v>
      </c>
    </row>
    <row r="653" spans="2:2" x14ac:dyDescent="0.3">
      <c r="B653" t="s">
        <v>1047</v>
      </c>
    </row>
    <row r="654" spans="2:2" x14ac:dyDescent="0.3">
      <c r="B654" t="s">
        <v>1047</v>
      </c>
    </row>
    <row r="655" spans="2:2" x14ac:dyDescent="0.3">
      <c r="B655" t="s">
        <v>1047</v>
      </c>
    </row>
    <row r="656" spans="2:2" x14ac:dyDescent="0.3">
      <c r="B656" t="s">
        <v>1047</v>
      </c>
    </row>
    <row r="657" spans="2:2" x14ac:dyDescent="0.3">
      <c r="B657" t="s">
        <v>1047</v>
      </c>
    </row>
    <row r="658" spans="2:2" x14ac:dyDescent="0.3">
      <c r="B658" t="s">
        <v>1047</v>
      </c>
    </row>
    <row r="659" spans="2:2" x14ac:dyDescent="0.3">
      <c r="B659" t="s">
        <v>1047</v>
      </c>
    </row>
    <row r="660" spans="2:2" x14ac:dyDescent="0.3">
      <c r="B660" t="s">
        <v>1047</v>
      </c>
    </row>
    <row r="661" spans="2:2" x14ac:dyDescent="0.3">
      <c r="B661" t="s">
        <v>1047</v>
      </c>
    </row>
    <row r="662" spans="2:2" x14ac:dyDescent="0.3">
      <c r="B662" t="s">
        <v>1047</v>
      </c>
    </row>
    <row r="663" spans="2:2" x14ac:dyDescent="0.3">
      <c r="B663" t="s">
        <v>1047</v>
      </c>
    </row>
    <row r="664" spans="2:2" x14ac:dyDescent="0.3">
      <c r="B664" t="s">
        <v>1047</v>
      </c>
    </row>
    <row r="665" spans="2:2" x14ac:dyDescent="0.3">
      <c r="B665" t="s">
        <v>1047</v>
      </c>
    </row>
    <row r="666" spans="2:2" x14ac:dyDescent="0.3">
      <c r="B666" t="s">
        <v>1047</v>
      </c>
    </row>
    <row r="667" spans="2:2" x14ac:dyDescent="0.3">
      <c r="B667" t="s">
        <v>1047</v>
      </c>
    </row>
    <row r="668" spans="2:2" x14ac:dyDescent="0.3">
      <c r="B668" t="s">
        <v>1047</v>
      </c>
    </row>
    <row r="669" spans="2:2" x14ac:dyDescent="0.3">
      <c r="B669" t="s">
        <v>1047</v>
      </c>
    </row>
    <row r="670" spans="2:2" x14ac:dyDescent="0.3">
      <c r="B670" t="s">
        <v>1047</v>
      </c>
    </row>
    <row r="671" spans="2:2" x14ac:dyDescent="0.3">
      <c r="B671" t="s">
        <v>1047</v>
      </c>
    </row>
    <row r="672" spans="2:2" x14ac:dyDescent="0.3">
      <c r="B672" t="s">
        <v>1047</v>
      </c>
    </row>
    <row r="673" spans="2:2" x14ac:dyDescent="0.3">
      <c r="B673" t="s">
        <v>1047</v>
      </c>
    </row>
    <row r="674" spans="2:2" x14ac:dyDescent="0.3">
      <c r="B674" t="s">
        <v>1047</v>
      </c>
    </row>
    <row r="675" spans="2:2" x14ac:dyDescent="0.3">
      <c r="B675" t="s">
        <v>1047</v>
      </c>
    </row>
    <row r="676" spans="2:2" x14ac:dyDescent="0.3">
      <c r="B676" t="s">
        <v>1047</v>
      </c>
    </row>
    <row r="677" spans="2:2" x14ac:dyDescent="0.3">
      <c r="B677" t="s">
        <v>1047</v>
      </c>
    </row>
    <row r="678" spans="2:2" x14ac:dyDescent="0.3">
      <c r="B678" t="s">
        <v>1047</v>
      </c>
    </row>
    <row r="679" spans="2:2" x14ac:dyDescent="0.3">
      <c r="B679" t="s">
        <v>1047</v>
      </c>
    </row>
    <row r="680" spans="2:2" x14ac:dyDescent="0.3">
      <c r="B680" t="s">
        <v>1047</v>
      </c>
    </row>
    <row r="681" spans="2:2" x14ac:dyDescent="0.3">
      <c r="B681" t="s">
        <v>1047</v>
      </c>
    </row>
    <row r="682" spans="2:2" x14ac:dyDescent="0.3">
      <c r="B682" t="s">
        <v>1047</v>
      </c>
    </row>
    <row r="683" spans="2:2" x14ac:dyDescent="0.3">
      <c r="B683" t="s">
        <v>1047</v>
      </c>
    </row>
    <row r="684" spans="2:2" x14ac:dyDescent="0.3">
      <c r="B684" t="s">
        <v>1047</v>
      </c>
    </row>
    <row r="685" spans="2:2" x14ac:dyDescent="0.3">
      <c r="B685" t="s">
        <v>1047</v>
      </c>
    </row>
    <row r="686" spans="2:2" x14ac:dyDescent="0.3">
      <c r="B686" t="s">
        <v>1047</v>
      </c>
    </row>
    <row r="687" spans="2:2" x14ac:dyDescent="0.3">
      <c r="B687" t="s">
        <v>1047</v>
      </c>
    </row>
    <row r="688" spans="2:2" x14ac:dyDescent="0.3">
      <c r="B688" t="s">
        <v>1047</v>
      </c>
    </row>
    <row r="689" spans="2:2" x14ac:dyDescent="0.3">
      <c r="B689" t="s">
        <v>1047</v>
      </c>
    </row>
    <row r="690" spans="2:2" x14ac:dyDescent="0.3">
      <c r="B690" t="s">
        <v>1047</v>
      </c>
    </row>
    <row r="691" spans="2:2" x14ac:dyDescent="0.3">
      <c r="B691" t="s">
        <v>1047</v>
      </c>
    </row>
    <row r="692" spans="2:2" x14ac:dyDescent="0.3">
      <c r="B692" t="s">
        <v>1047</v>
      </c>
    </row>
    <row r="693" spans="2:2" x14ac:dyDescent="0.3">
      <c r="B693" t="s">
        <v>1047</v>
      </c>
    </row>
    <row r="694" spans="2:2" x14ac:dyDescent="0.3">
      <c r="B694" t="s">
        <v>1047</v>
      </c>
    </row>
    <row r="695" spans="2:2" x14ac:dyDescent="0.3">
      <c r="B695" t="s">
        <v>1047</v>
      </c>
    </row>
    <row r="696" spans="2:2" x14ac:dyDescent="0.3">
      <c r="B696" t="s">
        <v>1047</v>
      </c>
    </row>
    <row r="697" spans="2:2" x14ac:dyDescent="0.3">
      <c r="B697" t="s">
        <v>1047</v>
      </c>
    </row>
    <row r="698" spans="2:2" x14ac:dyDescent="0.3">
      <c r="B698" t="s">
        <v>1047</v>
      </c>
    </row>
    <row r="699" spans="2:2" x14ac:dyDescent="0.3">
      <c r="B699" t="s">
        <v>1047</v>
      </c>
    </row>
    <row r="700" spans="2:2" x14ac:dyDescent="0.3">
      <c r="B700" t="s">
        <v>1047</v>
      </c>
    </row>
    <row r="701" spans="2:2" x14ac:dyDescent="0.3">
      <c r="B701" t="s">
        <v>1047</v>
      </c>
    </row>
    <row r="702" spans="2:2" x14ac:dyDescent="0.3">
      <c r="B702" t="s">
        <v>1047</v>
      </c>
    </row>
    <row r="703" spans="2:2" x14ac:dyDescent="0.3">
      <c r="B703" t="s">
        <v>1047</v>
      </c>
    </row>
    <row r="704" spans="2:2" x14ac:dyDescent="0.3">
      <c r="B704" t="s">
        <v>1047</v>
      </c>
    </row>
    <row r="705" spans="2:2" x14ac:dyDescent="0.3">
      <c r="B705" t="s">
        <v>1047</v>
      </c>
    </row>
    <row r="706" spans="2:2" x14ac:dyDescent="0.3">
      <c r="B706" t="s">
        <v>1047</v>
      </c>
    </row>
    <row r="707" spans="2:2" x14ac:dyDescent="0.3">
      <c r="B707" t="s">
        <v>1047</v>
      </c>
    </row>
    <row r="708" spans="2:2" x14ac:dyDescent="0.3">
      <c r="B708" t="s">
        <v>1047</v>
      </c>
    </row>
    <row r="709" spans="2:2" x14ac:dyDescent="0.3">
      <c r="B709" t="s">
        <v>1047</v>
      </c>
    </row>
    <row r="710" spans="2:2" x14ac:dyDescent="0.3">
      <c r="B710" t="s">
        <v>1047</v>
      </c>
    </row>
    <row r="711" spans="2:2" x14ac:dyDescent="0.3">
      <c r="B711" t="s">
        <v>1047</v>
      </c>
    </row>
    <row r="712" spans="2:2" x14ac:dyDescent="0.3">
      <c r="B712" t="s">
        <v>1047</v>
      </c>
    </row>
    <row r="713" spans="2:2" x14ac:dyDescent="0.3">
      <c r="B713" t="s">
        <v>1047</v>
      </c>
    </row>
    <row r="714" spans="2:2" x14ac:dyDescent="0.3">
      <c r="B714" t="s">
        <v>1047</v>
      </c>
    </row>
    <row r="715" spans="2:2" x14ac:dyDescent="0.3">
      <c r="B715" t="s">
        <v>1047</v>
      </c>
    </row>
    <row r="716" spans="2:2" x14ac:dyDescent="0.3">
      <c r="B716" t="s">
        <v>1047</v>
      </c>
    </row>
    <row r="717" spans="2:2" x14ac:dyDescent="0.3">
      <c r="B717" t="s">
        <v>1047</v>
      </c>
    </row>
    <row r="718" spans="2:2" x14ac:dyDescent="0.3">
      <c r="B718" t="s">
        <v>1047</v>
      </c>
    </row>
    <row r="719" spans="2:2" x14ac:dyDescent="0.3">
      <c r="B719" t="s">
        <v>1047</v>
      </c>
    </row>
    <row r="720" spans="2:2" x14ac:dyDescent="0.3">
      <c r="B720" t="s">
        <v>1047</v>
      </c>
    </row>
    <row r="721" spans="2:2" x14ac:dyDescent="0.3">
      <c r="B721" t="s">
        <v>1047</v>
      </c>
    </row>
    <row r="722" spans="2:2" x14ac:dyDescent="0.3">
      <c r="B722" t="s">
        <v>1047</v>
      </c>
    </row>
    <row r="723" spans="2:2" x14ac:dyDescent="0.3">
      <c r="B723" t="s">
        <v>1047</v>
      </c>
    </row>
    <row r="724" spans="2:2" x14ac:dyDescent="0.3">
      <c r="B724" t="s">
        <v>1047</v>
      </c>
    </row>
    <row r="725" spans="2:2" x14ac:dyDescent="0.3">
      <c r="B725" t="s">
        <v>1047</v>
      </c>
    </row>
    <row r="726" spans="2:2" x14ac:dyDescent="0.3">
      <c r="B726" t="s">
        <v>1047</v>
      </c>
    </row>
    <row r="727" spans="2:2" x14ac:dyDescent="0.3">
      <c r="B727" t="s">
        <v>1047</v>
      </c>
    </row>
    <row r="728" spans="2:2" x14ac:dyDescent="0.3">
      <c r="B728" t="s">
        <v>1047</v>
      </c>
    </row>
    <row r="729" spans="2:2" x14ac:dyDescent="0.3">
      <c r="B729" t="s">
        <v>1047</v>
      </c>
    </row>
    <row r="730" spans="2:2" x14ac:dyDescent="0.3">
      <c r="B730" t="s">
        <v>1047</v>
      </c>
    </row>
    <row r="731" spans="2:2" x14ac:dyDescent="0.3">
      <c r="B731" t="s">
        <v>1047</v>
      </c>
    </row>
    <row r="732" spans="2:2" x14ac:dyDescent="0.3">
      <c r="B732" t="s">
        <v>1047</v>
      </c>
    </row>
    <row r="733" spans="2:2" x14ac:dyDescent="0.3">
      <c r="B733" t="s">
        <v>1047</v>
      </c>
    </row>
    <row r="734" spans="2:2" x14ac:dyDescent="0.3">
      <c r="B734" t="s">
        <v>1047</v>
      </c>
    </row>
    <row r="735" spans="2:2" x14ac:dyDescent="0.3">
      <c r="B735" t="s">
        <v>1047</v>
      </c>
    </row>
    <row r="736" spans="2:2" x14ac:dyDescent="0.3">
      <c r="B736" t="s">
        <v>1047</v>
      </c>
    </row>
    <row r="737" spans="2:2" x14ac:dyDescent="0.3">
      <c r="B737" t="s">
        <v>1047</v>
      </c>
    </row>
    <row r="738" spans="2:2" x14ac:dyDescent="0.3">
      <c r="B738" t="s">
        <v>1047</v>
      </c>
    </row>
    <row r="739" spans="2:2" x14ac:dyDescent="0.3">
      <c r="B739" t="s">
        <v>1047</v>
      </c>
    </row>
    <row r="740" spans="2:2" x14ac:dyDescent="0.3">
      <c r="B740" t="s">
        <v>1047</v>
      </c>
    </row>
    <row r="741" spans="2:2" x14ac:dyDescent="0.3">
      <c r="B741" t="s">
        <v>1047</v>
      </c>
    </row>
    <row r="742" spans="2:2" x14ac:dyDescent="0.3">
      <c r="B742" t="s">
        <v>1047</v>
      </c>
    </row>
    <row r="743" spans="2:2" x14ac:dyDescent="0.3">
      <c r="B743" t="s">
        <v>1047</v>
      </c>
    </row>
    <row r="744" spans="2:2" x14ac:dyDescent="0.3">
      <c r="B744" t="s">
        <v>1047</v>
      </c>
    </row>
    <row r="745" spans="2:2" x14ac:dyDescent="0.3">
      <c r="B745" t="s">
        <v>1047</v>
      </c>
    </row>
    <row r="746" spans="2:2" x14ac:dyDescent="0.3">
      <c r="B746" t="s">
        <v>1047</v>
      </c>
    </row>
    <row r="747" spans="2:2" x14ac:dyDescent="0.3">
      <c r="B747" t="s">
        <v>1047</v>
      </c>
    </row>
    <row r="748" spans="2:2" x14ac:dyDescent="0.3">
      <c r="B748" t="s">
        <v>1047</v>
      </c>
    </row>
    <row r="749" spans="2:2" x14ac:dyDescent="0.3">
      <c r="B749" t="s">
        <v>1047</v>
      </c>
    </row>
    <row r="750" spans="2:2" x14ac:dyDescent="0.3">
      <c r="B750" t="s">
        <v>1047</v>
      </c>
    </row>
    <row r="751" spans="2:2" x14ac:dyDescent="0.3">
      <c r="B751" t="s">
        <v>1047</v>
      </c>
    </row>
    <row r="752" spans="2:2" x14ac:dyDescent="0.3">
      <c r="B752" t="s">
        <v>1047</v>
      </c>
    </row>
    <row r="753" spans="2:2" x14ac:dyDescent="0.3">
      <c r="B753" t="s">
        <v>1047</v>
      </c>
    </row>
    <row r="754" spans="2:2" x14ac:dyDescent="0.3">
      <c r="B754" t="s">
        <v>1047</v>
      </c>
    </row>
    <row r="755" spans="2:2" x14ac:dyDescent="0.3">
      <c r="B755" t="s">
        <v>1047</v>
      </c>
    </row>
    <row r="756" spans="2:2" x14ac:dyDescent="0.3">
      <c r="B756" t="s">
        <v>1047</v>
      </c>
    </row>
    <row r="757" spans="2:2" x14ac:dyDescent="0.3">
      <c r="B757" t="s">
        <v>1047</v>
      </c>
    </row>
    <row r="758" spans="2:2" x14ac:dyDescent="0.3">
      <c r="B758" t="s">
        <v>1047</v>
      </c>
    </row>
    <row r="759" spans="2:2" x14ac:dyDescent="0.3">
      <c r="B759" t="s">
        <v>1047</v>
      </c>
    </row>
    <row r="760" spans="2:2" x14ac:dyDescent="0.3">
      <c r="B760" t="s">
        <v>1047</v>
      </c>
    </row>
    <row r="761" spans="2:2" x14ac:dyDescent="0.3">
      <c r="B761" t="s">
        <v>1047</v>
      </c>
    </row>
    <row r="762" spans="2:2" x14ac:dyDescent="0.3">
      <c r="B762" t="s">
        <v>1047</v>
      </c>
    </row>
    <row r="763" spans="2:2" x14ac:dyDescent="0.3">
      <c r="B763" t="s">
        <v>1047</v>
      </c>
    </row>
    <row r="764" spans="2:2" x14ac:dyDescent="0.3">
      <c r="B764" t="s">
        <v>1047</v>
      </c>
    </row>
    <row r="765" spans="2:2" x14ac:dyDescent="0.3">
      <c r="B765" t="s">
        <v>1047</v>
      </c>
    </row>
    <row r="766" spans="2:2" x14ac:dyDescent="0.3">
      <c r="B766" t="s">
        <v>1047</v>
      </c>
    </row>
    <row r="767" spans="2:2" x14ac:dyDescent="0.3">
      <c r="B767" t="s">
        <v>1047</v>
      </c>
    </row>
    <row r="768" spans="2:2" x14ac:dyDescent="0.3">
      <c r="B768" t="s">
        <v>1047</v>
      </c>
    </row>
    <row r="769" spans="2:2" x14ac:dyDescent="0.3">
      <c r="B769" t="s">
        <v>1047</v>
      </c>
    </row>
    <row r="770" spans="2:2" x14ac:dyDescent="0.3">
      <c r="B770" t="s">
        <v>1047</v>
      </c>
    </row>
    <row r="771" spans="2:2" x14ac:dyDescent="0.3">
      <c r="B771" t="s">
        <v>1047</v>
      </c>
    </row>
    <row r="772" spans="2:2" x14ac:dyDescent="0.3">
      <c r="B772" t="s">
        <v>1047</v>
      </c>
    </row>
    <row r="773" spans="2:2" x14ac:dyDescent="0.3">
      <c r="B773" t="s">
        <v>1047</v>
      </c>
    </row>
    <row r="774" spans="2:2" x14ac:dyDescent="0.3">
      <c r="B774" t="s">
        <v>1047</v>
      </c>
    </row>
    <row r="775" spans="2:2" x14ac:dyDescent="0.3">
      <c r="B775" t="s">
        <v>1047</v>
      </c>
    </row>
    <row r="776" spans="2:2" x14ac:dyDescent="0.3">
      <c r="B776" t="s">
        <v>1047</v>
      </c>
    </row>
    <row r="777" spans="2:2" x14ac:dyDescent="0.3">
      <c r="B777" t="s">
        <v>1047</v>
      </c>
    </row>
    <row r="778" spans="2:2" x14ac:dyDescent="0.3">
      <c r="B778" t="s">
        <v>1047</v>
      </c>
    </row>
    <row r="779" spans="2:2" x14ac:dyDescent="0.3">
      <c r="B779" t="s">
        <v>1047</v>
      </c>
    </row>
    <row r="780" spans="2:2" x14ac:dyDescent="0.3">
      <c r="B780" t="s">
        <v>1047</v>
      </c>
    </row>
    <row r="781" spans="2:2" x14ac:dyDescent="0.3">
      <c r="B781" t="s">
        <v>1047</v>
      </c>
    </row>
    <row r="782" spans="2:2" x14ac:dyDescent="0.3">
      <c r="B782" t="s">
        <v>1047</v>
      </c>
    </row>
    <row r="783" spans="2:2" x14ac:dyDescent="0.3">
      <c r="B783" t="s">
        <v>1047</v>
      </c>
    </row>
    <row r="784" spans="2:2" x14ac:dyDescent="0.3">
      <c r="B784" t="s">
        <v>1047</v>
      </c>
    </row>
    <row r="785" spans="2:2" x14ac:dyDescent="0.3">
      <c r="B785" t="s">
        <v>1047</v>
      </c>
    </row>
    <row r="786" spans="2:2" x14ac:dyDescent="0.3">
      <c r="B786" t="s">
        <v>1047</v>
      </c>
    </row>
    <row r="787" spans="2:2" x14ac:dyDescent="0.3">
      <c r="B787" t="s">
        <v>1047</v>
      </c>
    </row>
    <row r="788" spans="2:2" x14ac:dyDescent="0.3">
      <c r="B788" t="s">
        <v>1047</v>
      </c>
    </row>
    <row r="789" spans="2:2" x14ac:dyDescent="0.3">
      <c r="B789" t="s">
        <v>1047</v>
      </c>
    </row>
    <row r="790" spans="2:2" x14ac:dyDescent="0.3">
      <c r="B790" t="s">
        <v>1047</v>
      </c>
    </row>
    <row r="791" spans="2:2" x14ac:dyDescent="0.3">
      <c r="B791" t="s">
        <v>1047</v>
      </c>
    </row>
    <row r="792" spans="2:2" x14ac:dyDescent="0.3">
      <c r="B792" t="s">
        <v>1047</v>
      </c>
    </row>
    <row r="793" spans="2:2" x14ac:dyDescent="0.3">
      <c r="B793" t="s">
        <v>1047</v>
      </c>
    </row>
    <row r="794" spans="2:2" x14ac:dyDescent="0.3">
      <c r="B794" t="s">
        <v>1047</v>
      </c>
    </row>
    <row r="795" spans="2:2" x14ac:dyDescent="0.3">
      <c r="B795" t="s">
        <v>1047</v>
      </c>
    </row>
    <row r="796" spans="2:2" x14ac:dyDescent="0.3">
      <c r="B796" t="s">
        <v>1047</v>
      </c>
    </row>
    <row r="797" spans="2:2" x14ac:dyDescent="0.3">
      <c r="B797" t="s">
        <v>1047</v>
      </c>
    </row>
    <row r="798" spans="2:2" x14ac:dyDescent="0.3">
      <c r="B798" t="s">
        <v>1047</v>
      </c>
    </row>
    <row r="799" spans="2:2" x14ac:dyDescent="0.3">
      <c r="B799" t="s">
        <v>1047</v>
      </c>
    </row>
    <row r="800" spans="2:2" x14ac:dyDescent="0.3">
      <c r="B800" t="s">
        <v>1047</v>
      </c>
    </row>
    <row r="801" spans="2:2" x14ac:dyDescent="0.3">
      <c r="B801" t="s">
        <v>1047</v>
      </c>
    </row>
    <row r="802" spans="2:2" x14ac:dyDescent="0.3">
      <c r="B802" t="s">
        <v>1047</v>
      </c>
    </row>
    <row r="803" spans="2:2" x14ac:dyDescent="0.3">
      <c r="B803" t="s">
        <v>1047</v>
      </c>
    </row>
    <row r="804" spans="2:2" x14ac:dyDescent="0.3">
      <c r="B804" t="s">
        <v>1047</v>
      </c>
    </row>
    <row r="805" spans="2:2" x14ac:dyDescent="0.3">
      <c r="B805" t="s">
        <v>1047</v>
      </c>
    </row>
    <row r="806" spans="2:2" x14ac:dyDescent="0.3">
      <c r="B806" t="s">
        <v>1047</v>
      </c>
    </row>
    <row r="807" spans="2:2" x14ac:dyDescent="0.3">
      <c r="B807" t="s">
        <v>1047</v>
      </c>
    </row>
    <row r="808" spans="2:2" x14ac:dyDescent="0.3">
      <c r="B808" t="s">
        <v>1047</v>
      </c>
    </row>
    <row r="809" spans="2:2" x14ac:dyDescent="0.3">
      <c r="B809" t="s">
        <v>1047</v>
      </c>
    </row>
    <row r="810" spans="2:2" x14ac:dyDescent="0.3">
      <c r="B810" t="s">
        <v>1047</v>
      </c>
    </row>
    <row r="811" spans="2:2" x14ac:dyDescent="0.3">
      <c r="B811" t="s">
        <v>1047</v>
      </c>
    </row>
    <row r="812" spans="2:2" x14ac:dyDescent="0.3">
      <c r="B812" t="s">
        <v>1047</v>
      </c>
    </row>
    <row r="813" spans="2:2" x14ac:dyDescent="0.3">
      <c r="B813" t="s">
        <v>1047</v>
      </c>
    </row>
    <row r="814" spans="2:2" x14ac:dyDescent="0.3">
      <c r="B814" t="s">
        <v>1047</v>
      </c>
    </row>
    <row r="815" spans="2:2" x14ac:dyDescent="0.3">
      <c r="B815" t="s">
        <v>1047</v>
      </c>
    </row>
    <row r="816" spans="2:2" x14ac:dyDescent="0.3">
      <c r="B816" t="s">
        <v>1047</v>
      </c>
    </row>
    <row r="817" spans="2:2" x14ac:dyDescent="0.3">
      <c r="B817" t="s">
        <v>1047</v>
      </c>
    </row>
    <row r="818" spans="2:2" x14ac:dyDescent="0.3">
      <c r="B818" t="s">
        <v>1047</v>
      </c>
    </row>
    <row r="819" spans="2:2" x14ac:dyDescent="0.3">
      <c r="B819" t="s">
        <v>1047</v>
      </c>
    </row>
    <row r="820" spans="2:2" x14ac:dyDescent="0.3">
      <c r="B820" t="s">
        <v>1047</v>
      </c>
    </row>
    <row r="821" spans="2:2" x14ac:dyDescent="0.3">
      <c r="B821" t="s">
        <v>1047</v>
      </c>
    </row>
    <row r="822" spans="2:2" x14ac:dyDescent="0.3">
      <c r="B822" t="s">
        <v>1047</v>
      </c>
    </row>
    <row r="823" spans="2:2" x14ac:dyDescent="0.3">
      <c r="B823" t="s">
        <v>1047</v>
      </c>
    </row>
    <row r="824" spans="2:2" x14ac:dyDescent="0.3">
      <c r="B824" t="s">
        <v>1047</v>
      </c>
    </row>
    <row r="825" spans="2:2" x14ac:dyDescent="0.3">
      <c r="B825" t="s">
        <v>1047</v>
      </c>
    </row>
    <row r="826" spans="2:2" x14ac:dyDescent="0.3">
      <c r="B826" t="s">
        <v>1047</v>
      </c>
    </row>
    <row r="827" spans="2:2" x14ac:dyDescent="0.3">
      <c r="B827" t="s">
        <v>1047</v>
      </c>
    </row>
    <row r="828" spans="2:2" x14ac:dyDescent="0.3">
      <c r="B828" t="s">
        <v>1047</v>
      </c>
    </row>
    <row r="829" spans="2:2" x14ac:dyDescent="0.3">
      <c r="B829" t="s">
        <v>1047</v>
      </c>
    </row>
    <row r="830" spans="2:2" x14ac:dyDescent="0.3">
      <c r="B830" t="s">
        <v>1047</v>
      </c>
    </row>
    <row r="831" spans="2:2" x14ac:dyDescent="0.3">
      <c r="B831" t="s">
        <v>1047</v>
      </c>
    </row>
    <row r="832" spans="2:2" x14ac:dyDescent="0.3">
      <c r="B832" t="s">
        <v>1047</v>
      </c>
    </row>
    <row r="833" spans="2:2" x14ac:dyDescent="0.3">
      <c r="B833" t="s">
        <v>1047</v>
      </c>
    </row>
    <row r="834" spans="2:2" x14ac:dyDescent="0.3">
      <c r="B834" t="s">
        <v>1047</v>
      </c>
    </row>
    <row r="835" spans="2:2" x14ac:dyDescent="0.3">
      <c r="B835" t="s">
        <v>1047</v>
      </c>
    </row>
    <row r="836" spans="2:2" x14ac:dyDescent="0.3">
      <c r="B836" t="s">
        <v>1047</v>
      </c>
    </row>
    <row r="837" spans="2:2" x14ac:dyDescent="0.3">
      <c r="B837" t="s">
        <v>1047</v>
      </c>
    </row>
    <row r="838" spans="2:2" x14ac:dyDescent="0.3">
      <c r="B838" t="s">
        <v>1047</v>
      </c>
    </row>
    <row r="839" spans="2:2" x14ac:dyDescent="0.3">
      <c r="B839" t="s">
        <v>1047</v>
      </c>
    </row>
    <row r="840" spans="2:2" x14ac:dyDescent="0.3">
      <c r="B840" t="s">
        <v>1047</v>
      </c>
    </row>
    <row r="841" spans="2:2" x14ac:dyDescent="0.3">
      <c r="B841" t="s">
        <v>1047</v>
      </c>
    </row>
    <row r="842" spans="2:2" x14ac:dyDescent="0.3">
      <c r="B842" t="s">
        <v>1047</v>
      </c>
    </row>
    <row r="843" spans="2:2" x14ac:dyDescent="0.3">
      <c r="B843" t="s">
        <v>1047</v>
      </c>
    </row>
    <row r="844" spans="2:2" x14ac:dyDescent="0.3">
      <c r="B844" t="s">
        <v>1047</v>
      </c>
    </row>
    <row r="845" spans="2:2" x14ac:dyDescent="0.3">
      <c r="B845" t="s">
        <v>1047</v>
      </c>
    </row>
    <row r="846" spans="2:2" x14ac:dyDescent="0.3">
      <c r="B846" t="s">
        <v>1047</v>
      </c>
    </row>
    <row r="847" spans="2:2" x14ac:dyDescent="0.3">
      <c r="B847" t="s">
        <v>1047</v>
      </c>
    </row>
    <row r="848" spans="2:2" x14ac:dyDescent="0.3">
      <c r="B848" t="s">
        <v>1047</v>
      </c>
    </row>
    <row r="849" spans="2:2" x14ac:dyDescent="0.3">
      <c r="B849" t="s">
        <v>1047</v>
      </c>
    </row>
    <row r="850" spans="2:2" x14ac:dyDescent="0.3">
      <c r="B850" t="s">
        <v>1047</v>
      </c>
    </row>
    <row r="851" spans="2:2" x14ac:dyDescent="0.3">
      <c r="B851" t="s">
        <v>1047</v>
      </c>
    </row>
    <row r="852" spans="2:2" x14ac:dyDescent="0.3">
      <c r="B852" t="s">
        <v>1047</v>
      </c>
    </row>
    <row r="853" spans="2:2" x14ac:dyDescent="0.3">
      <c r="B853" t="s">
        <v>1047</v>
      </c>
    </row>
    <row r="854" spans="2:2" x14ac:dyDescent="0.3">
      <c r="B854" t="s">
        <v>1047</v>
      </c>
    </row>
    <row r="855" spans="2:2" x14ac:dyDescent="0.3">
      <c r="B855" t="s">
        <v>1047</v>
      </c>
    </row>
    <row r="856" spans="2:2" x14ac:dyDescent="0.3">
      <c r="B856" t="s">
        <v>1047</v>
      </c>
    </row>
    <row r="857" spans="2:2" x14ac:dyDescent="0.3">
      <c r="B857" t="s">
        <v>1047</v>
      </c>
    </row>
    <row r="858" spans="2:2" x14ac:dyDescent="0.3">
      <c r="B858" t="s">
        <v>1047</v>
      </c>
    </row>
    <row r="859" spans="2:2" x14ac:dyDescent="0.3">
      <c r="B859" t="s">
        <v>1047</v>
      </c>
    </row>
    <row r="860" spans="2:2" x14ac:dyDescent="0.3">
      <c r="B860" t="s">
        <v>1047</v>
      </c>
    </row>
    <row r="861" spans="2:2" x14ac:dyDescent="0.3">
      <c r="B861" t="s">
        <v>1047</v>
      </c>
    </row>
    <row r="862" spans="2:2" x14ac:dyDescent="0.3">
      <c r="B862" t="s">
        <v>1047</v>
      </c>
    </row>
    <row r="863" spans="2:2" x14ac:dyDescent="0.3">
      <c r="B863" t="s">
        <v>1047</v>
      </c>
    </row>
    <row r="864" spans="2:2" x14ac:dyDescent="0.3">
      <c r="B864" t="s">
        <v>1047</v>
      </c>
    </row>
    <row r="865" spans="2:2" x14ac:dyDescent="0.3">
      <c r="B865" t="s">
        <v>1047</v>
      </c>
    </row>
    <row r="866" spans="2:2" x14ac:dyDescent="0.3">
      <c r="B866" t="s">
        <v>1047</v>
      </c>
    </row>
    <row r="867" spans="2:2" x14ac:dyDescent="0.3">
      <c r="B867" t="s">
        <v>1047</v>
      </c>
    </row>
    <row r="868" spans="2:2" x14ac:dyDescent="0.3">
      <c r="B868" t="s">
        <v>1047</v>
      </c>
    </row>
    <row r="869" spans="2:2" x14ac:dyDescent="0.3">
      <c r="B869" t="s">
        <v>1047</v>
      </c>
    </row>
    <row r="870" spans="2:2" x14ac:dyDescent="0.3">
      <c r="B870" t="s">
        <v>1047</v>
      </c>
    </row>
    <row r="871" spans="2:2" x14ac:dyDescent="0.3">
      <c r="B871" t="s">
        <v>1047</v>
      </c>
    </row>
    <row r="872" spans="2:2" x14ac:dyDescent="0.3">
      <c r="B872" t="s">
        <v>1047</v>
      </c>
    </row>
    <row r="873" spans="2:2" x14ac:dyDescent="0.3">
      <c r="B873" t="s">
        <v>1047</v>
      </c>
    </row>
    <row r="874" spans="2:2" x14ac:dyDescent="0.3">
      <c r="B874" t="s">
        <v>1047</v>
      </c>
    </row>
    <row r="875" spans="2:2" x14ac:dyDescent="0.3">
      <c r="B875" t="s">
        <v>1047</v>
      </c>
    </row>
    <row r="876" spans="2:2" x14ac:dyDescent="0.3">
      <c r="B876" t="s">
        <v>1047</v>
      </c>
    </row>
    <row r="877" spans="2:2" x14ac:dyDescent="0.3">
      <c r="B877" t="s">
        <v>1047</v>
      </c>
    </row>
    <row r="878" spans="2:2" x14ac:dyDescent="0.3">
      <c r="B878" t="s">
        <v>1047</v>
      </c>
    </row>
    <row r="879" spans="2:2" x14ac:dyDescent="0.3">
      <c r="B879" t="s">
        <v>1047</v>
      </c>
    </row>
    <row r="880" spans="2:2" x14ac:dyDescent="0.3">
      <c r="B880" t="s">
        <v>1047</v>
      </c>
    </row>
    <row r="881" spans="2:2" x14ac:dyDescent="0.3">
      <c r="B881" t="s">
        <v>1047</v>
      </c>
    </row>
    <row r="882" spans="2:2" x14ac:dyDescent="0.3">
      <c r="B882" t="s">
        <v>1047</v>
      </c>
    </row>
    <row r="883" spans="2:2" x14ac:dyDescent="0.3">
      <c r="B883" t="s">
        <v>1047</v>
      </c>
    </row>
    <row r="884" spans="2:2" x14ac:dyDescent="0.3">
      <c r="B884" t="s">
        <v>1047</v>
      </c>
    </row>
    <row r="885" spans="2:2" x14ac:dyDescent="0.3">
      <c r="B885" t="s">
        <v>1047</v>
      </c>
    </row>
    <row r="886" spans="2:2" x14ac:dyDescent="0.3">
      <c r="B886" t="s">
        <v>1047</v>
      </c>
    </row>
    <row r="887" spans="2:2" x14ac:dyDescent="0.3">
      <c r="B887" t="s">
        <v>1047</v>
      </c>
    </row>
    <row r="888" spans="2:2" x14ac:dyDescent="0.3">
      <c r="B888" t="s">
        <v>1047</v>
      </c>
    </row>
    <row r="889" spans="2:2" x14ac:dyDescent="0.3">
      <c r="B889" t="s">
        <v>1047</v>
      </c>
    </row>
    <row r="890" spans="2:2" x14ac:dyDescent="0.3">
      <c r="B890" t="s">
        <v>1047</v>
      </c>
    </row>
    <row r="891" spans="2:2" x14ac:dyDescent="0.3">
      <c r="B891" t="s">
        <v>1047</v>
      </c>
    </row>
    <row r="892" spans="2:2" x14ac:dyDescent="0.3">
      <c r="B892" t="s">
        <v>1047</v>
      </c>
    </row>
    <row r="893" spans="2:2" x14ac:dyDescent="0.3">
      <c r="B893" t="s">
        <v>1047</v>
      </c>
    </row>
    <row r="894" spans="2:2" x14ac:dyDescent="0.3">
      <c r="B894" t="s">
        <v>1047</v>
      </c>
    </row>
    <row r="895" spans="2:2" x14ac:dyDescent="0.3">
      <c r="B895" t="s">
        <v>1047</v>
      </c>
    </row>
    <row r="896" spans="2:2" x14ac:dyDescent="0.3">
      <c r="B896" t="s">
        <v>1047</v>
      </c>
    </row>
    <row r="897" spans="2:2" x14ac:dyDescent="0.3">
      <c r="B897" t="s">
        <v>1047</v>
      </c>
    </row>
    <row r="898" spans="2:2" x14ac:dyDescent="0.3">
      <c r="B898" t="s">
        <v>1047</v>
      </c>
    </row>
    <row r="899" spans="2:2" x14ac:dyDescent="0.3">
      <c r="B899" t="s">
        <v>1047</v>
      </c>
    </row>
    <row r="900" spans="2:2" x14ac:dyDescent="0.3">
      <c r="B900" t="s">
        <v>1047</v>
      </c>
    </row>
    <row r="901" spans="2:2" x14ac:dyDescent="0.3">
      <c r="B901" t="s">
        <v>1047</v>
      </c>
    </row>
    <row r="902" spans="2:2" x14ac:dyDescent="0.3">
      <c r="B902" t="s">
        <v>1047</v>
      </c>
    </row>
    <row r="903" spans="2:2" x14ac:dyDescent="0.3">
      <c r="B903" t="s">
        <v>1047</v>
      </c>
    </row>
    <row r="904" spans="2:2" x14ac:dyDescent="0.3">
      <c r="B904" t="s">
        <v>1047</v>
      </c>
    </row>
    <row r="905" spans="2:2" x14ac:dyDescent="0.3">
      <c r="B905" t="s">
        <v>1047</v>
      </c>
    </row>
    <row r="906" spans="2:2" x14ac:dyDescent="0.3">
      <c r="B906" t="s">
        <v>1047</v>
      </c>
    </row>
    <row r="907" spans="2:2" x14ac:dyDescent="0.3">
      <c r="B907" t="s">
        <v>1047</v>
      </c>
    </row>
    <row r="908" spans="2:2" x14ac:dyDescent="0.3">
      <c r="B908" t="s">
        <v>1047</v>
      </c>
    </row>
    <row r="909" spans="2:2" x14ac:dyDescent="0.3">
      <c r="B909" t="s">
        <v>1047</v>
      </c>
    </row>
    <row r="910" spans="2:2" x14ac:dyDescent="0.3">
      <c r="B910" t="s">
        <v>1047</v>
      </c>
    </row>
    <row r="911" spans="2:2" x14ac:dyDescent="0.3">
      <c r="B911" t="s">
        <v>1047</v>
      </c>
    </row>
    <row r="912" spans="2:2" x14ac:dyDescent="0.3">
      <c r="B912" t="s">
        <v>1047</v>
      </c>
    </row>
    <row r="913" spans="2:2" x14ac:dyDescent="0.3">
      <c r="B913" t="s">
        <v>1047</v>
      </c>
    </row>
    <row r="914" spans="2:2" x14ac:dyDescent="0.3">
      <c r="B914" t="s">
        <v>1047</v>
      </c>
    </row>
    <row r="915" spans="2:2" x14ac:dyDescent="0.3">
      <c r="B915" t="s">
        <v>1047</v>
      </c>
    </row>
    <row r="916" spans="2:2" x14ac:dyDescent="0.3">
      <c r="B916" t="s">
        <v>1047</v>
      </c>
    </row>
    <row r="917" spans="2:2" x14ac:dyDescent="0.3">
      <c r="B917" t="s">
        <v>1047</v>
      </c>
    </row>
    <row r="918" spans="2:2" x14ac:dyDescent="0.3">
      <c r="B918" t="s">
        <v>1047</v>
      </c>
    </row>
    <row r="919" spans="2:2" x14ac:dyDescent="0.3">
      <c r="B919" t="s">
        <v>1047</v>
      </c>
    </row>
    <row r="920" spans="2:2" x14ac:dyDescent="0.3">
      <c r="B920" t="s">
        <v>1047</v>
      </c>
    </row>
    <row r="921" spans="2:2" x14ac:dyDescent="0.3">
      <c r="B921" t="s">
        <v>1047</v>
      </c>
    </row>
    <row r="922" spans="2:2" x14ac:dyDescent="0.3">
      <c r="B922" t="s">
        <v>1047</v>
      </c>
    </row>
    <row r="923" spans="2:2" x14ac:dyDescent="0.3">
      <c r="B923" t="s">
        <v>1047</v>
      </c>
    </row>
    <row r="924" spans="2:2" x14ac:dyDescent="0.3">
      <c r="B924" t="s">
        <v>1047</v>
      </c>
    </row>
    <row r="925" spans="2:2" x14ac:dyDescent="0.3">
      <c r="B925" t="s">
        <v>1047</v>
      </c>
    </row>
    <row r="926" spans="2:2" x14ac:dyDescent="0.3">
      <c r="B926" t="s">
        <v>1047</v>
      </c>
    </row>
    <row r="927" spans="2:2" x14ac:dyDescent="0.3">
      <c r="B927" t="s">
        <v>1047</v>
      </c>
    </row>
    <row r="928" spans="2:2" x14ac:dyDescent="0.3">
      <c r="B928" t="s">
        <v>1047</v>
      </c>
    </row>
    <row r="929" spans="2:2" x14ac:dyDescent="0.3">
      <c r="B929" t="s">
        <v>1047</v>
      </c>
    </row>
    <row r="930" spans="2:2" x14ac:dyDescent="0.3">
      <c r="B930" t="s">
        <v>1047</v>
      </c>
    </row>
    <row r="931" spans="2:2" x14ac:dyDescent="0.3">
      <c r="B931" t="s">
        <v>1047</v>
      </c>
    </row>
    <row r="932" spans="2:2" x14ac:dyDescent="0.3">
      <c r="B932" t="s">
        <v>1047</v>
      </c>
    </row>
    <row r="933" spans="2:2" x14ac:dyDescent="0.3">
      <c r="B933" t="s">
        <v>1047</v>
      </c>
    </row>
    <row r="934" spans="2:2" x14ac:dyDescent="0.3">
      <c r="B934" t="s">
        <v>1047</v>
      </c>
    </row>
    <row r="935" spans="2:2" x14ac:dyDescent="0.3">
      <c r="B935" t="s">
        <v>1047</v>
      </c>
    </row>
    <row r="936" spans="2:2" x14ac:dyDescent="0.3">
      <c r="B936" t="s">
        <v>1047</v>
      </c>
    </row>
    <row r="937" spans="2:2" x14ac:dyDescent="0.3">
      <c r="B937" t="s">
        <v>1047</v>
      </c>
    </row>
    <row r="938" spans="2:2" x14ac:dyDescent="0.3">
      <c r="B938" t="s">
        <v>1047</v>
      </c>
    </row>
    <row r="939" spans="2:2" x14ac:dyDescent="0.3">
      <c r="B939" t="s">
        <v>1047</v>
      </c>
    </row>
    <row r="940" spans="2:2" x14ac:dyDescent="0.3">
      <c r="B940" t="s">
        <v>1047</v>
      </c>
    </row>
    <row r="941" spans="2:2" x14ac:dyDescent="0.3">
      <c r="B941" t="s">
        <v>1047</v>
      </c>
    </row>
    <row r="942" spans="2:2" x14ac:dyDescent="0.3">
      <c r="B942" t="s">
        <v>1047</v>
      </c>
    </row>
    <row r="943" spans="2:2" x14ac:dyDescent="0.3">
      <c r="B943" t="s">
        <v>1047</v>
      </c>
    </row>
    <row r="944" spans="2:2" x14ac:dyDescent="0.3">
      <c r="B944" t="s">
        <v>1047</v>
      </c>
    </row>
    <row r="945" spans="2:2" x14ac:dyDescent="0.3">
      <c r="B945" t="s">
        <v>1047</v>
      </c>
    </row>
    <row r="946" spans="2:2" x14ac:dyDescent="0.3">
      <c r="B946" t="s">
        <v>1047</v>
      </c>
    </row>
    <row r="947" spans="2:2" x14ac:dyDescent="0.3">
      <c r="B947" t="s">
        <v>1047</v>
      </c>
    </row>
    <row r="948" spans="2:2" x14ac:dyDescent="0.3">
      <c r="B948" t="s">
        <v>1047</v>
      </c>
    </row>
    <row r="949" spans="2:2" x14ac:dyDescent="0.3">
      <c r="B949" t="s">
        <v>1047</v>
      </c>
    </row>
    <row r="950" spans="2:2" x14ac:dyDescent="0.3">
      <c r="B950" t="s">
        <v>1047</v>
      </c>
    </row>
    <row r="951" spans="2:2" x14ac:dyDescent="0.3">
      <c r="B951" t="s">
        <v>1047</v>
      </c>
    </row>
    <row r="952" spans="2:2" x14ac:dyDescent="0.3">
      <c r="B952" t="s">
        <v>1047</v>
      </c>
    </row>
    <row r="953" spans="2:2" x14ac:dyDescent="0.3">
      <c r="B953" t="s">
        <v>1047</v>
      </c>
    </row>
    <row r="954" spans="2:2" x14ac:dyDescent="0.3">
      <c r="B954" t="s">
        <v>1047</v>
      </c>
    </row>
    <row r="955" spans="2:2" x14ac:dyDescent="0.3">
      <c r="B955" t="s">
        <v>1047</v>
      </c>
    </row>
    <row r="956" spans="2:2" x14ac:dyDescent="0.3">
      <c r="B956" t="s">
        <v>1047</v>
      </c>
    </row>
    <row r="957" spans="2:2" x14ac:dyDescent="0.3">
      <c r="B957" t="s">
        <v>1047</v>
      </c>
    </row>
    <row r="958" spans="2:2" x14ac:dyDescent="0.3">
      <c r="B958" t="s">
        <v>1047</v>
      </c>
    </row>
    <row r="959" spans="2:2" x14ac:dyDescent="0.3">
      <c r="B959" t="s">
        <v>1047</v>
      </c>
    </row>
    <row r="960" spans="2:2" x14ac:dyDescent="0.3">
      <c r="B960" t="s">
        <v>1047</v>
      </c>
    </row>
    <row r="961" spans="2:2" x14ac:dyDescent="0.3">
      <c r="B961" t="s">
        <v>1047</v>
      </c>
    </row>
    <row r="962" spans="2:2" x14ac:dyDescent="0.3">
      <c r="B962" t="s">
        <v>1047</v>
      </c>
    </row>
    <row r="963" spans="2:2" x14ac:dyDescent="0.3">
      <c r="B963" t="s">
        <v>1047</v>
      </c>
    </row>
    <row r="964" spans="2:2" x14ac:dyDescent="0.3">
      <c r="B964" t="s">
        <v>1047</v>
      </c>
    </row>
    <row r="965" spans="2:2" x14ac:dyDescent="0.3">
      <c r="B965" t="s">
        <v>1047</v>
      </c>
    </row>
    <row r="966" spans="2:2" x14ac:dyDescent="0.3">
      <c r="B966" t="s">
        <v>1047</v>
      </c>
    </row>
    <row r="967" spans="2:2" x14ac:dyDescent="0.3">
      <c r="B967" t="s">
        <v>1047</v>
      </c>
    </row>
    <row r="968" spans="2:2" x14ac:dyDescent="0.3">
      <c r="B968" t="s">
        <v>1047</v>
      </c>
    </row>
    <row r="969" spans="2:2" x14ac:dyDescent="0.3">
      <c r="B969" t="s">
        <v>1047</v>
      </c>
    </row>
    <row r="970" spans="2:2" x14ac:dyDescent="0.3">
      <c r="B970" t="s">
        <v>1047</v>
      </c>
    </row>
    <row r="971" spans="2:2" x14ac:dyDescent="0.3">
      <c r="B971" t="s">
        <v>1047</v>
      </c>
    </row>
    <row r="972" spans="2:2" x14ac:dyDescent="0.3">
      <c r="B972" t="s">
        <v>1047</v>
      </c>
    </row>
    <row r="973" spans="2:2" x14ac:dyDescent="0.3">
      <c r="B973" t="s">
        <v>1047</v>
      </c>
    </row>
    <row r="974" spans="2:2" x14ac:dyDescent="0.3">
      <c r="B974" t="s">
        <v>1047</v>
      </c>
    </row>
    <row r="975" spans="2:2" x14ac:dyDescent="0.3">
      <c r="B975" t="s">
        <v>1047</v>
      </c>
    </row>
    <row r="976" spans="2:2" x14ac:dyDescent="0.3">
      <c r="B976" t="s">
        <v>1047</v>
      </c>
    </row>
    <row r="977" spans="2:2" x14ac:dyDescent="0.3">
      <c r="B977" t="s">
        <v>1047</v>
      </c>
    </row>
    <row r="978" spans="2:2" x14ac:dyDescent="0.3">
      <c r="B978" t="s">
        <v>1047</v>
      </c>
    </row>
    <row r="979" spans="2:2" x14ac:dyDescent="0.3">
      <c r="B979" t="s">
        <v>1047</v>
      </c>
    </row>
    <row r="980" spans="2:2" x14ac:dyDescent="0.3">
      <c r="B980" t="s">
        <v>1047</v>
      </c>
    </row>
    <row r="981" spans="2:2" x14ac:dyDescent="0.3">
      <c r="B981" t="s">
        <v>1047</v>
      </c>
    </row>
    <row r="982" spans="2:2" x14ac:dyDescent="0.3">
      <c r="B982" t="s">
        <v>1047</v>
      </c>
    </row>
    <row r="983" spans="2:2" x14ac:dyDescent="0.3">
      <c r="B983" t="s">
        <v>1047</v>
      </c>
    </row>
    <row r="984" spans="2:2" x14ac:dyDescent="0.3">
      <c r="B984" t="s">
        <v>1047</v>
      </c>
    </row>
    <row r="985" spans="2:2" x14ac:dyDescent="0.3">
      <c r="B985" t="s">
        <v>1047</v>
      </c>
    </row>
    <row r="986" spans="2:2" x14ac:dyDescent="0.3">
      <c r="B986" t="s">
        <v>1047</v>
      </c>
    </row>
    <row r="987" spans="2:2" x14ac:dyDescent="0.3">
      <c r="B987" t="s">
        <v>1047</v>
      </c>
    </row>
    <row r="988" spans="2:2" x14ac:dyDescent="0.3">
      <c r="B988" t="s">
        <v>1047</v>
      </c>
    </row>
    <row r="989" spans="2:2" x14ac:dyDescent="0.3">
      <c r="B989" t="s">
        <v>1047</v>
      </c>
    </row>
    <row r="990" spans="2:2" x14ac:dyDescent="0.3">
      <c r="B990" t="s">
        <v>1047</v>
      </c>
    </row>
    <row r="991" spans="2:2" x14ac:dyDescent="0.3">
      <c r="B991" t="s">
        <v>1047</v>
      </c>
    </row>
    <row r="992" spans="2:2" x14ac:dyDescent="0.3">
      <c r="B992" t="s">
        <v>1047</v>
      </c>
    </row>
    <row r="993" spans="2:2" x14ac:dyDescent="0.3">
      <c r="B993" t="s">
        <v>1047</v>
      </c>
    </row>
    <row r="994" spans="2:2" x14ac:dyDescent="0.3">
      <c r="B994" t="s">
        <v>1047</v>
      </c>
    </row>
    <row r="995" spans="2:2" x14ac:dyDescent="0.3">
      <c r="B995" t="s">
        <v>1047</v>
      </c>
    </row>
    <row r="996" spans="2:2" x14ac:dyDescent="0.3">
      <c r="B996" t="s">
        <v>1047</v>
      </c>
    </row>
    <row r="997" spans="2:2" x14ac:dyDescent="0.3">
      <c r="B997" t="s">
        <v>1047</v>
      </c>
    </row>
    <row r="998" spans="2:2" x14ac:dyDescent="0.3">
      <c r="B998" t="s">
        <v>1047</v>
      </c>
    </row>
    <row r="999" spans="2:2" x14ac:dyDescent="0.3">
      <c r="B999" t="s">
        <v>1047</v>
      </c>
    </row>
    <row r="1000" spans="2:2" x14ac:dyDescent="0.3">
      <c r="B1000" t="s">
        <v>1047</v>
      </c>
    </row>
    <row r="1001" spans="2:2" x14ac:dyDescent="0.3">
      <c r="B1001" t="s">
        <v>1047</v>
      </c>
    </row>
    <row r="1002" spans="2:2" x14ac:dyDescent="0.3">
      <c r="B1002" t="s">
        <v>1047</v>
      </c>
    </row>
    <row r="1003" spans="2:2" x14ac:dyDescent="0.3">
      <c r="B1003" t="s">
        <v>1047</v>
      </c>
    </row>
    <row r="1004" spans="2:2" x14ac:dyDescent="0.3">
      <c r="B1004" t="s">
        <v>1047</v>
      </c>
    </row>
    <row r="1005" spans="2:2" x14ac:dyDescent="0.3">
      <c r="B1005" t="s">
        <v>1047</v>
      </c>
    </row>
    <row r="1006" spans="2:2" x14ac:dyDescent="0.3">
      <c r="B1006" t="s">
        <v>1047</v>
      </c>
    </row>
    <row r="1007" spans="2:2" x14ac:dyDescent="0.3">
      <c r="B1007" t="s">
        <v>1047</v>
      </c>
    </row>
    <row r="1008" spans="2:2" x14ac:dyDescent="0.3">
      <c r="B1008" t="s">
        <v>1047</v>
      </c>
    </row>
    <row r="1009" spans="2:2" x14ac:dyDescent="0.3">
      <c r="B1009" t="s">
        <v>1047</v>
      </c>
    </row>
    <row r="1010" spans="2:2" x14ac:dyDescent="0.3">
      <c r="B1010" t="s">
        <v>1047</v>
      </c>
    </row>
    <row r="1011" spans="2:2" x14ac:dyDescent="0.3">
      <c r="B1011" t="s">
        <v>1047</v>
      </c>
    </row>
    <row r="1012" spans="2:2" x14ac:dyDescent="0.3">
      <c r="B1012" t="s">
        <v>1047</v>
      </c>
    </row>
    <row r="1013" spans="2:2" x14ac:dyDescent="0.3">
      <c r="B1013" t="s">
        <v>1047</v>
      </c>
    </row>
    <row r="1014" spans="2:2" x14ac:dyDescent="0.3">
      <c r="B1014" t="s">
        <v>1047</v>
      </c>
    </row>
    <row r="1015" spans="2:2" x14ac:dyDescent="0.3">
      <c r="B1015" t="s">
        <v>1047</v>
      </c>
    </row>
    <row r="1016" spans="2:2" x14ac:dyDescent="0.3">
      <c r="B1016" t="s">
        <v>1047</v>
      </c>
    </row>
    <row r="1017" spans="2:2" x14ac:dyDescent="0.3">
      <c r="B1017" t="s">
        <v>1047</v>
      </c>
    </row>
    <row r="1018" spans="2:2" x14ac:dyDescent="0.3">
      <c r="B1018" t="s">
        <v>1047</v>
      </c>
    </row>
    <row r="1019" spans="2:2" x14ac:dyDescent="0.3">
      <c r="B1019" t="s">
        <v>1047</v>
      </c>
    </row>
    <row r="1020" spans="2:2" x14ac:dyDescent="0.3">
      <c r="B1020" t="s">
        <v>1047</v>
      </c>
    </row>
    <row r="1021" spans="2:2" x14ac:dyDescent="0.3">
      <c r="B1021" t="s">
        <v>1047</v>
      </c>
    </row>
    <row r="1022" spans="2:2" x14ac:dyDescent="0.3">
      <c r="B1022" t="s">
        <v>1047</v>
      </c>
    </row>
    <row r="1023" spans="2:2" x14ac:dyDescent="0.3">
      <c r="B1023" t="s">
        <v>1047</v>
      </c>
    </row>
    <row r="1024" spans="2:2" x14ac:dyDescent="0.3">
      <c r="B1024" t="s">
        <v>1047</v>
      </c>
    </row>
    <row r="1025" spans="2:2" x14ac:dyDescent="0.3">
      <c r="B1025" t="s">
        <v>1047</v>
      </c>
    </row>
    <row r="1026" spans="2:2" x14ac:dyDescent="0.3">
      <c r="B1026" t="s">
        <v>1047</v>
      </c>
    </row>
    <row r="1027" spans="2:2" x14ac:dyDescent="0.3">
      <c r="B1027" t="s">
        <v>1047</v>
      </c>
    </row>
    <row r="1028" spans="2:2" x14ac:dyDescent="0.3">
      <c r="B1028" t="s">
        <v>1047</v>
      </c>
    </row>
    <row r="1029" spans="2:2" x14ac:dyDescent="0.3">
      <c r="B1029" t="s">
        <v>1047</v>
      </c>
    </row>
    <row r="1030" spans="2:2" x14ac:dyDescent="0.3">
      <c r="B1030" t="s">
        <v>1047</v>
      </c>
    </row>
    <row r="1031" spans="2:2" x14ac:dyDescent="0.3">
      <c r="B1031" t="s">
        <v>1047</v>
      </c>
    </row>
    <row r="1032" spans="2:2" x14ac:dyDescent="0.3">
      <c r="B1032" t="s">
        <v>1047</v>
      </c>
    </row>
    <row r="1033" spans="2:2" x14ac:dyDescent="0.3">
      <c r="B1033" t="s">
        <v>1047</v>
      </c>
    </row>
    <row r="1034" spans="2:2" x14ac:dyDescent="0.3">
      <c r="B1034" t="s">
        <v>1047</v>
      </c>
    </row>
    <row r="1035" spans="2:2" x14ac:dyDescent="0.3">
      <c r="B1035" t="s">
        <v>1047</v>
      </c>
    </row>
    <row r="1036" spans="2:2" x14ac:dyDescent="0.3">
      <c r="B1036" t="s">
        <v>1047</v>
      </c>
    </row>
    <row r="1037" spans="2:2" x14ac:dyDescent="0.3">
      <c r="B1037" t="s">
        <v>1047</v>
      </c>
    </row>
    <row r="1038" spans="2:2" x14ac:dyDescent="0.3">
      <c r="B1038" t="s">
        <v>1047</v>
      </c>
    </row>
    <row r="1039" spans="2:2" x14ac:dyDescent="0.3">
      <c r="B1039" t="s">
        <v>1047</v>
      </c>
    </row>
    <row r="1040" spans="2:2" x14ac:dyDescent="0.3">
      <c r="B1040" t="s">
        <v>1047</v>
      </c>
    </row>
    <row r="1041" spans="2:2" x14ac:dyDescent="0.3">
      <c r="B1041" t="s">
        <v>1047</v>
      </c>
    </row>
    <row r="1042" spans="2:2" x14ac:dyDescent="0.3">
      <c r="B1042" t="s">
        <v>1047</v>
      </c>
    </row>
    <row r="1043" spans="2:2" x14ac:dyDescent="0.3">
      <c r="B1043" t="s">
        <v>1047</v>
      </c>
    </row>
    <row r="1044" spans="2:2" x14ac:dyDescent="0.3">
      <c r="B1044" t="s">
        <v>1047</v>
      </c>
    </row>
    <row r="1045" spans="2:2" x14ac:dyDescent="0.3">
      <c r="B1045" t="s">
        <v>1047</v>
      </c>
    </row>
    <row r="1046" spans="2:2" x14ac:dyDescent="0.3">
      <c r="B1046" t="s">
        <v>1047</v>
      </c>
    </row>
    <row r="1047" spans="2:2" x14ac:dyDescent="0.3">
      <c r="B1047" t="s">
        <v>1047</v>
      </c>
    </row>
    <row r="1048" spans="2:2" x14ac:dyDescent="0.3">
      <c r="B1048" t="s">
        <v>1047</v>
      </c>
    </row>
    <row r="1049" spans="2:2" x14ac:dyDescent="0.3">
      <c r="B1049" t="s">
        <v>1047</v>
      </c>
    </row>
    <row r="1050" spans="2:2" x14ac:dyDescent="0.3">
      <c r="B1050" t="s">
        <v>1047</v>
      </c>
    </row>
    <row r="1051" spans="2:2" x14ac:dyDescent="0.3">
      <c r="B1051" t="s">
        <v>1047</v>
      </c>
    </row>
    <row r="1052" spans="2:2" x14ac:dyDescent="0.3">
      <c r="B1052" t="s">
        <v>1047</v>
      </c>
    </row>
    <row r="1053" spans="2:2" x14ac:dyDescent="0.3">
      <c r="B1053" t="s">
        <v>1047</v>
      </c>
    </row>
    <row r="1054" spans="2:2" x14ac:dyDescent="0.3">
      <c r="B1054" t="s">
        <v>1047</v>
      </c>
    </row>
    <row r="1055" spans="2:2" x14ac:dyDescent="0.3">
      <c r="B1055" t="s">
        <v>1047</v>
      </c>
    </row>
    <row r="1056" spans="2:2" x14ac:dyDescent="0.3">
      <c r="B1056" t="s">
        <v>1047</v>
      </c>
    </row>
    <row r="1057" spans="2:2" x14ac:dyDescent="0.3">
      <c r="B1057" t="s">
        <v>1047</v>
      </c>
    </row>
    <row r="1058" spans="2:2" x14ac:dyDescent="0.3">
      <c r="B1058" t="s">
        <v>1047</v>
      </c>
    </row>
    <row r="1059" spans="2:2" x14ac:dyDescent="0.3">
      <c r="B1059" t="s">
        <v>1047</v>
      </c>
    </row>
    <row r="1060" spans="2:2" x14ac:dyDescent="0.3">
      <c r="B1060" t="s">
        <v>1047</v>
      </c>
    </row>
    <row r="1061" spans="2:2" x14ac:dyDescent="0.3">
      <c r="B1061" t="s">
        <v>1047</v>
      </c>
    </row>
    <row r="1062" spans="2:2" x14ac:dyDescent="0.3">
      <c r="B1062" t="s">
        <v>1047</v>
      </c>
    </row>
    <row r="1063" spans="2:2" x14ac:dyDescent="0.3">
      <c r="B1063" t="s">
        <v>1047</v>
      </c>
    </row>
    <row r="1064" spans="2:2" x14ac:dyDescent="0.3">
      <c r="B1064" t="s">
        <v>1047</v>
      </c>
    </row>
    <row r="1065" spans="2:2" x14ac:dyDescent="0.3">
      <c r="B1065" t="s">
        <v>1047</v>
      </c>
    </row>
    <row r="1066" spans="2:2" x14ac:dyDescent="0.3">
      <c r="B1066" t="s">
        <v>1047</v>
      </c>
    </row>
    <row r="1067" spans="2:2" x14ac:dyDescent="0.3">
      <c r="B1067" t="s">
        <v>1047</v>
      </c>
    </row>
    <row r="1068" spans="2:2" x14ac:dyDescent="0.3">
      <c r="B1068" t="s">
        <v>1047</v>
      </c>
    </row>
    <row r="1069" spans="2:2" x14ac:dyDescent="0.3">
      <c r="B1069" t="s">
        <v>1047</v>
      </c>
    </row>
    <row r="1070" spans="2:2" x14ac:dyDescent="0.3">
      <c r="B1070" t="s">
        <v>1047</v>
      </c>
    </row>
    <row r="1071" spans="2:2" x14ac:dyDescent="0.3">
      <c r="B1071" t="s">
        <v>1047</v>
      </c>
    </row>
    <row r="1072" spans="2:2" x14ac:dyDescent="0.3">
      <c r="B1072" t="s">
        <v>1047</v>
      </c>
    </row>
    <row r="1073" spans="2:2" x14ac:dyDescent="0.3">
      <c r="B1073" t="s">
        <v>1047</v>
      </c>
    </row>
    <row r="1074" spans="2:2" x14ac:dyDescent="0.3">
      <c r="B1074" t="s">
        <v>1047</v>
      </c>
    </row>
    <row r="1075" spans="2:2" x14ac:dyDescent="0.3">
      <c r="B1075" t="s">
        <v>1047</v>
      </c>
    </row>
    <row r="1076" spans="2:2" x14ac:dyDescent="0.3">
      <c r="B1076" t="s">
        <v>1047</v>
      </c>
    </row>
    <row r="1077" spans="2:2" x14ac:dyDescent="0.3">
      <c r="B1077" t="s">
        <v>1047</v>
      </c>
    </row>
    <row r="1078" spans="2:2" x14ac:dyDescent="0.3">
      <c r="B1078" t="s">
        <v>1047</v>
      </c>
    </row>
    <row r="1079" spans="2:2" x14ac:dyDescent="0.3">
      <c r="B1079" t="s">
        <v>1047</v>
      </c>
    </row>
    <row r="1080" spans="2:2" x14ac:dyDescent="0.3">
      <c r="B1080" t="s">
        <v>1047</v>
      </c>
    </row>
    <row r="1081" spans="2:2" x14ac:dyDescent="0.3">
      <c r="B1081" t="s">
        <v>1047</v>
      </c>
    </row>
    <row r="1082" spans="2:2" x14ac:dyDescent="0.3">
      <c r="B1082" t="s">
        <v>1047</v>
      </c>
    </row>
    <row r="1083" spans="2:2" x14ac:dyDescent="0.3">
      <c r="B1083" t="s">
        <v>1047</v>
      </c>
    </row>
    <row r="1084" spans="2:2" x14ac:dyDescent="0.3">
      <c r="B1084" t="s">
        <v>1047</v>
      </c>
    </row>
    <row r="1085" spans="2:2" x14ac:dyDescent="0.3">
      <c r="B1085" t="s">
        <v>1047</v>
      </c>
    </row>
    <row r="1086" spans="2:2" x14ac:dyDescent="0.3">
      <c r="B1086" t="s">
        <v>1047</v>
      </c>
    </row>
    <row r="1087" spans="2:2" x14ac:dyDescent="0.3">
      <c r="B1087" t="s">
        <v>1047</v>
      </c>
    </row>
    <row r="1088" spans="2:2" x14ac:dyDescent="0.3">
      <c r="B1088" t="s">
        <v>1047</v>
      </c>
    </row>
    <row r="1089" spans="2:2" x14ac:dyDescent="0.3">
      <c r="B1089" t="s">
        <v>1047</v>
      </c>
    </row>
    <row r="1090" spans="2:2" x14ac:dyDescent="0.3">
      <c r="B1090" t="s">
        <v>1047</v>
      </c>
    </row>
    <row r="1091" spans="2:2" x14ac:dyDescent="0.3">
      <c r="B1091" t="s">
        <v>1047</v>
      </c>
    </row>
    <row r="1092" spans="2:2" x14ac:dyDescent="0.3">
      <c r="B1092" t="s">
        <v>1047</v>
      </c>
    </row>
    <row r="1093" spans="2:2" x14ac:dyDescent="0.3">
      <c r="B1093" t="s">
        <v>1047</v>
      </c>
    </row>
    <row r="1094" spans="2:2" x14ac:dyDescent="0.3">
      <c r="B1094" t="s">
        <v>1047</v>
      </c>
    </row>
    <row r="1095" spans="2:2" x14ac:dyDescent="0.3">
      <c r="B1095" t="s">
        <v>1047</v>
      </c>
    </row>
    <row r="1096" spans="2:2" x14ac:dyDescent="0.3">
      <c r="B1096" t="s">
        <v>1047</v>
      </c>
    </row>
    <row r="1097" spans="2:2" x14ac:dyDescent="0.3">
      <c r="B1097" t="s">
        <v>1047</v>
      </c>
    </row>
    <row r="1098" spans="2:2" x14ac:dyDescent="0.3">
      <c r="B1098" t="s">
        <v>1047</v>
      </c>
    </row>
    <row r="1099" spans="2:2" x14ac:dyDescent="0.3">
      <c r="B1099" t="s">
        <v>1047</v>
      </c>
    </row>
    <row r="1100" spans="2:2" x14ac:dyDescent="0.3">
      <c r="B1100" t="s">
        <v>1047</v>
      </c>
    </row>
    <row r="1101" spans="2:2" x14ac:dyDescent="0.3">
      <c r="B1101" t="s">
        <v>1047</v>
      </c>
    </row>
    <row r="1102" spans="2:2" x14ac:dyDescent="0.3">
      <c r="B1102" t="s">
        <v>1047</v>
      </c>
    </row>
    <row r="1103" spans="2:2" x14ac:dyDescent="0.3">
      <c r="B1103" t="s">
        <v>1047</v>
      </c>
    </row>
    <row r="1104" spans="2:2" x14ac:dyDescent="0.3">
      <c r="B1104" t="s">
        <v>1047</v>
      </c>
    </row>
    <row r="1105" spans="2:2" x14ac:dyDescent="0.3">
      <c r="B1105" t="s">
        <v>1047</v>
      </c>
    </row>
    <row r="1106" spans="2:2" x14ac:dyDescent="0.3">
      <c r="B1106" t="s">
        <v>1047</v>
      </c>
    </row>
    <row r="1107" spans="2:2" x14ac:dyDescent="0.3">
      <c r="B1107" t="s">
        <v>1047</v>
      </c>
    </row>
    <row r="1108" spans="2:2" x14ac:dyDescent="0.3">
      <c r="B1108" t="s">
        <v>1047</v>
      </c>
    </row>
    <row r="1109" spans="2:2" x14ac:dyDescent="0.3">
      <c r="B1109" t="s">
        <v>1047</v>
      </c>
    </row>
    <row r="1110" spans="2:2" x14ac:dyDescent="0.3">
      <c r="B1110" t="s">
        <v>1047</v>
      </c>
    </row>
    <row r="1111" spans="2:2" x14ac:dyDescent="0.3">
      <c r="B1111" t="s">
        <v>1047</v>
      </c>
    </row>
    <row r="1112" spans="2:2" x14ac:dyDescent="0.3">
      <c r="B1112" t="s">
        <v>1047</v>
      </c>
    </row>
    <row r="1113" spans="2:2" x14ac:dyDescent="0.3">
      <c r="B1113" t="s">
        <v>1047</v>
      </c>
    </row>
    <row r="1114" spans="2:2" x14ac:dyDescent="0.3">
      <c r="B1114" t="s">
        <v>1047</v>
      </c>
    </row>
    <row r="1115" spans="2:2" x14ac:dyDescent="0.3">
      <c r="B1115" t="s">
        <v>1047</v>
      </c>
    </row>
    <row r="1116" spans="2:2" x14ac:dyDescent="0.3">
      <c r="B1116" t="s">
        <v>1047</v>
      </c>
    </row>
    <row r="1117" spans="2:2" x14ac:dyDescent="0.3">
      <c r="B1117" t="s">
        <v>1047</v>
      </c>
    </row>
    <row r="1118" spans="2:2" x14ac:dyDescent="0.3">
      <c r="B1118" t="s">
        <v>1047</v>
      </c>
    </row>
    <row r="1119" spans="2:2" x14ac:dyDescent="0.3">
      <c r="B1119" t="s">
        <v>1047</v>
      </c>
    </row>
    <row r="1120" spans="2:2" x14ac:dyDescent="0.3">
      <c r="B1120" t="s">
        <v>1047</v>
      </c>
    </row>
    <row r="1121" spans="2:2" x14ac:dyDescent="0.3">
      <c r="B1121" t="s">
        <v>1047</v>
      </c>
    </row>
    <row r="1122" spans="2:2" x14ac:dyDescent="0.3">
      <c r="B1122" t="s">
        <v>1047</v>
      </c>
    </row>
    <row r="1123" spans="2:2" x14ac:dyDescent="0.3">
      <c r="B1123" t="s">
        <v>1047</v>
      </c>
    </row>
    <row r="1124" spans="2:2" x14ac:dyDescent="0.3">
      <c r="B1124" t="s">
        <v>1047</v>
      </c>
    </row>
    <row r="1125" spans="2:2" x14ac:dyDescent="0.3">
      <c r="B1125" t="s">
        <v>1047</v>
      </c>
    </row>
    <row r="1126" spans="2:2" x14ac:dyDescent="0.3">
      <c r="B1126" t="s">
        <v>1047</v>
      </c>
    </row>
    <row r="1127" spans="2:2" x14ac:dyDescent="0.3">
      <c r="B1127" t="s">
        <v>1047</v>
      </c>
    </row>
    <row r="1128" spans="2:2" x14ac:dyDescent="0.3">
      <c r="B1128" t="s">
        <v>1047</v>
      </c>
    </row>
    <row r="1129" spans="2:2" x14ac:dyDescent="0.3">
      <c r="B1129" t="s">
        <v>1047</v>
      </c>
    </row>
    <row r="1130" spans="2:2" x14ac:dyDescent="0.3">
      <c r="B1130" t="s">
        <v>1047</v>
      </c>
    </row>
    <row r="1131" spans="2:2" x14ac:dyDescent="0.3">
      <c r="B1131" t="s">
        <v>1047</v>
      </c>
    </row>
    <row r="1132" spans="2:2" x14ac:dyDescent="0.3">
      <c r="B1132" t="s">
        <v>1047</v>
      </c>
    </row>
    <row r="1133" spans="2:2" x14ac:dyDescent="0.3">
      <c r="B1133" t="s">
        <v>1047</v>
      </c>
    </row>
    <row r="1134" spans="2:2" x14ac:dyDescent="0.3">
      <c r="B1134" t="s">
        <v>1047</v>
      </c>
    </row>
    <row r="1135" spans="2:2" x14ac:dyDescent="0.3">
      <c r="B1135" t="s">
        <v>1047</v>
      </c>
    </row>
    <row r="1136" spans="2:2" x14ac:dyDescent="0.3">
      <c r="B1136" t="s">
        <v>1047</v>
      </c>
    </row>
    <row r="1137" spans="2:2" x14ac:dyDescent="0.3">
      <c r="B1137" t="s">
        <v>1047</v>
      </c>
    </row>
    <row r="1138" spans="2:2" x14ac:dyDescent="0.3">
      <c r="B1138" t="s">
        <v>1047</v>
      </c>
    </row>
    <row r="1139" spans="2:2" x14ac:dyDescent="0.3">
      <c r="B1139" t="s">
        <v>1047</v>
      </c>
    </row>
    <row r="1140" spans="2:2" x14ac:dyDescent="0.3">
      <c r="B1140" t="s">
        <v>1047</v>
      </c>
    </row>
    <row r="1141" spans="2:2" x14ac:dyDescent="0.3">
      <c r="B1141" t="s">
        <v>1047</v>
      </c>
    </row>
    <row r="1142" spans="2:2" x14ac:dyDescent="0.3">
      <c r="B1142" t="s">
        <v>1047</v>
      </c>
    </row>
    <row r="1143" spans="2:2" x14ac:dyDescent="0.3">
      <c r="B1143" t="s">
        <v>1047</v>
      </c>
    </row>
    <row r="1144" spans="2:2" x14ac:dyDescent="0.3">
      <c r="B1144" t="s">
        <v>1047</v>
      </c>
    </row>
    <row r="1145" spans="2:2" x14ac:dyDescent="0.3">
      <c r="B1145" t="s">
        <v>1047</v>
      </c>
    </row>
    <row r="1146" spans="2:2" x14ac:dyDescent="0.3">
      <c r="B1146" t="s">
        <v>1047</v>
      </c>
    </row>
    <row r="1147" spans="2:2" x14ac:dyDescent="0.3">
      <c r="B1147" t="s">
        <v>1047</v>
      </c>
    </row>
    <row r="1148" spans="2:2" x14ac:dyDescent="0.3">
      <c r="B1148" t="s">
        <v>1047</v>
      </c>
    </row>
    <row r="1149" spans="2:2" x14ac:dyDescent="0.3">
      <c r="B1149" t="s">
        <v>1047</v>
      </c>
    </row>
    <row r="1150" spans="2:2" x14ac:dyDescent="0.3">
      <c r="B1150" t="s">
        <v>1047</v>
      </c>
    </row>
    <row r="1151" spans="2:2" x14ac:dyDescent="0.3">
      <c r="B1151" t="s">
        <v>1047</v>
      </c>
    </row>
    <row r="1152" spans="2:2" x14ac:dyDescent="0.3">
      <c r="B1152" t="s">
        <v>1047</v>
      </c>
    </row>
    <row r="1153" spans="2:2" x14ac:dyDescent="0.3">
      <c r="B1153" t="s">
        <v>1047</v>
      </c>
    </row>
    <row r="1154" spans="2:2" x14ac:dyDescent="0.3">
      <c r="B1154" t="s">
        <v>1047</v>
      </c>
    </row>
    <row r="1155" spans="2:2" x14ac:dyDescent="0.3">
      <c r="B1155" t="s">
        <v>1047</v>
      </c>
    </row>
    <row r="1156" spans="2:2" x14ac:dyDescent="0.3">
      <c r="B1156" t="s">
        <v>1047</v>
      </c>
    </row>
    <row r="1157" spans="2:2" x14ac:dyDescent="0.3">
      <c r="B1157" t="s">
        <v>1047</v>
      </c>
    </row>
    <row r="1158" spans="2:2" x14ac:dyDescent="0.3">
      <c r="B1158" t="s">
        <v>1047</v>
      </c>
    </row>
    <row r="1159" spans="2:2" x14ac:dyDescent="0.3">
      <c r="B1159" t="s">
        <v>1047</v>
      </c>
    </row>
    <row r="1160" spans="2:2" x14ac:dyDescent="0.3">
      <c r="B1160" t="s">
        <v>1047</v>
      </c>
    </row>
    <row r="1161" spans="2:2" x14ac:dyDescent="0.3">
      <c r="B1161" t="s">
        <v>1047</v>
      </c>
    </row>
    <row r="1162" spans="2:2" x14ac:dyDescent="0.3">
      <c r="B1162" t="s">
        <v>1047</v>
      </c>
    </row>
    <row r="1163" spans="2:2" x14ac:dyDescent="0.3">
      <c r="B1163" t="s">
        <v>1047</v>
      </c>
    </row>
    <row r="1164" spans="2:2" x14ac:dyDescent="0.3">
      <c r="B1164" t="s">
        <v>1047</v>
      </c>
    </row>
    <row r="1165" spans="2:2" x14ac:dyDescent="0.3">
      <c r="B1165" t="s">
        <v>1047</v>
      </c>
    </row>
    <row r="1166" spans="2:2" x14ac:dyDescent="0.3">
      <c r="B1166" t="s">
        <v>1047</v>
      </c>
    </row>
    <row r="1167" spans="2:2" x14ac:dyDescent="0.3">
      <c r="B1167" t="s">
        <v>1047</v>
      </c>
    </row>
    <row r="1168" spans="2:2" x14ac:dyDescent="0.3">
      <c r="B1168" t="s">
        <v>1047</v>
      </c>
    </row>
    <row r="1169" spans="2:2" x14ac:dyDescent="0.3">
      <c r="B1169" t="s">
        <v>1047</v>
      </c>
    </row>
    <row r="1170" spans="2:2" x14ac:dyDescent="0.3">
      <c r="B1170" t="s">
        <v>1047</v>
      </c>
    </row>
    <row r="1171" spans="2:2" x14ac:dyDescent="0.3">
      <c r="B1171" t="s">
        <v>1047</v>
      </c>
    </row>
    <row r="1172" spans="2:2" x14ac:dyDescent="0.3">
      <c r="B1172" t="s">
        <v>1047</v>
      </c>
    </row>
    <row r="1173" spans="2:2" x14ac:dyDescent="0.3">
      <c r="B1173" t="s">
        <v>1047</v>
      </c>
    </row>
    <row r="1174" spans="2:2" x14ac:dyDescent="0.3">
      <c r="B1174" t="s">
        <v>1047</v>
      </c>
    </row>
    <row r="1175" spans="2:2" x14ac:dyDescent="0.3">
      <c r="B1175" t="s">
        <v>1047</v>
      </c>
    </row>
    <row r="1176" spans="2:2" x14ac:dyDescent="0.3">
      <c r="B1176" t="s">
        <v>1047</v>
      </c>
    </row>
    <row r="1177" spans="2:2" x14ac:dyDescent="0.3">
      <c r="B1177" t="s">
        <v>1047</v>
      </c>
    </row>
    <row r="1178" spans="2:2" x14ac:dyDescent="0.3">
      <c r="B1178" t="s">
        <v>1047</v>
      </c>
    </row>
    <row r="1179" spans="2:2" x14ac:dyDescent="0.3">
      <c r="B1179" t="s">
        <v>1047</v>
      </c>
    </row>
    <row r="1180" spans="2:2" x14ac:dyDescent="0.3">
      <c r="B1180" t="s">
        <v>1047</v>
      </c>
    </row>
    <row r="1181" spans="2:2" x14ac:dyDescent="0.3">
      <c r="B1181" t="s">
        <v>1047</v>
      </c>
    </row>
    <row r="1182" spans="2:2" x14ac:dyDescent="0.3">
      <c r="B1182" t="s">
        <v>1047</v>
      </c>
    </row>
    <row r="1183" spans="2:2" x14ac:dyDescent="0.3">
      <c r="B1183" t="s">
        <v>1047</v>
      </c>
    </row>
    <row r="1184" spans="2:2" x14ac:dyDescent="0.3">
      <c r="B1184" t="s">
        <v>1047</v>
      </c>
    </row>
    <row r="1185" spans="2:2" x14ac:dyDescent="0.3">
      <c r="B1185" t="s">
        <v>1047</v>
      </c>
    </row>
    <row r="1186" spans="2:2" x14ac:dyDescent="0.3">
      <c r="B1186" t="s">
        <v>1047</v>
      </c>
    </row>
    <row r="1187" spans="2:2" x14ac:dyDescent="0.3">
      <c r="B1187" t="s">
        <v>1047</v>
      </c>
    </row>
    <row r="1188" spans="2:2" x14ac:dyDescent="0.3">
      <c r="B1188" t="s">
        <v>1047</v>
      </c>
    </row>
    <row r="1189" spans="2:2" x14ac:dyDescent="0.3">
      <c r="B1189" t="s">
        <v>1047</v>
      </c>
    </row>
    <row r="1190" spans="2:2" x14ac:dyDescent="0.3">
      <c r="B1190" t="s">
        <v>1047</v>
      </c>
    </row>
    <row r="1191" spans="2:2" x14ac:dyDescent="0.3">
      <c r="B1191" t="s">
        <v>1047</v>
      </c>
    </row>
    <row r="1192" spans="2:2" x14ac:dyDescent="0.3">
      <c r="B1192" t="s">
        <v>1047</v>
      </c>
    </row>
    <row r="1193" spans="2:2" x14ac:dyDescent="0.3">
      <c r="B1193" t="s">
        <v>1047</v>
      </c>
    </row>
    <row r="1194" spans="2:2" x14ac:dyDescent="0.3">
      <c r="B1194" t="s">
        <v>1047</v>
      </c>
    </row>
    <row r="1195" spans="2:2" x14ac:dyDescent="0.3">
      <c r="B1195" t="s">
        <v>1047</v>
      </c>
    </row>
    <row r="1196" spans="2:2" x14ac:dyDescent="0.3">
      <c r="B1196" t="s">
        <v>1047</v>
      </c>
    </row>
    <row r="1197" spans="2:2" x14ac:dyDescent="0.3">
      <c r="B1197" t="s">
        <v>1047</v>
      </c>
    </row>
    <row r="1198" spans="2:2" x14ac:dyDescent="0.3">
      <c r="B1198" t="s">
        <v>1047</v>
      </c>
    </row>
    <row r="1199" spans="2:2" x14ac:dyDescent="0.3">
      <c r="B1199" t="s">
        <v>1047</v>
      </c>
    </row>
    <row r="1200" spans="2:2" x14ac:dyDescent="0.3">
      <c r="B1200" t="s">
        <v>1047</v>
      </c>
    </row>
    <row r="1201" spans="2:2" x14ac:dyDescent="0.3">
      <c r="B1201" t="s">
        <v>1047</v>
      </c>
    </row>
    <row r="1202" spans="2:2" x14ac:dyDescent="0.3">
      <c r="B1202" t="s">
        <v>1047</v>
      </c>
    </row>
    <row r="1203" spans="2:2" x14ac:dyDescent="0.3">
      <c r="B1203" t="s">
        <v>1047</v>
      </c>
    </row>
    <row r="1204" spans="2:2" x14ac:dyDescent="0.3">
      <c r="B1204" t="s">
        <v>1047</v>
      </c>
    </row>
    <row r="1205" spans="2:2" x14ac:dyDescent="0.3">
      <c r="B1205" t="s">
        <v>1047</v>
      </c>
    </row>
    <row r="1206" spans="2:2" x14ac:dyDescent="0.3">
      <c r="B1206" t="s">
        <v>1047</v>
      </c>
    </row>
    <row r="1207" spans="2:2" x14ac:dyDescent="0.3">
      <c r="B1207" t="s">
        <v>1047</v>
      </c>
    </row>
    <row r="1208" spans="2:2" x14ac:dyDescent="0.3">
      <c r="B1208" t="s">
        <v>1047</v>
      </c>
    </row>
    <row r="1209" spans="2:2" x14ac:dyDescent="0.3">
      <c r="B1209" t="s">
        <v>1047</v>
      </c>
    </row>
    <row r="1210" spans="2:2" x14ac:dyDescent="0.3">
      <c r="B1210" t="s">
        <v>1047</v>
      </c>
    </row>
    <row r="1211" spans="2:2" x14ac:dyDescent="0.3">
      <c r="B1211" t="s">
        <v>1047</v>
      </c>
    </row>
    <row r="1212" spans="2:2" x14ac:dyDescent="0.3">
      <c r="B1212" t="s">
        <v>1047</v>
      </c>
    </row>
    <row r="1213" spans="2:2" x14ac:dyDescent="0.3">
      <c r="B1213" t="s">
        <v>1047</v>
      </c>
    </row>
    <row r="1214" spans="2:2" x14ac:dyDescent="0.3">
      <c r="B1214" t="s">
        <v>1047</v>
      </c>
    </row>
    <row r="1215" spans="2:2" x14ac:dyDescent="0.3">
      <c r="B1215" t="s">
        <v>1047</v>
      </c>
    </row>
    <row r="1216" spans="2:2" x14ac:dyDescent="0.3">
      <c r="B1216" t="s">
        <v>1047</v>
      </c>
    </row>
    <row r="1217" spans="2:2" x14ac:dyDescent="0.3">
      <c r="B1217" t="s">
        <v>1047</v>
      </c>
    </row>
    <row r="1218" spans="2:2" x14ac:dyDescent="0.3">
      <c r="B1218" t="s">
        <v>1047</v>
      </c>
    </row>
    <row r="1219" spans="2:2" x14ac:dyDescent="0.3">
      <c r="B1219" t="s">
        <v>1047</v>
      </c>
    </row>
    <row r="1220" spans="2:2" x14ac:dyDescent="0.3">
      <c r="B1220" t="s">
        <v>1047</v>
      </c>
    </row>
    <row r="1221" spans="2:2" x14ac:dyDescent="0.3">
      <c r="B1221" t="s">
        <v>1047</v>
      </c>
    </row>
    <row r="1222" spans="2:2" x14ac:dyDescent="0.3">
      <c r="B1222" t="s">
        <v>1047</v>
      </c>
    </row>
    <row r="1223" spans="2:2" x14ac:dyDescent="0.3">
      <c r="B1223" t="s">
        <v>1047</v>
      </c>
    </row>
    <row r="1224" spans="2:2" x14ac:dyDescent="0.3">
      <c r="B1224" t="s">
        <v>1047</v>
      </c>
    </row>
    <row r="1225" spans="2:2" x14ac:dyDescent="0.3">
      <c r="B1225" t="s">
        <v>1047</v>
      </c>
    </row>
    <row r="1226" spans="2:2" x14ac:dyDescent="0.3">
      <c r="B1226" t="s">
        <v>1047</v>
      </c>
    </row>
    <row r="1227" spans="2:2" x14ac:dyDescent="0.3">
      <c r="B1227" t="s">
        <v>1047</v>
      </c>
    </row>
    <row r="1228" spans="2:2" x14ac:dyDescent="0.3">
      <c r="B1228" t="s">
        <v>1047</v>
      </c>
    </row>
    <row r="1229" spans="2:2" x14ac:dyDescent="0.3">
      <c r="B1229" t="s">
        <v>1047</v>
      </c>
    </row>
    <row r="1230" spans="2:2" x14ac:dyDescent="0.3">
      <c r="B1230" t="s">
        <v>1047</v>
      </c>
    </row>
    <row r="1231" spans="2:2" x14ac:dyDescent="0.3">
      <c r="B1231" t="s">
        <v>1047</v>
      </c>
    </row>
    <row r="1232" spans="2:2" x14ac:dyDescent="0.3">
      <c r="B1232" t="s">
        <v>1047</v>
      </c>
    </row>
    <row r="1233" spans="2:2" x14ac:dyDescent="0.3">
      <c r="B1233" t="s">
        <v>1047</v>
      </c>
    </row>
    <row r="1234" spans="2:2" x14ac:dyDescent="0.3">
      <c r="B1234" t="s">
        <v>1047</v>
      </c>
    </row>
    <row r="1235" spans="2:2" x14ac:dyDescent="0.3">
      <c r="B1235" t="s">
        <v>1047</v>
      </c>
    </row>
    <row r="1236" spans="2:2" x14ac:dyDescent="0.3">
      <c r="B1236" t="s">
        <v>1047</v>
      </c>
    </row>
    <row r="1237" spans="2:2" x14ac:dyDescent="0.3">
      <c r="B1237" t="s">
        <v>1047</v>
      </c>
    </row>
    <row r="1238" spans="2:2" x14ac:dyDescent="0.3">
      <c r="B1238" t="s">
        <v>1047</v>
      </c>
    </row>
    <row r="1239" spans="2:2" x14ac:dyDescent="0.3">
      <c r="B1239" t="s">
        <v>1047</v>
      </c>
    </row>
    <row r="1240" spans="2:2" x14ac:dyDescent="0.3">
      <c r="B1240" t="s">
        <v>1047</v>
      </c>
    </row>
    <row r="1241" spans="2:2" x14ac:dyDescent="0.3">
      <c r="B1241" t="s">
        <v>1047</v>
      </c>
    </row>
    <row r="1242" spans="2:2" x14ac:dyDescent="0.3">
      <c r="B1242" t="s">
        <v>1047</v>
      </c>
    </row>
    <row r="1243" spans="2:2" x14ac:dyDescent="0.3">
      <c r="B1243" t="s">
        <v>1047</v>
      </c>
    </row>
    <row r="1244" spans="2:2" x14ac:dyDescent="0.3">
      <c r="B1244" t="s">
        <v>1047</v>
      </c>
    </row>
    <row r="1245" spans="2:2" x14ac:dyDescent="0.3">
      <c r="B1245" t="s">
        <v>1047</v>
      </c>
    </row>
    <row r="1246" spans="2:2" x14ac:dyDescent="0.3">
      <c r="B1246" t="s">
        <v>1047</v>
      </c>
    </row>
    <row r="1247" spans="2:2" x14ac:dyDescent="0.3">
      <c r="B1247" t="s">
        <v>1047</v>
      </c>
    </row>
    <row r="1248" spans="2:2" x14ac:dyDescent="0.3">
      <c r="B1248" t="s">
        <v>1047</v>
      </c>
    </row>
    <row r="1249" spans="2:2" x14ac:dyDescent="0.3">
      <c r="B1249" t="s">
        <v>1047</v>
      </c>
    </row>
    <row r="1250" spans="2:2" x14ac:dyDescent="0.3">
      <c r="B1250" t="s">
        <v>1047</v>
      </c>
    </row>
    <row r="1251" spans="2:2" x14ac:dyDescent="0.3">
      <c r="B1251" t="s">
        <v>1047</v>
      </c>
    </row>
    <row r="1252" spans="2:2" x14ac:dyDescent="0.3">
      <c r="B1252" t="s">
        <v>1047</v>
      </c>
    </row>
    <row r="1253" spans="2:2" x14ac:dyDescent="0.3">
      <c r="B1253" t="s">
        <v>1047</v>
      </c>
    </row>
    <row r="1254" spans="2:2" x14ac:dyDescent="0.3">
      <c r="B1254" t="s">
        <v>1047</v>
      </c>
    </row>
    <row r="1255" spans="2:2" x14ac:dyDescent="0.3">
      <c r="B1255" t="s">
        <v>1047</v>
      </c>
    </row>
    <row r="1256" spans="2:2" x14ac:dyDescent="0.3">
      <c r="B1256" t="s">
        <v>1047</v>
      </c>
    </row>
    <row r="1257" spans="2:2" x14ac:dyDescent="0.3">
      <c r="B1257" t="s">
        <v>1047</v>
      </c>
    </row>
    <row r="1258" spans="2:2" x14ac:dyDescent="0.3">
      <c r="B1258" t="s">
        <v>1047</v>
      </c>
    </row>
    <row r="1259" spans="2:2" x14ac:dyDescent="0.3">
      <c r="B1259" t="s">
        <v>1047</v>
      </c>
    </row>
    <row r="1260" spans="2:2" x14ac:dyDescent="0.3">
      <c r="B1260" t="s">
        <v>1047</v>
      </c>
    </row>
    <row r="1261" spans="2:2" x14ac:dyDescent="0.3">
      <c r="B1261" t="s">
        <v>1047</v>
      </c>
    </row>
    <row r="1262" spans="2:2" x14ac:dyDescent="0.3">
      <c r="B1262" t="s">
        <v>1047</v>
      </c>
    </row>
    <row r="1263" spans="2:2" x14ac:dyDescent="0.3">
      <c r="B1263" t="s">
        <v>1047</v>
      </c>
    </row>
    <row r="1264" spans="2:2" x14ac:dyDescent="0.3">
      <c r="B1264" t="s">
        <v>1047</v>
      </c>
    </row>
    <row r="1265" spans="2:2" x14ac:dyDescent="0.3">
      <c r="B1265" t="s">
        <v>1047</v>
      </c>
    </row>
    <row r="1266" spans="2:2" x14ac:dyDescent="0.3">
      <c r="B1266" t="s">
        <v>1047</v>
      </c>
    </row>
    <row r="1267" spans="2:2" x14ac:dyDescent="0.3">
      <c r="B1267" t="s">
        <v>1047</v>
      </c>
    </row>
    <row r="1268" spans="2:2" x14ac:dyDescent="0.3">
      <c r="B1268" t="s">
        <v>1047</v>
      </c>
    </row>
    <row r="1269" spans="2:2" x14ac:dyDescent="0.3">
      <c r="B1269" t="s">
        <v>1047</v>
      </c>
    </row>
    <row r="1270" spans="2:2" x14ac:dyDescent="0.3">
      <c r="B1270" t="s">
        <v>1047</v>
      </c>
    </row>
    <row r="1271" spans="2:2" x14ac:dyDescent="0.3">
      <c r="B1271" t="s">
        <v>1047</v>
      </c>
    </row>
    <row r="1272" spans="2:2" x14ac:dyDescent="0.3">
      <c r="B1272" t="s">
        <v>1047</v>
      </c>
    </row>
    <row r="1273" spans="2:2" x14ac:dyDescent="0.3">
      <c r="B1273" t="s">
        <v>1047</v>
      </c>
    </row>
    <row r="1274" spans="2:2" x14ac:dyDescent="0.3">
      <c r="B1274" t="s">
        <v>1047</v>
      </c>
    </row>
    <row r="1275" spans="2:2" x14ac:dyDescent="0.3">
      <c r="B1275" t="s">
        <v>1047</v>
      </c>
    </row>
    <row r="1276" spans="2:2" x14ac:dyDescent="0.3">
      <c r="B1276" t="s">
        <v>1047</v>
      </c>
    </row>
    <row r="1277" spans="2:2" x14ac:dyDescent="0.3">
      <c r="B1277" t="s">
        <v>1047</v>
      </c>
    </row>
    <row r="1278" spans="2:2" x14ac:dyDescent="0.3">
      <c r="B1278" t="s">
        <v>1047</v>
      </c>
    </row>
    <row r="1279" spans="2:2" x14ac:dyDescent="0.3">
      <c r="B1279" t="s">
        <v>1047</v>
      </c>
    </row>
    <row r="1280" spans="2:2" x14ac:dyDescent="0.3">
      <c r="B1280" t="s">
        <v>1047</v>
      </c>
    </row>
    <row r="1281" spans="2:2" x14ac:dyDescent="0.3">
      <c r="B1281" t="s">
        <v>1047</v>
      </c>
    </row>
    <row r="1282" spans="2:2" x14ac:dyDescent="0.3">
      <c r="B1282" t="s">
        <v>1047</v>
      </c>
    </row>
    <row r="1283" spans="2:2" x14ac:dyDescent="0.3">
      <c r="B1283" t="s">
        <v>1047</v>
      </c>
    </row>
    <row r="1284" spans="2:2" x14ac:dyDescent="0.3">
      <c r="B1284" t="s">
        <v>1047</v>
      </c>
    </row>
    <row r="1285" spans="2:2" x14ac:dyDescent="0.3">
      <c r="B1285" t="s">
        <v>1047</v>
      </c>
    </row>
    <row r="1286" spans="2:2" x14ac:dyDescent="0.3">
      <c r="B1286" t="s">
        <v>1047</v>
      </c>
    </row>
    <row r="1287" spans="2:2" x14ac:dyDescent="0.3">
      <c r="B1287" t="s">
        <v>1047</v>
      </c>
    </row>
    <row r="1288" spans="2:2" x14ac:dyDescent="0.3">
      <c r="B1288" t="s">
        <v>1047</v>
      </c>
    </row>
    <row r="1289" spans="2:2" x14ac:dyDescent="0.3">
      <c r="B1289" t="s">
        <v>1047</v>
      </c>
    </row>
    <row r="1290" spans="2:2" x14ac:dyDescent="0.3">
      <c r="B1290" t="s">
        <v>1047</v>
      </c>
    </row>
    <row r="1291" spans="2:2" x14ac:dyDescent="0.3">
      <c r="B1291" t="s">
        <v>1047</v>
      </c>
    </row>
    <row r="1292" spans="2:2" x14ac:dyDescent="0.3">
      <c r="B1292" t="s">
        <v>1047</v>
      </c>
    </row>
    <row r="1293" spans="2:2" x14ac:dyDescent="0.3">
      <c r="B1293" t="s">
        <v>1047</v>
      </c>
    </row>
    <row r="1294" spans="2:2" x14ac:dyDescent="0.3">
      <c r="B1294" t="s">
        <v>1047</v>
      </c>
    </row>
    <row r="1295" spans="2:2" x14ac:dyDescent="0.3">
      <c r="B1295" t="s">
        <v>1047</v>
      </c>
    </row>
    <row r="1296" spans="2:2" x14ac:dyDescent="0.3">
      <c r="B1296" t="s">
        <v>1047</v>
      </c>
    </row>
    <row r="1297" spans="2:2" x14ac:dyDescent="0.3">
      <c r="B1297" t="s">
        <v>1047</v>
      </c>
    </row>
    <row r="1298" spans="2:2" x14ac:dyDescent="0.3">
      <c r="B1298" t="s">
        <v>1047</v>
      </c>
    </row>
    <row r="1299" spans="2:2" x14ac:dyDescent="0.3">
      <c r="B1299" t="s">
        <v>1047</v>
      </c>
    </row>
    <row r="1300" spans="2:2" x14ac:dyDescent="0.3">
      <c r="B1300" t="s">
        <v>1047</v>
      </c>
    </row>
    <row r="1301" spans="2:2" x14ac:dyDescent="0.3">
      <c r="B1301" t="s">
        <v>1047</v>
      </c>
    </row>
    <row r="1302" spans="2:2" x14ac:dyDescent="0.3">
      <c r="B1302" t="s">
        <v>1047</v>
      </c>
    </row>
    <row r="1303" spans="2:2" x14ac:dyDescent="0.3">
      <c r="B1303" t="s">
        <v>1047</v>
      </c>
    </row>
    <row r="1304" spans="2:2" x14ac:dyDescent="0.3">
      <c r="B1304" t="s">
        <v>1047</v>
      </c>
    </row>
    <row r="1305" spans="2:2" x14ac:dyDescent="0.3">
      <c r="B1305" t="s">
        <v>1047</v>
      </c>
    </row>
    <row r="1306" spans="2:2" x14ac:dyDescent="0.3">
      <c r="B1306" t="s">
        <v>1047</v>
      </c>
    </row>
    <row r="1307" spans="2:2" x14ac:dyDescent="0.3">
      <c r="B1307" t="s">
        <v>1047</v>
      </c>
    </row>
    <row r="1308" spans="2:2" x14ac:dyDescent="0.3">
      <c r="B1308" t="s">
        <v>1047</v>
      </c>
    </row>
    <row r="1309" spans="2:2" x14ac:dyDescent="0.3">
      <c r="B1309" t="s">
        <v>1047</v>
      </c>
    </row>
    <row r="1310" spans="2:2" x14ac:dyDescent="0.3">
      <c r="B1310" t="s">
        <v>1047</v>
      </c>
    </row>
    <row r="1311" spans="2:2" x14ac:dyDescent="0.3">
      <c r="B1311" t="s">
        <v>1047</v>
      </c>
    </row>
    <row r="1312" spans="2:2" x14ac:dyDescent="0.3">
      <c r="B1312" t="s">
        <v>1047</v>
      </c>
    </row>
    <row r="1313" spans="2:2" x14ac:dyDescent="0.3">
      <c r="B1313" t="s">
        <v>1047</v>
      </c>
    </row>
    <row r="1314" spans="2:2" x14ac:dyDescent="0.3">
      <c r="B1314" t="s">
        <v>1047</v>
      </c>
    </row>
    <row r="1315" spans="2:2" x14ac:dyDescent="0.3">
      <c r="B1315" t="s">
        <v>1047</v>
      </c>
    </row>
    <row r="1316" spans="2:2" x14ac:dyDescent="0.3">
      <c r="B1316" t="s">
        <v>1047</v>
      </c>
    </row>
    <row r="1317" spans="2:2" x14ac:dyDescent="0.3">
      <c r="B1317" t="s">
        <v>1047</v>
      </c>
    </row>
    <row r="1318" spans="2:2" x14ac:dyDescent="0.3">
      <c r="B1318" t="s">
        <v>1047</v>
      </c>
    </row>
    <row r="1319" spans="2:2" x14ac:dyDescent="0.3">
      <c r="B1319" t="s">
        <v>1047</v>
      </c>
    </row>
    <row r="1320" spans="2:2" x14ac:dyDescent="0.3">
      <c r="B1320" t="s">
        <v>1047</v>
      </c>
    </row>
    <row r="1321" spans="2:2" x14ac:dyDescent="0.3">
      <c r="B1321" t="s">
        <v>1047</v>
      </c>
    </row>
    <row r="1322" spans="2:2" x14ac:dyDescent="0.3">
      <c r="B1322" t="s">
        <v>1047</v>
      </c>
    </row>
    <row r="1323" spans="2:2" x14ac:dyDescent="0.3">
      <c r="B1323" t="s">
        <v>1047</v>
      </c>
    </row>
    <row r="1324" spans="2:2" x14ac:dyDescent="0.3">
      <c r="B1324" t="s">
        <v>1047</v>
      </c>
    </row>
    <row r="1325" spans="2:2" x14ac:dyDescent="0.3">
      <c r="B1325" t="s">
        <v>1047</v>
      </c>
    </row>
    <row r="1326" spans="2:2" x14ac:dyDescent="0.3">
      <c r="B1326" t="s">
        <v>1047</v>
      </c>
    </row>
    <row r="1327" spans="2:2" x14ac:dyDescent="0.3">
      <c r="B1327" t="s">
        <v>1047</v>
      </c>
    </row>
    <row r="1328" spans="2:2" x14ac:dyDescent="0.3">
      <c r="B1328" t="s">
        <v>1047</v>
      </c>
    </row>
    <row r="1329" spans="2:2" x14ac:dyDescent="0.3">
      <c r="B1329" t="s">
        <v>1047</v>
      </c>
    </row>
    <row r="1330" spans="2:2" x14ac:dyDescent="0.3">
      <c r="B1330" t="s">
        <v>1047</v>
      </c>
    </row>
    <row r="1331" spans="2:2" x14ac:dyDescent="0.3">
      <c r="B1331" t="s">
        <v>1047</v>
      </c>
    </row>
    <row r="1332" spans="2:2" x14ac:dyDescent="0.3">
      <c r="B1332" t="s">
        <v>1047</v>
      </c>
    </row>
    <row r="1333" spans="2:2" x14ac:dyDescent="0.3">
      <c r="B1333" t="s">
        <v>1047</v>
      </c>
    </row>
    <row r="1334" spans="2:2" x14ac:dyDescent="0.3">
      <c r="B1334" t="s">
        <v>1047</v>
      </c>
    </row>
    <row r="1335" spans="2:2" x14ac:dyDescent="0.3">
      <c r="B1335" t="s">
        <v>1047</v>
      </c>
    </row>
    <row r="1336" spans="2:2" x14ac:dyDescent="0.3">
      <c r="B1336" t="s">
        <v>1047</v>
      </c>
    </row>
    <row r="1337" spans="2:2" x14ac:dyDescent="0.3">
      <c r="B1337" t="s">
        <v>1047</v>
      </c>
    </row>
    <row r="1338" spans="2:2" x14ac:dyDescent="0.3">
      <c r="B1338" t="s">
        <v>1047</v>
      </c>
    </row>
    <row r="1339" spans="2:2" x14ac:dyDescent="0.3">
      <c r="B1339" t="s">
        <v>1047</v>
      </c>
    </row>
    <row r="1340" spans="2:2" x14ac:dyDescent="0.3">
      <c r="B1340" t="s">
        <v>1047</v>
      </c>
    </row>
    <row r="1341" spans="2:2" x14ac:dyDescent="0.3">
      <c r="B1341" t="s">
        <v>1047</v>
      </c>
    </row>
    <row r="1342" spans="2:2" x14ac:dyDescent="0.3">
      <c r="B1342" t="s">
        <v>1047</v>
      </c>
    </row>
    <row r="1343" spans="2:2" x14ac:dyDescent="0.3">
      <c r="B1343" t="s">
        <v>1047</v>
      </c>
    </row>
    <row r="1344" spans="2:2" x14ac:dyDescent="0.3">
      <c r="B1344" t="s">
        <v>1047</v>
      </c>
    </row>
    <row r="1345" spans="2:2" x14ac:dyDescent="0.3">
      <c r="B1345" t="s">
        <v>1047</v>
      </c>
    </row>
    <row r="1346" spans="2:2" x14ac:dyDescent="0.3">
      <c r="B1346" t="s">
        <v>1047</v>
      </c>
    </row>
    <row r="1347" spans="2:2" x14ac:dyDescent="0.3">
      <c r="B1347" t="s">
        <v>1047</v>
      </c>
    </row>
    <row r="1348" spans="2:2" x14ac:dyDescent="0.3">
      <c r="B1348" t="s">
        <v>1047</v>
      </c>
    </row>
    <row r="1349" spans="2:2" x14ac:dyDescent="0.3">
      <c r="B1349" t="s">
        <v>1047</v>
      </c>
    </row>
    <row r="1350" spans="2:2" x14ac:dyDescent="0.3">
      <c r="B1350" t="s">
        <v>1047</v>
      </c>
    </row>
    <row r="1351" spans="2:2" x14ac:dyDescent="0.3">
      <c r="B1351" t="s">
        <v>1047</v>
      </c>
    </row>
    <row r="1352" spans="2:2" x14ac:dyDescent="0.3">
      <c r="B1352" t="s">
        <v>1047</v>
      </c>
    </row>
    <row r="1353" spans="2:2" x14ac:dyDescent="0.3">
      <c r="B1353" t="s">
        <v>1047</v>
      </c>
    </row>
    <row r="1354" spans="2:2" x14ac:dyDescent="0.3">
      <c r="B1354" t="s">
        <v>1047</v>
      </c>
    </row>
    <row r="1355" spans="2:2" x14ac:dyDescent="0.3">
      <c r="B1355" t="s">
        <v>1047</v>
      </c>
    </row>
    <row r="1356" spans="2:2" x14ac:dyDescent="0.3">
      <c r="B1356" t="s">
        <v>1047</v>
      </c>
    </row>
    <row r="1357" spans="2:2" x14ac:dyDescent="0.3">
      <c r="B1357" t="s">
        <v>1047</v>
      </c>
    </row>
    <row r="1358" spans="2:2" x14ac:dyDescent="0.3">
      <c r="B1358" t="s">
        <v>1047</v>
      </c>
    </row>
    <row r="1359" spans="2:2" x14ac:dyDescent="0.3">
      <c r="B1359" t="s">
        <v>1047</v>
      </c>
    </row>
    <row r="1360" spans="2:2" x14ac:dyDescent="0.3">
      <c r="B1360" t="s">
        <v>1047</v>
      </c>
    </row>
    <row r="1361" spans="2:2" x14ac:dyDescent="0.3">
      <c r="B1361" t="s">
        <v>1047</v>
      </c>
    </row>
    <row r="1362" spans="2:2" x14ac:dyDescent="0.3">
      <c r="B1362" t="s">
        <v>1047</v>
      </c>
    </row>
    <row r="1363" spans="2:2" x14ac:dyDescent="0.3">
      <c r="B1363" t="s">
        <v>1047</v>
      </c>
    </row>
    <row r="1364" spans="2:2" x14ac:dyDescent="0.3">
      <c r="B1364" t="s">
        <v>1047</v>
      </c>
    </row>
    <row r="1365" spans="2:2" x14ac:dyDescent="0.3">
      <c r="B1365" t="s">
        <v>1047</v>
      </c>
    </row>
    <row r="1366" spans="2:2" x14ac:dyDescent="0.3">
      <c r="B1366" t="s">
        <v>1047</v>
      </c>
    </row>
    <row r="1367" spans="2:2" x14ac:dyDescent="0.3">
      <c r="B1367" t="s">
        <v>1047</v>
      </c>
    </row>
    <row r="1368" spans="2:2" x14ac:dyDescent="0.3">
      <c r="B1368" t="s">
        <v>1047</v>
      </c>
    </row>
    <row r="1369" spans="2:2" x14ac:dyDescent="0.3">
      <c r="B1369" t="s">
        <v>1047</v>
      </c>
    </row>
    <row r="1370" spans="2:2" x14ac:dyDescent="0.3">
      <c r="B1370" t="s">
        <v>1047</v>
      </c>
    </row>
    <row r="1371" spans="2:2" x14ac:dyDescent="0.3">
      <c r="B1371" t="s">
        <v>1047</v>
      </c>
    </row>
    <row r="1372" spans="2:2" x14ac:dyDescent="0.3">
      <c r="B1372" t="s">
        <v>1047</v>
      </c>
    </row>
    <row r="1373" spans="2:2" x14ac:dyDescent="0.3">
      <c r="B1373" t="s">
        <v>1047</v>
      </c>
    </row>
    <row r="1374" spans="2:2" x14ac:dyDescent="0.3">
      <c r="B1374" t="s">
        <v>1047</v>
      </c>
    </row>
    <row r="1375" spans="2:2" x14ac:dyDescent="0.3">
      <c r="B1375" t="s">
        <v>1047</v>
      </c>
    </row>
    <row r="1376" spans="2:2" x14ac:dyDescent="0.3">
      <c r="B1376" t="s">
        <v>1047</v>
      </c>
    </row>
    <row r="1377" spans="2:2" x14ac:dyDescent="0.3">
      <c r="B1377" t="s">
        <v>1047</v>
      </c>
    </row>
    <row r="1378" spans="2:2" x14ac:dyDescent="0.3">
      <c r="B1378" t="s">
        <v>1047</v>
      </c>
    </row>
    <row r="1379" spans="2:2" x14ac:dyDescent="0.3">
      <c r="B1379" t="s">
        <v>1047</v>
      </c>
    </row>
    <row r="1380" spans="2:2" x14ac:dyDescent="0.3">
      <c r="B1380" t="s">
        <v>1047</v>
      </c>
    </row>
    <row r="1381" spans="2:2" x14ac:dyDescent="0.3">
      <c r="B1381" t="s">
        <v>1047</v>
      </c>
    </row>
    <row r="1382" spans="2:2" x14ac:dyDescent="0.3">
      <c r="B1382" t="s">
        <v>1047</v>
      </c>
    </row>
    <row r="1383" spans="2:2" x14ac:dyDescent="0.3">
      <c r="B1383" t="s">
        <v>1047</v>
      </c>
    </row>
    <row r="1384" spans="2:2" x14ac:dyDescent="0.3">
      <c r="B1384" t="s">
        <v>1047</v>
      </c>
    </row>
    <row r="1385" spans="2:2" x14ac:dyDescent="0.3">
      <c r="B1385" t="s">
        <v>1047</v>
      </c>
    </row>
    <row r="1386" spans="2:2" x14ac:dyDescent="0.3">
      <c r="B1386" t="s">
        <v>1047</v>
      </c>
    </row>
    <row r="1387" spans="2:2" x14ac:dyDescent="0.3">
      <c r="B1387" t="s">
        <v>1047</v>
      </c>
    </row>
    <row r="1388" spans="2:2" x14ac:dyDescent="0.3">
      <c r="B1388" t="s">
        <v>1047</v>
      </c>
    </row>
    <row r="1389" spans="2:2" x14ac:dyDescent="0.3">
      <c r="B1389" t="s">
        <v>1047</v>
      </c>
    </row>
    <row r="1390" spans="2:2" x14ac:dyDescent="0.3">
      <c r="B1390" t="s">
        <v>1047</v>
      </c>
    </row>
    <row r="1391" spans="2:2" x14ac:dyDescent="0.3">
      <c r="B1391" t="s">
        <v>1047</v>
      </c>
    </row>
    <row r="1392" spans="2:2" x14ac:dyDescent="0.3">
      <c r="B1392" t="s">
        <v>1047</v>
      </c>
    </row>
    <row r="1393" spans="2:2" x14ac:dyDescent="0.3">
      <c r="B1393" t="s">
        <v>1047</v>
      </c>
    </row>
    <row r="1394" spans="2:2" x14ac:dyDescent="0.3">
      <c r="B1394" t="s">
        <v>1047</v>
      </c>
    </row>
    <row r="1395" spans="2:2" x14ac:dyDescent="0.3">
      <c r="B1395" t="s">
        <v>1047</v>
      </c>
    </row>
    <row r="1396" spans="2:2" x14ac:dyDescent="0.3">
      <c r="B1396" t="s">
        <v>1047</v>
      </c>
    </row>
    <row r="1397" spans="2:2" x14ac:dyDescent="0.3">
      <c r="B1397" t="s">
        <v>1047</v>
      </c>
    </row>
    <row r="1398" spans="2:2" x14ac:dyDescent="0.3">
      <c r="B1398" t="s">
        <v>1047</v>
      </c>
    </row>
    <row r="1399" spans="2:2" x14ac:dyDescent="0.3">
      <c r="B1399" t="s">
        <v>1047</v>
      </c>
    </row>
    <row r="1400" spans="2:2" x14ac:dyDescent="0.3">
      <c r="B1400" t="s">
        <v>1047</v>
      </c>
    </row>
    <row r="1401" spans="2:2" x14ac:dyDescent="0.3">
      <c r="B1401" t="s">
        <v>1047</v>
      </c>
    </row>
    <row r="1402" spans="2:2" x14ac:dyDescent="0.3">
      <c r="B1402" t="s">
        <v>1047</v>
      </c>
    </row>
    <row r="1403" spans="2:2" x14ac:dyDescent="0.3">
      <c r="B1403" t="s">
        <v>1047</v>
      </c>
    </row>
    <row r="1404" spans="2:2" x14ac:dyDescent="0.3">
      <c r="B1404" t="s">
        <v>1047</v>
      </c>
    </row>
    <row r="1405" spans="2:2" x14ac:dyDescent="0.3">
      <c r="B1405" t="s">
        <v>1047</v>
      </c>
    </row>
    <row r="1406" spans="2:2" x14ac:dyDescent="0.3">
      <c r="B1406" t="s">
        <v>1047</v>
      </c>
    </row>
    <row r="1407" spans="2:2" x14ac:dyDescent="0.3">
      <c r="B1407" t="s">
        <v>1047</v>
      </c>
    </row>
    <row r="1408" spans="2:2" x14ac:dyDescent="0.3">
      <c r="B1408" t="s">
        <v>1047</v>
      </c>
    </row>
    <row r="1409" spans="2:2" x14ac:dyDescent="0.3">
      <c r="B1409" t="s">
        <v>1047</v>
      </c>
    </row>
    <row r="1410" spans="2:2" x14ac:dyDescent="0.3">
      <c r="B1410" t="s">
        <v>1047</v>
      </c>
    </row>
    <row r="1411" spans="2:2" x14ac:dyDescent="0.3">
      <c r="B1411" t="s">
        <v>1047</v>
      </c>
    </row>
    <row r="1412" spans="2:2" x14ac:dyDescent="0.3">
      <c r="B1412" t="s">
        <v>1047</v>
      </c>
    </row>
    <row r="1413" spans="2:2" x14ac:dyDescent="0.3">
      <c r="B1413" t="s">
        <v>1047</v>
      </c>
    </row>
    <row r="1414" spans="2:2" x14ac:dyDescent="0.3">
      <c r="B1414" t="s">
        <v>1047</v>
      </c>
    </row>
    <row r="1415" spans="2:2" x14ac:dyDescent="0.3">
      <c r="B1415" t="s">
        <v>1047</v>
      </c>
    </row>
    <row r="1416" spans="2:2" x14ac:dyDescent="0.3">
      <c r="B1416" t="s">
        <v>1047</v>
      </c>
    </row>
    <row r="1417" spans="2:2" x14ac:dyDescent="0.3">
      <c r="B1417" t="s">
        <v>1047</v>
      </c>
    </row>
    <row r="1418" spans="2:2" x14ac:dyDescent="0.3">
      <c r="B1418" t="s">
        <v>1047</v>
      </c>
    </row>
    <row r="1419" spans="2:2" x14ac:dyDescent="0.3">
      <c r="B1419" t="s">
        <v>1047</v>
      </c>
    </row>
    <row r="1420" spans="2:2" x14ac:dyDescent="0.3">
      <c r="B1420" t="s">
        <v>1047</v>
      </c>
    </row>
    <row r="1421" spans="2:2" x14ac:dyDescent="0.3">
      <c r="B1421" t="s">
        <v>1047</v>
      </c>
    </row>
    <row r="1422" spans="2:2" x14ac:dyDescent="0.3">
      <c r="B1422" t="s">
        <v>1047</v>
      </c>
    </row>
    <row r="1423" spans="2:2" x14ac:dyDescent="0.3">
      <c r="B1423" t="s">
        <v>1047</v>
      </c>
    </row>
    <row r="1424" spans="2:2" x14ac:dyDescent="0.3">
      <c r="B1424" t="s">
        <v>1047</v>
      </c>
    </row>
    <row r="1425" spans="2:2" x14ac:dyDescent="0.3">
      <c r="B1425" t="s">
        <v>1047</v>
      </c>
    </row>
    <row r="1426" spans="2:2" x14ac:dyDescent="0.3">
      <c r="B1426" t="s">
        <v>1047</v>
      </c>
    </row>
    <row r="1427" spans="2:2" x14ac:dyDescent="0.3">
      <c r="B1427" t="s">
        <v>1047</v>
      </c>
    </row>
    <row r="1428" spans="2:2" x14ac:dyDescent="0.3">
      <c r="B1428" t="s">
        <v>1047</v>
      </c>
    </row>
    <row r="1429" spans="2:2" x14ac:dyDescent="0.3">
      <c r="B1429" t="s">
        <v>1047</v>
      </c>
    </row>
    <row r="1430" spans="2:2" x14ac:dyDescent="0.3">
      <c r="B1430" t="s">
        <v>1047</v>
      </c>
    </row>
    <row r="1431" spans="2:2" x14ac:dyDescent="0.3">
      <c r="B1431" t="s">
        <v>1047</v>
      </c>
    </row>
    <row r="1432" spans="2:2" x14ac:dyDescent="0.3">
      <c r="B1432" t="s">
        <v>1047</v>
      </c>
    </row>
    <row r="1433" spans="2:2" x14ac:dyDescent="0.3">
      <c r="B1433" t="s">
        <v>1047</v>
      </c>
    </row>
    <row r="1434" spans="2:2" x14ac:dyDescent="0.3">
      <c r="B1434" t="s">
        <v>1047</v>
      </c>
    </row>
    <row r="1435" spans="2:2" x14ac:dyDescent="0.3">
      <c r="B1435" t="s">
        <v>1047</v>
      </c>
    </row>
    <row r="1436" spans="2:2" x14ac:dyDescent="0.3">
      <c r="B1436" t="s">
        <v>1047</v>
      </c>
    </row>
    <row r="1437" spans="2:2" x14ac:dyDescent="0.3">
      <c r="B1437" t="s">
        <v>1047</v>
      </c>
    </row>
    <row r="1438" spans="2:2" x14ac:dyDescent="0.3">
      <c r="B1438" t="s">
        <v>1047</v>
      </c>
    </row>
    <row r="1439" spans="2:2" x14ac:dyDescent="0.3">
      <c r="B1439" t="s">
        <v>1047</v>
      </c>
    </row>
    <row r="1440" spans="2:2" x14ac:dyDescent="0.3">
      <c r="B1440" t="s">
        <v>1047</v>
      </c>
    </row>
    <row r="1441" spans="2:2" x14ac:dyDescent="0.3">
      <c r="B1441" t="s">
        <v>1047</v>
      </c>
    </row>
    <row r="1442" spans="2:2" x14ac:dyDescent="0.3">
      <c r="B1442" t="s">
        <v>1047</v>
      </c>
    </row>
    <row r="1443" spans="2:2" x14ac:dyDescent="0.3">
      <c r="B1443" t="s">
        <v>1047</v>
      </c>
    </row>
    <row r="1444" spans="2:2" x14ac:dyDescent="0.3">
      <c r="B1444" t="s">
        <v>1047</v>
      </c>
    </row>
    <row r="1445" spans="2:2" x14ac:dyDescent="0.3">
      <c r="B1445" t="s">
        <v>1047</v>
      </c>
    </row>
    <row r="1446" spans="2:2" x14ac:dyDescent="0.3">
      <c r="B1446" t="s">
        <v>1047</v>
      </c>
    </row>
    <row r="1447" spans="2:2" x14ac:dyDescent="0.3">
      <c r="B1447" t="s">
        <v>1047</v>
      </c>
    </row>
    <row r="1448" spans="2:2" x14ac:dyDescent="0.3">
      <c r="B1448" t="s">
        <v>1047</v>
      </c>
    </row>
    <row r="1449" spans="2:2" x14ac:dyDescent="0.3">
      <c r="B1449" t="s">
        <v>1047</v>
      </c>
    </row>
    <row r="1450" spans="2:2" x14ac:dyDescent="0.3">
      <c r="B1450" t="s">
        <v>1047</v>
      </c>
    </row>
    <row r="1451" spans="2:2" x14ac:dyDescent="0.3">
      <c r="B1451" t="s">
        <v>1047</v>
      </c>
    </row>
    <row r="1452" spans="2:2" x14ac:dyDescent="0.3">
      <c r="B1452" t="s">
        <v>1047</v>
      </c>
    </row>
    <row r="1453" spans="2:2" x14ac:dyDescent="0.3">
      <c r="B1453" t="s">
        <v>1047</v>
      </c>
    </row>
    <row r="1454" spans="2:2" x14ac:dyDescent="0.3">
      <c r="B1454" t="s">
        <v>1047</v>
      </c>
    </row>
    <row r="1455" spans="2:2" x14ac:dyDescent="0.3">
      <c r="B1455" t="s">
        <v>1047</v>
      </c>
    </row>
    <row r="1456" spans="2:2" x14ac:dyDescent="0.3">
      <c r="B1456" t="s">
        <v>1047</v>
      </c>
    </row>
    <row r="1457" spans="2:2" x14ac:dyDescent="0.3">
      <c r="B1457" t="s">
        <v>1047</v>
      </c>
    </row>
    <row r="1458" spans="2:2" x14ac:dyDescent="0.3">
      <c r="B1458" t="s">
        <v>1047</v>
      </c>
    </row>
    <row r="1459" spans="2:2" x14ac:dyDescent="0.3">
      <c r="B1459" t="s">
        <v>1047</v>
      </c>
    </row>
    <row r="1460" spans="2:2" x14ac:dyDescent="0.3">
      <c r="B1460" t="s">
        <v>1047</v>
      </c>
    </row>
    <row r="1461" spans="2:2" x14ac:dyDescent="0.3">
      <c r="B1461" t="s">
        <v>1047</v>
      </c>
    </row>
    <row r="1462" spans="2:2" x14ac:dyDescent="0.3">
      <c r="B1462" t="s">
        <v>1047</v>
      </c>
    </row>
    <row r="1463" spans="2:2" x14ac:dyDescent="0.3">
      <c r="B1463" t="s">
        <v>1047</v>
      </c>
    </row>
    <row r="1464" spans="2:2" x14ac:dyDescent="0.3">
      <c r="B1464" t="s">
        <v>1047</v>
      </c>
    </row>
    <row r="1465" spans="2:2" x14ac:dyDescent="0.3">
      <c r="B1465" t="s">
        <v>1047</v>
      </c>
    </row>
    <row r="1466" spans="2:2" x14ac:dyDescent="0.3">
      <c r="B1466" t="s">
        <v>1047</v>
      </c>
    </row>
    <row r="1467" spans="2:2" x14ac:dyDescent="0.3">
      <c r="B1467" t="s">
        <v>1047</v>
      </c>
    </row>
    <row r="1468" spans="2:2" x14ac:dyDescent="0.3">
      <c r="B1468" t="s">
        <v>1047</v>
      </c>
    </row>
    <row r="1469" spans="2:2" x14ac:dyDescent="0.3">
      <c r="B1469" t="s">
        <v>1047</v>
      </c>
    </row>
    <row r="1470" spans="2:2" x14ac:dyDescent="0.3">
      <c r="B1470" t="s">
        <v>1047</v>
      </c>
    </row>
    <row r="1471" spans="2:2" x14ac:dyDescent="0.3">
      <c r="B1471" t="s">
        <v>1047</v>
      </c>
    </row>
    <row r="1472" spans="2:2" x14ac:dyDescent="0.3">
      <c r="B1472" t="s">
        <v>1047</v>
      </c>
    </row>
    <row r="1473" spans="2:2" x14ac:dyDescent="0.3">
      <c r="B1473" t="s">
        <v>1047</v>
      </c>
    </row>
    <row r="1474" spans="2:2" x14ac:dyDescent="0.3">
      <c r="B1474" t="s">
        <v>1047</v>
      </c>
    </row>
    <row r="1475" spans="2:2" x14ac:dyDescent="0.3">
      <c r="B1475" t="s">
        <v>1047</v>
      </c>
    </row>
    <row r="1476" spans="2:2" x14ac:dyDescent="0.3">
      <c r="B1476" t="s">
        <v>1047</v>
      </c>
    </row>
    <row r="1477" spans="2:2" x14ac:dyDescent="0.3">
      <c r="B1477" t="s">
        <v>1047</v>
      </c>
    </row>
    <row r="1478" spans="2:2" x14ac:dyDescent="0.3">
      <c r="B1478" t="s">
        <v>1047</v>
      </c>
    </row>
    <row r="1479" spans="2:2" x14ac:dyDescent="0.3">
      <c r="B1479" t="s">
        <v>1047</v>
      </c>
    </row>
    <row r="1480" spans="2:2" x14ac:dyDescent="0.3">
      <c r="B1480" t="s">
        <v>1047</v>
      </c>
    </row>
    <row r="1481" spans="2:2" x14ac:dyDescent="0.3">
      <c r="B1481" t="s">
        <v>1047</v>
      </c>
    </row>
    <row r="1482" spans="2:2" x14ac:dyDescent="0.3">
      <c r="B1482" t="s">
        <v>1047</v>
      </c>
    </row>
    <row r="1483" spans="2:2" x14ac:dyDescent="0.3">
      <c r="B1483" t="s">
        <v>1047</v>
      </c>
    </row>
    <row r="1484" spans="2:2" x14ac:dyDescent="0.3">
      <c r="B1484" t="s">
        <v>1047</v>
      </c>
    </row>
    <row r="1485" spans="2:2" x14ac:dyDescent="0.3">
      <c r="B1485" t="s">
        <v>1047</v>
      </c>
    </row>
    <row r="1486" spans="2:2" x14ac:dyDescent="0.3">
      <c r="B1486" t="s">
        <v>1047</v>
      </c>
    </row>
    <row r="1487" spans="2:2" x14ac:dyDescent="0.3">
      <c r="B1487" t="s">
        <v>1047</v>
      </c>
    </row>
    <row r="1488" spans="2:2" x14ac:dyDescent="0.3">
      <c r="B1488" t="s">
        <v>1047</v>
      </c>
    </row>
    <row r="1489" spans="2:2" x14ac:dyDescent="0.3">
      <c r="B1489" t="s">
        <v>1047</v>
      </c>
    </row>
    <row r="1490" spans="2:2" x14ac:dyDescent="0.3">
      <c r="B1490" t="s">
        <v>1047</v>
      </c>
    </row>
    <row r="1491" spans="2:2" x14ac:dyDescent="0.3">
      <c r="B1491" t="s">
        <v>1047</v>
      </c>
    </row>
    <row r="1492" spans="2:2" x14ac:dyDescent="0.3">
      <c r="B1492" t="s">
        <v>1047</v>
      </c>
    </row>
    <row r="1493" spans="2:2" x14ac:dyDescent="0.3">
      <c r="B1493" t="s">
        <v>1047</v>
      </c>
    </row>
    <row r="1494" spans="2:2" x14ac:dyDescent="0.3">
      <c r="B1494" t="s">
        <v>1047</v>
      </c>
    </row>
    <row r="1495" spans="2:2" x14ac:dyDescent="0.3">
      <c r="B1495" t="s">
        <v>1047</v>
      </c>
    </row>
    <row r="1496" spans="2:2" x14ac:dyDescent="0.3">
      <c r="B1496" t="s">
        <v>1047</v>
      </c>
    </row>
    <row r="1497" spans="2:2" x14ac:dyDescent="0.3">
      <c r="B1497" t="s">
        <v>1047</v>
      </c>
    </row>
    <row r="1498" spans="2:2" x14ac:dyDescent="0.3">
      <c r="B1498" t="s">
        <v>1047</v>
      </c>
    </row>
    <row r="1499" spans="2:2" x14ac:dyDescent="0.3">
      <c r="B1499" t="s">
        <v>1047</v>
      </c>
    </row>
    <row r="1500" spans="2:2" x14ac:dyDescent="0.3">
      <c r="B1500" t="s">
        <v>1047</v>
      </c>
    </row>
    <row r="1501" spans="2:2" x14ac:dyDescent="0.3">
      <c r="B1501" t="s">
        <v>1047</v>
      </c>
    </row>
    <row r="1502" spans="2:2" x14ac:dyDescent="0.3">
      <c r="B1502" t="s">
        <v>1047</v>
      </c>
    </row>
    <row r="1503" spans="2:2" x14ac:dyDescent="0.3">
      <c r="B1503" t="s">
        <v>1047</v>
      </c>
    </row>
    <row r="1504" spans="2:2" x14ac:dyDescent="0.3">
      <c r="B1504" t="s">
        <v>1047</v>
      </c>
    </row>
    <row r="1505" spans="2:2" x14ac:dyDescent="0.3">
      <c r="B1505" t="s">
        <v>1047</v>
      </c>
    </row>
    <row r="1506" spans="2:2" x14ac:dyDescent="0.3">
      <c r="B1506" t="s">
        <v>1047</v>
      </c>
    </row>
    <row r="1507" spans="2:2" x14ac:dyDescent="0.3">
      <c r="B1507" t="s">
        <v>1047</v>
      </c>
    </row>
    <row r="1508" spans="2:2" x14ac:dyDescent="0.3">
      <c r="B1508" t="s">
        <v>1047</v>
      </c>
    </row>
    <row r="1509" spans="2:2" x14ac:dyDescent="0.3">
      <c r="B1509" t="s">
        <v>1047</v>
      </c>
    </row>
    <row r="1510" spans="2:2" x14ac:dyDescent="0.3">
      <c r="B1510" t="s">
        <v>1047</v>
      </c>
    </row>
    <row r="1511" spans="2:2" x14ac:dyDescent="0.3">
      <c r="B1511" t="s">
        <v>1047</v>
      </c>
    </row>
    <row r="1512" spans="2:2" x14ac:dyDescent="0.3">
      <c r="B1512" t="s">
        <v>1047</v>
      </c>
    </row>
    <row r="1513" spans="2:2" x14ac:dyDescent="0.3">
      <c r="B1513" t="s">
        <v>1047</v>
      </c>
    </row>
    <row r="1514" spans="2:2" x14ac:dyDescent="0.3">
      <c r="B1514" t="s">
        <v>1047</v>
      </c>
    </row>
    <row r="1515" spans="2:2" x14ac:dyDescent="0.3">
      <c r="B1515" t="s">
        <v>1047</v>
      </c>
    </row>
    <row r="1516" spans="2:2" x14ac:dyDescent="0.3">
      <c r="B1516" t="s">
        <v>1047</v>
      </c>
    </row>
    <row r="1517" spans="2:2" x14ac:dyDescent="0.3">
      <c r="B1517" t="s">
        <v>1047</v>
      </c>
    </row>
    <row r="1518" spans="2:2" x14ac:dyDescent="0.3">
      <c r="B1518" t="s">
        <v>1047</v>
      </c>
    </row>
    <row r="1519" spans="2:2" x14ac:dyDescent="0.3">
      <c r="B1519" t="s">
        <v>1047</v>
      </c>
    </row>
    <row r="1520" spans="2:2" x14ac:dyDescent="0.3">
      <c r="B1520" t="s">
        <v>1047</v>
      </c>
    </row>
    <row r="1521" spans="2:2" x14ac:dyDescent="0.3">
      <c r="B1521" t="s">
        <v>1047</v>
      </c>
    </row>
    <row r="1522" spans="2:2" x14ac:dyDescent="0.3">
      <c r="B1522" t="s">
        <v>1047</v>
      </c>
    </row>
    <row r="1523" spans="2:2" x14ac:dyDescent="0.3">
      <c r="B1523" t="s">
        <v>1047</v>
      </c>
    </row>
    <row r="1524" spans="2:2" x14ac:dyDescent="0.3">
      <c r="B1524" t="s">
        <v>1047</v>
      </c>
    </row>
    <row r="1525" spans="2:2" x14ac:dyDescent="0.3">
      <c r="B1525" t="s">
        <v>1047</v>
      </c>
    </row>
    <row r="1526" spans="2:2" x14ac:dyDescent="0.3">
      <c r="B1526" t="s">
        <v>1047</v>
      </c>
    </row>
    <row r="1527" spans="2:2" x14ac:dyDescent="0.3">
      <c r="B1527" t="s">
        <v>1047</v>
      </c>
    </row>
    <row r="1528" spans="2:2" x14ac:dyDescent="0.3">
      <c r="B1528" t="s">
        <v>1047</v>
      </c>
    </row>
    <row r="1529" spans="2:2" x14ac:dyDescent="0.3">
      <c r="B1529" t="s">
        <v>1047</v>
      </c>
    </row>
    <row r="1530" spans="2:2" x14ac:dyDescent="0.3">
      <c r="B1530" t="s">
        <v>1047</v>
      </c>
    </row>
    <row r="1531" spans="2:2" x14ac:dyDescent="0.3">
      <c r="B1531" t="s">
        <v>1047</v>
      </c>
    </row>
    <row r="1532" spans="2:2" x14ac:dyDescent="0.3">
      <c r="B1532" t="s">
        <v>1047</v>
      </c>
    </row>
    <row r="1533" spans="2:2" x14ac:dyDescent="0.3">
      <c r="B1533" t="s">
        <v>1047</v>
      </c>
    </row>
    <row r="1534" spans="2:2" x14ac:dyDescent="0.3">
      <c r="B1534" t="s">
        <v>1047</v>
      </c>
    </row>
    <row r="1535" spans="2:2" x14ac:dyDescent="0.3">
      <c r="B1535" t="s">
        <v>1047</v>
      </c>
    </row>
    <row r="1536" spans="2:2" x14ac:dyDescent="0.3">
      <c r="B1536" t="s">
        <v>1047</v>
      </c>
    </row>
    <row r="1537" spans="2:2" x14ac:dyDescent="0.3">
      <c r="B1537" t="s">
        <v>1047</v>
      </c>
    </row>
    <row r="1538" spans="2:2" x14ac:dyDescent="0.3">
      <c r="B1538" t="s">
        <v>1047</v>
      </c>
    </row>
    <row r="1539" spans="2:2" x14ac:dyDescent="0.3">
      <c r="B1539" t="s">
        <v>1047</v>
      </c>
    </row>
    <row r="1540" spans="2:2" x14ac:dyDescent="0.3">
      <c r="B1540" t="s">
        <v>1047</v>
      </c>
    </row>
    <row r="1541" spans="2:2" x14ac:dyDescent="0.3">
      <c r="B1541" t="s">
        <v>1047</v>
      </c>
    </row>
    <row r="1542" spans="2:2" x14ac:dyDescent="0.3">
      <c r="B1542" t="s">
        <v>1047</v>
      </c>
    </row>
    <row r="1543" spans="2:2" x14ac:dyDescent="0.3">
      <c r="B1543" t="s">
        <v>1047</v>
      </c>
    </row>
    <row r="1544" spans="2:2" x14ac:dyDescent="0.3">
      <c r="B1544" t="s">
        <v>1047</v>
      </c>
    </row>
    <row r="1545" spans="2:2" x14ac:dyDescent="0.3">
      <c r="B1545" t="s">
        <v>1047</v>
      </c>
    </row>
    <row r="1546" spans="2:2" x14ac:dyDescent="0.3">
      <c r="B1546" t="s">
        <v>1047</v>
      </c>
    </row>
    <row r="1547" spans="2:2" x14ac:dyDescent="0.3">
      <c r="B1547" t="s">
        <v>1047</v>
      </c>
    </row>
    <row r="1548" spans="2:2" x14ac:dyDescent="0.3">
      <c r="B1548" t="s">
        <v>1047</v>
      </c>
    </row>
    <row r="1549" spans="2:2" x14ac:dyDescent="0.3">
      <c r="B1549" t="s">
        <v>1047</v>
      </c>
    </row>
    <row r="1550" spans="2:2" x14ac:dyDescent="0.3">
      <c r="B1550" t="s">
        <v>1047</v>
      </c>
    </row>
    <row r="1551" spans="2:2" x14ac:dyDescent="0.3">
      <c r="B1551" t="s">
        <v>1047</v>
      </c>
    </row>
    <row r="1552" spans="2:2" x14ac:dyDescent="0.3">
      <c r="B1552" t="s">
        <v>1047</v>
      </c>
    </row>
    <row r="1553" spans="2:2" x14ac:dyDescent="0.3">
      <c r="B1553" t="s">
        <v>1047</v>
      </c>
    </row>
    <row r="1554" spans="2:2" x14ac:dyDescent="0.3">
      <c r="B1554" t="s">
        <v>1047</v>
      </c>
    </row>
    <row r="1555" spans="2:2" x14ac:dyDescent="0.3">
      <c r="B1555" t="s">
        <v>1047</v>
      </c>
    </row>
    <row r="1556" spans="2:2" x14ac:dyDescent="0.3">
      <c r="B1556" t="s">
        <v>1047</v>
      </c>
    </row>
    <row r="1557" spans="2:2" x14ac:dyDescent="0.3">
      <c r="B1557" t="s">
        <v>1047</v>
      </c>
    </row>
    <row r="1558" spans="2:2" x14ac:dyDescent="0.3">
      <c r="B1558" t="s">
        <v>1047</v>
      </c>
    </row>
    <row r="1559" spans="2:2" x14ac:dyDescent="0.3">
      <c r="B1559" t="s">
        <v>1047</v>
      </c>
    </row>
    <row r="1560" spans="2:2" x14ac:dyDescent="0.3">
      <c r="B1560" t="s">
        <v>1047</v>
      </c>
    </row>
    <row r="1561" spans="2:2" x14ac:dyDescent="0.3">
      <c r="B1561" t="s">
        <v>1047</v>
      </c>
    </row>
    <row r="1562" spans="2:2" x14ac:dyDescent="0.3">
      <c r="B1562" t="s">
        <v>1047</v>
      </c>
    </row>
    <row r="1563" spans="2:2" x14ac:dyDescent="0.3">
      <c r="B1563" t="s">
        <v>1047</v>
      </c>
    </row>
    <row r="1564" spans="2:2" x14ac:dyDescent="0.3">
      <c r="B1564" t="s">
        <v>1047</v>
      </c>
    </row>
    <row r="1565" spans="2:2" x14ac:dyDescent="0.3">
      <c r="B1565" t="s">
        <v>1047</v>
      </c>
    </row>
    <row r="1566" spans="2:2" x14ac:dyDescent="0.3">
      <c r="B1566" t="s">
        <v>1047</v>
      </c>
    </row>
    <row r="1567" spans="2:2" x14ac:dyDescent="0.3">
      <c r="B1567" t="s">
        <v>1047</v>
      </c>
    </row>
    <row r="1568" spans="2:2" x14ac:dyDescent="0.3">
      <c r="B1568" t="s">
        <v>1047</v>
      </c>
    </row>
    <row r="1569" spans="2:2" x14ac:dyDescent="0.3">
      <c r="B1569" t="s">
        <v>1047</v>
      </c>
    </row>
    <row r="1570" spans="2:2" x14ac:dyDescent="0.3">
      <c r="B1570" t="s">
        <v>1047</v>
      </c>
    </row>
    <row r="1571" spans="2:2" x14ac:dyDescent="0.3">
      <c r="B1571" t="s">
        <v>1047</v>
      </c>
    </row>
    <row r="1572" spans="2:2" x14ac:dyDescent="0.3">
      <c r="B1572" t="s">
        <v>1047</v>
      </c>
    </row>
    <row r="1573" spans="2:2" x14ac:dyDescent="0.3">
      <c r="B1573" t="s">
        <v>1047</v>
      </c>
    </row>
    <row r="1574" spans="2:2" x14ac:dyDescent="0.3">
      <c r="B1574" t="s">
        <v>1047</v>
      </c>
    </row>
    <row r="1575" spans="2:2" x14ac:dyDescent="0.3">
      <c r="B1575" t="s">
        <v>1047</v>
      </c>
    </row>
    <row r="1576" spans="2:2" x14ac:dyDescent="0.3">
      <c r="B1576" t="s">
        <v>1047</v>
      </c>
    </row>
    <row r="1577" spans="2:2" x14ac:dyDescent="0.3">
      <c r="B1577" t="s">
        <v>1047</v>
      </c>
    </row>
    <row r="1578" spans="2:2" x14ac:dyDescent="0.3">
      <c r="B1578" t="s">
        <v>1047</v>
      </c>
    </row>
    <row r="1579" spans="2:2" x14ac:dyDescent="0.3">
      <c r="B1579" t="s">
        <v>1047</v>
      </c>
    </row>
    <row r="1580" spans="2:2" x14ac:dyDescent="0.3">
      <c r="B1580" t="s">
        <v>1047</v>
      </c>
    </row>
    <row r="1581" spans="2:2" x14ac:dyDescent="0.3">
      <c r="B1581" t="s">
        <v>1047</v>
      </c>
    </row>
    <row r="1582" spans="2:2" x14ac:dyDescent="0.3">
      <c r="B1582" t="s">
        <v>1047</v>
      </c>
    </row>
    <row r="1583" spans="2:2" x14ac:dyDescent="0.3">
      <c r="B1583" t="s">
        <v>1047</v>
      </c>
    </row>
    <row r="1584" spans="2:2" x14ac:dyDescent="0.3">
      <c r="B1584" t="s">
        <v>1047</v>
      </c>
    </row>
    <row r="1585" spans="2:2" x14ac:dyDescent="0.3">
      <c r="B1585" t="s">
        <v>1047</v>
      </c>
    </row>
    <row r="1586" spans="2:2" x14ac:dyDescent="0.3">
      <c r="B1586" t="s">
        <v>1047</v>
      </c>
    </row>
    <row r="1587" spans="2:2" x14ac:dyDescent="0.3">
      <c r="B1587" t="s">
        <v>1047</v>
      </c>
    </row>
    <row r="1588" spans="2:2" x14ac:dyDescent="0.3">
      <c r="B1588" t="s">
        <v>1047</v>
      </c>
    </row>
    <row r="1589" spans="2:2" x14ac:dyDescent="0.3">
      <c r="B1589" t="s">
        <v>1047</v>
      </c>
    </row>
    <row r="1590" spans="2:2" x14ac:dyDescent="0.3">
      <c r="B1590" t="s">
        <v>1047</v>
      </c>
    </row>
    <row r="1591" spans="2:2" x14ac:dyDescent="0.3">
      <c r="B1591" t="s">
        <v>1047</v>
      </c>
    </row>
    <row r="1592" spans="2:2" x14ac:dyDescent="0.3">
      <c r="B1592" t="s">
        <v>1047</v>
      </c>
    </row>
    <row r="1593" spans="2:2" x14ac:dyDescent="0.3">
      <c r="B1593" t="s">
        <v>1047</v>
      </c>
    </row>
    <row r="1594" spans="2:2" x14ac:dyDescent="0.3">
      <c r="B1594" t="s">
        <v>1047</v>
      </c>
    </row>
    <row r="1595" spans="2:2" x14ac:dyDescent="0.3">
      <c r="B1595" t="s">
        <v>1047</v>
      </c>
    </row>
    <row r="1596" spans="2:2" x14ac:dyDescent="0.3">
      <c r="B1596" t="s">
        <v>1047</v>
      </c>
    </row>
    <row r="1597" spans="2:2" x14ac:dyDescent="0.3">
      <c r="B1597" t="s">
        <v>1047</v>
      </c>
    </row>
    <row r="1598" spans="2:2" x14ac:dyDescent="0.3">
      <c r="B1598" t="s">
        <v>1047</v>
      </c>
    </row>
    <row r="1599" spans="2:2" x14ac:dyDescent="0.3">
      <c r="B1599" t="s">
        <v>1047</v>
      </c>
    </row>
    <row r="1600" spans="2:2" x14ac:dyDescent="0.3">
      <c r="B1600" t="s">
        <v>1047</v>
      </c>
    </row>
    <row r="1601" spans="2:2" x14ac:dyDescent="0.3">
      <c r="B1601" t="s">
        <v>1047</v>
      </c>
    </row>
    <row r="1602" spans="2:2" x14ac:dyDescent="0.3">
      <c r="B1602" t="s">
        <v>1047</v>
      </c>
    </row>
    <row r="1603" spans="2:2" x14ac:dyDescent="0.3">
      <c r="B1603" t="s">
        <v>1047</v>
      </c>
    </row>
    <row r="1604" spans="2:2" x14ac:dyDescent="0.3">
      <c r="B1604" t="s">
        <v>1047</v>
      </c>
    </row>
    <row r="1605" spans="2:2" x14ac:dyDescent="0.3">
      <c r="B1605" t="s">
        <v>1047</v>
      </c>
    </row>
    <row r="1606" spans="2:2" x14ac:dyDescent="0.3">
      <c r="B1606" t="s">
        <v>1047</v>
      </c>
    </row>
    <row r="1607" spans="2:2" x14ac:dyDescent="0.3">
      <c r="B1607" t="s">
        <v>1047</v>
      </c>
    </row>
    <row r="1608" spans="2:2" x14ac:dyDescent="0.3">
      <c r="B1608" t="s">
        <v>1047</v>
      </c>
    </row>
    <row r="1609" spans="2:2" x14ac:dyDescent="0.3">
      <c r="B1609" t="s">
        <v>1047</v>
      </c>
    </row>
    <row r="1610" spans="2:2" x14ac:dyDescent="0.3">
      <c r="B1610" t="s">
        <v>1047</v>
      </c>
    </row>
    <row r="1611" spans="2:2" x14ac:dyDescent="0.3">
      <c r="B1611" t="s">
        <v>1047</v>
      </c>
    </row>
    <row r="1612" spans="2:2" x14ac:dyDescent="0.3">
      <c r="B1612" t="s">
        <v>1047</v>
      </c>
    </row>
    <row r="1613" spans="2:2" x14ac:dyDescent="0.3">
      <c r="B1613" t="s">
        <v>1047</v>
      </c>
    </row>
    <row r="1614" spans="2:2" x14ac:dyDescent="0.3">
      <c r="B1614" t="s">
        <v>1047</v>
      </c>
    </row>
    <row r="1615" spans="2:2" x14ac:dyDescent="0.3">
      <c r="B1615" t="s">
        <v>1047</v>
      </c>
    </row>
    <row r="1616" spans="2:2" x14ac:dyDescent="0.3">
      <c r="B1616" t="s">
        <v>1047</v>
      </c>
    </row>
    <row r="1617" spans="2:2" x14ac:dyDescent="0.3">
      <c r="B1617" t="s">
        <v>1047</v>
      </c>
    </row>
    <row r="1618" spans="2:2" x14ac:dyDescent="0.3">
      <c r="B1618" t="s">
        <v>1047</v>
      </c>
    </row>
    <row r="1619" spans="2:2" x14ac:dyDescent="0.3">
      <c r="B1619" t="s">
        <v>1047</v>
      </c>
    </row>
    <row r="1620" spans="2:2" x14ac:dyDescent="0.3">
      <c r="B1620" t="s">
        <v>1047</v>
      </c>
    </row>
    <row r="1621" spans="2:2" x14ac:dyDescent="0.3">
      <c r="B1621" t="s">
        <v>1047</v>
      </c>
    </row>
    <row r="1622" spans="2:2" x14ac:dyDescent="0.3">
      <c r="B1622" t="s">
        <v>1047</v>
      </c>
    </row>
    <row r="1623" spans="2:2" x14ac:dyDescent="0.3">
      <c r="B1623" t="s">
        <v>1047</v>
      </c>
    </row>
    <row r="1624" spans="2:2" x14ac:dyDescent="0.3">
      <c r="B1624" t="s">
        <v>1047</v>
      </c>
    </row>
    <row r="1625" spans="2:2" x14ac:dyDescent="0.3">
      <c r="B1625" t="s">
        <v>1047</v>
      </c>
    </row>
    <row r="1626" spans="2:2" x14ac:dyDescent="0.3">
      <c r="B1626" t="s">
        <v>1047</v>
      </c>
    </row>
    <row r="1627" spans="2:2" x14ac:dyDescent="0.3">
      <c r="B1627" t="s">
        <v>1047</v>
      </c>
    </row>
    <row r="1628" spans="2:2" x14ac:dyDescent="0.3">
      <c r="B1628" t="s">
        <v>1047</v>
      </c>
    </row>
    <row r="1629" spans="2:2" x14ac:dyDescent="0.3">
      <c r="B1629" t="s">
        <v>1047</v>
      </c>
    </row>
    <row r="1630" spans="2:2" x14ac:dyDescent="0.3">
      <c r="B1630" t="s">
        <v>1047</v>
      </c>
    </row>
    <row r="1631" spans="2:2" x14ac:dyDescent="0.3">
      <c r="B1631" t="s">
        <v>1047</v>
      </c>
    </row>
    <row r="1632" spans="2:2" x14ac:dyDescent="0.3">
      <c r="B1632" t="s">
        <v>1047</v>
      </c>
    </row>
    <row r="1633" spans="2:2" x14ac:dyDescent="0.3">
      <c r="B1633" t="s">
        <v>1047</v>
      </c>
    </row>
    <row r="1634" spans="2:2" x14ac:dyDescent="0.3">
      <c r="B1634" t="s">
        <v>1047</v>
      </c>
    </row>
    <row r="1635" spans="2:2" x14ac:dyDescent="0.3">
      <c r="B1635" t="s">
        <v>1047</v>
      </c>
    </row>
    <row r="1636" spans="2:2" x14ac:dyDescent="0.3">
      <c r="B1636" t="s">
        <v>1047</v>
      </c>
    </row>
    <row r="1637" spans="2:2" x14ac:dyDescent="0.3">
      <c r="B1637" t="s">
        <v>1047</v>
      </c>
    </row>
    <row r="1638" spans="2:2" x14ac:dyDescent="0.3">
      <c r="B1638" t="s">
        <v>1047</v>
      </c>
    </row>
    <row r="1639" spans="2:2" x14ac:dyDescent="0.3">
      <c r="B1639" t="s">
        <v>1047</v>
      </c>
    </row>
    <row r="1640" spans="2:2" x14ac:dyDescent="0.3">
      <c r="B1640" t="s">
        <v>1047</v>
      </c>
    </row>
    <row r="1641" spans="2:2" x14ac:dyDescent="0.3">
      <c r="B1641" t="s">
        <v>1047</v>
      </c>
    </row>
    <row r="1642" spans="2:2" x14ac:dyDescent="0.3">
      <c r="B1642" t="s">
        <v>1047</v>
      </c>
    </row>
    <row r="1643" spans="2:2" x14ac:dyDescent="0.3">
      <c r="B1643" t="s">
        <v>1047</v>
      </c>
    </row>
    <row r="1644" spans="2:2" x14ac:dyDescent="0.3">
      <c r="B1644" t="s">
        <v>1047</v>
      </c>
    </row>
    <row r="1645" spans="2:2" x14ac:dyDescent="0.3">
      <c r="B1645" t="s">
        <v>1047</v>
      </c>
    </row>
    <row r="1646" spans="2:2" x14ac:dyDescent="0.3">
      <c r="B1646" t="s">
        <v>1047</v>
      </c>
    </row>
    <row r="1647" spans="2:2" x14ac:dyDescent="0.3">
      <c r="B1647" t="s">
        <v>1047</v>
      </c>
    </row>
    <row r="1648" spans="2:2" x14ac:dyDescent="0.3">
      <c r="B1648" t="s">
        <v>1047</v>
      </c>
    </row>
    <row r="1649" spans="2:2" x14ac:dyDescent="0.3">
      <c r="B1649" t="s">
        <v>1047</v>
      </c>
    </row>
    <row r="1650" spans="2:2" x14ac:dyDescent="0.3">
      <c r="B1650" t="s">
        <v>1047</v>
      </c>
    </row>
    <row r="1651" spans="2:2" x14ac:dyDescent="0.3">
      <c r="B1651" t="s">
        <v>1047</v>
      </c>
    </row>
    <row r="1652" spans="2:2" x14ac:dyDescent="0.3">
      <c r="B1652" t="s">
        <v>1047</v>
      </c>
    </row>
    <row r="1653" spans="2:2" x14ac:dyDescent="0.3">
      <c r="B1653" t="s">
        <v>1047</v>
      </c>
    </row>
    <row r="1654" spans="2:2" x14ac:dyDescent="0.3">
      <c r="B1654" t="s">
        <v>1047</v>
      </c>
    </row>
    <row r="1655" spans="2:2" x14ac:dyDescent="0.3">
      <c r="B1655" t="s">
        <v>1047</v>
      </c>
    </row>
    <row r="1656" spans="2:2" x14ac:dyDescent="0.3">
      <c r="B1656" t="s">
        <v>1047</v>
      </c>
    </row>
    <row r="1657" spans="2:2" x14ac:dyDescent="0.3">
      <c r="B1657" t="s">
        <v>1047</v>
      </c>
    </row>
    <row r="1658" spans="2:2" x14ac:dyDescent="0.3">
      <c r="B1658" t="s">
        <v>1047</v>
      </c>
    </row>
    <row r="1659" spans="2:2" x14ac:dyDescent="0.3">
      <c r="B1659" t="s">
        <v>1047</v>
      </c>
    </row>
    <row r="1660" spans="2:2" x14ac:dyDescent="0.3">
      <c r="B1660" t="s">
        <v>1047</v>
      </c>
    </row>
    <row r="1661" spans="2:2" x14ac:dyDescent="0.3">
      <c r="B1661" t="s">
        <v>1047</v>
      </c>
    </row>
    <row r="1662" spans="2:2" x14ac:dyDescent="0.3">
      <c r="B1662" t="s">
        <v>1047</v>
      </c>
    </row>
    <row r="1663" spans="2:2" x14ac:dyDescent="0.3">
      <c r="B1663" t="s">
        <v>1047</v>
      </c>
    </row>
    <row r="1664" spans="2:2" x14ac:dyDescent="0.3">
      <c r="B1664" t="s">
        <v>1047</v>
      </c>
    </row>
    <row r="1665" spans="2:2" x14ac:dyDescent="0.3">
      <c r="B1665" t="s">
        <v>1047</v>
      </c>
    </row>
    <row r="1666" spans="2:2" x14ac:dyDescent="0.3">
      <c r="B1666" t="s">
        <v>1047</v>
      </c>
    </row>
    <row r="1667" spans="2:2" x14ac:dyDescent="0.3">
      <c r="B1667" t="s">
        <v>1047</v>
      </c>
    </row>
    <row r="1668" spans="2:2" x14ac:dyDescent="0.3">
      <c r="B1668" t="s">
        <v>1047</v>
      </c>
    </row>
    <row r="1669" spans="2:2" x14ac:dyDescent="0.3">
      <c r="B1669" t="s">
        <v>1047</v>
      </c>
    </row>
    <row r="1670" spans="2:2" x14ac:dyDescent="0.3">
      <c r="B1670" t="s">
        <v>1047</v>
      </c>
    </row>
    <row r="1671" spans="2:2" x14ac:dyDescent="0.3">
      <c r="B1671" t="s">
        <v>1047</v>
      </c>
    </row>
    <row r="1672" spans="2:2" x14ac:dyDescent="0.3">
      <c r="B1672" t="s">
        <v>1047</v>
      </c>
    </row>
    <row r="1673" spans="2:2" x14ac:dyDescent="0.3">
      <c r="B1673" t="s">
        <v>1047</v>
      </c>
    </row>
    <row r="1674" spans="2:2" x14ac:dyDescent="0.3">
      <c r="B1674" t="s">
        <v>1047</v>
      </c>
    </row>
    <row r="1675" spans="2:2" x14ac:dyDescent="0.3">
      <c r="B1675" t="s">
        <v>1047</v>
      </c>
    </row>
    <row r="1676" spans="2:2" x14ac:dyDescent="0.3">
      <c r="B1676" t="s">
        <v>1047</v>
      </c>
    </row>
    <row r="1677" spans="2:2" x14ac:dyDescent="0.3">
      <c r="B1677" t="s">
        <v>1047</v>
      </c>
    </row>
    <row r="1678" spans="2:2" x14ac:dyDescent="0.3">
      <c r="B1678" t="s">
        <v>1047</v>
      </c>
    </row>
    <row r="1679" spans="2:2" x14ac:dyDescent="0.3">
      <c r="B1679" t="s">
        <v>1047</v>
      </c>
    </row>
    <row r="1680" spans="2:2" x14ac:dyDescent="0.3">
      <c r="B1680" t="s">
        <v>1047</v>
      </c>
    </row>
    <row r="1681" spans="2:2" x14ac:dyDescent="0.3">
      <c r="B1681" t="s">
        <v>1047</v>
      </c>
    </row>
    <row r="1682" spans="2:2" x14ac:dyDescent="0.3">
      <c r="B1682" t="s">
        <v>1047</v>
      </c>
    </row>
    <row r="1683" spans="2:2" x14ac:dyDescent="0.3">
      <c r="B1683" t="s">
        <v>1047</v>
      </c>
    </row>
    <row r="1684" spans="2:2" x14ac:dyDescent="0.3">
      <c r="B1684" t="s">
        <v>1047</v>
      </c>
    </row>
    <row r="1685" spans="2:2" x14ac:dyDescent="0.3">
      <c r="B1685" t="s">
        <v>1047</v>
      </c>
    </row>
    <row r="1686" spans="2:2" x14ac:dyDescent="0.3">
      <c r="B1686" t="s">
        <v>1047</v>
      </c>
    </row>
    <row r="1687" spans="2:2" x14ac:dyDescent="0.3">
      <c r="B1687" t="s">
        <v>1047</v>
      </c>
    </row>
    <row r="1688" spans="2:2" x14ac:dyDescent="0.3">
      <c r="B1688" t="s">
        <v>1047</v>
      </c>
    </row>
    <row r="1689" spans="2:2" x14ac:dyDescent="0.3">
      <c r="B1689" t="s">
        <v>1047</v>
      </c>
    </row>
    <row r="1690" spans="2:2" x14ac:dyDescent="0.3">
      <c r="B1690" t="s">
        <v>1047</v>
      </c>
    </row>
    <row r="1691" spans="2:2" x14ac:dyDescent="0.3">
      <c r="B1691" t="s">
        <v>1047</v>
      </c>
    </row>
    <row r="1692" spans="2:2" x14ac:dyDescent="0.3">
      <c r="B1692" t="s">
        <v>1047</v>
      </c>
    </row>
    <row r="1693" spans="2:2" x14ac:dyDescent="0.3">
      <c r="B1693" t="s">
        <v>1047</v>
      </c>
    </row>
    <row r="1694" spans="2:2" x14ac:dyDescent="0.3">
      <c r="B1694" t="s">
        <v>1047</v>
      </c>
    </row>
    <row r="1695" spans="2:2" x14ac:dyDescent="0.3">
      <c r="B1695" t="s">
        <v>1047</v>
      </c>
    </row>
    <row r="1696" spans="2:2" x14ac:dyDescent="0.3">
      <c r="B1696" t="s">
        <v>1047</v>
      </c>
    </row>
    <row r="1697" spans="2:2" x14ac:dyDescent="0.3">
      <c r="B1697" t="s">
        <v>1047</v>
      </c>
    </row>
    <row r="1698" spans="2:2" x14ac:dyDescent="0.3">
      <c r="B1698" t="s">
        <v>1047</v>
      </c>
    </row>
    <row r="1699" spans="2:2" x14ac:dyDescent="0.3">
      <c r="B1699" t="s">
        <v>1047</v>
      </c>
    </row>
    <row r="1700" spans="2:2" x14ac:dyDescent="0.3">
      <c r="B1700" t="s">
        <v>1047</v>
      </c>
    </row>
    <row r="1701" spans="2:2" x14ac:dyDescent="0.3">
      <c r="B1701" t="s">
        <v>1047</v>
      </c>
    </row>
    <row r="1702" spans="2:2" x14ac:dyDescent="0.3">
      <c r="B1702" t="s">
        <v>1047</v>
      </c>
    </row>
    <row r="1703" spans="2:2" x14ac:dyDescent="0.3">
      <c r="B1703" t="s">
        <v>1047</v>
      </c>
    </row>
    <row r="1704" spans="2:2" x14ac:dyDescent="0.3">
      <c r="B1704" t="s">
        <v>1047</v>
      </c>
    </row>
    <row r="1705" spans="2:2" x14ac:dyDescent="0.3">
      <c r="B1705" t="s">
        <v>1047</v>
      </c>
    </row>
    <row r="1706" spans="2:2" x14ac:dyDescent="0.3">
      <c r="B1706" t="s">
        <v>1047</v>
      </c>
    </row>
    <row r="1707" spans="2:2" x14ac:dyDescent="0.3">
      <c r="B1707" t="s">
        <v>1047</v>
      </c>
    </row>
    <row r="1708" spans="2:2" x14ac:dyDescent="0.3">
      <c r="B1708" t="s">
        <v>1047</v>
      </c>
    </row>
    <row r="1709" spans="2:2" x14ac:dyDescent="0.3">
      <c r="B1709" t="s">
        <v>1047</v>
      </c>
    </row>
    <row r="1710" spans="2:2" x14ac:dyDescent="0.3">
      <c r="B1710" t="s">
        <v>1047</v>
      </c>
    </row>
    <row r="1711" spans="2:2" x14ac:dyDescent="0.3">
      <c r="B1711" t="s">
        <v>1047</v>
      </c>
    </row>
    <row r="1712" spans="2:2" x14ac:dyDescent="0.3">
      <c r="B1712" t="s">
        <v>1047</v>
      </c>
    </row>
    <row r="1713" spans="2:2" x14ac:dyDescent="0.3">
      <c r="B1713" t="s">
        <v>1047</v>
      </c>
    </row>
    <row r="1714" spans="2:2" x14ac:dyDescent="0.3">
      <c r="B1714" t="s">
        <v>1047</v>
      </c>
    </row>
    <row r="1715" spans="2:2" x14ac:dyDescent="0.3">
      <c r="B1715" t="s">
        <v>1047</v>
      </c>
    </row>
    <row r="1716" spans="2:2" x14ac:dyDescent="0.3">
      <c r="B1716" t="s">
        <v>1047</v>
      </c>
    </row>
    <row r="1717" spans="2:2" x14ac:dyDescent="0.3">
      <c r="B1717" t="s">
        <v>1047</v>
      </c>
    </row>
    <row r="1718" spans="2:2" x14ac:dyDescent="0.3">
      <c r="B1718" t="s">
        <v>1047</v>
      </c>
    </row>
    <row r="1719" spans="2:2" x14ac:dyDescent="0.3">
      <c r="B1719" t="s">
        <v>1047</v>
      </c>
    </row>
    <row r="1720" spans="2:2" x14ac:dyDescent="0.3">
      <c r="B1720" t="s">
        <v>1047</v>
      </c>
    </row>
    <row r="1721" spans="2:2" x14ac:dyDescent="0.3">
      <c r="B1721" t="s">
        <v>1047</v>
      </c>
    </row>
    <row r="1722" spans="2:2" x14ac:dyDescent="0.3">
      <c r="B1722" t="s">
        <v>1047</v>
      </c>
    </row>
    <row r="1723" spans="2:2" x14ac:dyDescent="0.3">
      <c r="B1723" t="s">
        <v>1047</v>
      </c>
    </row>
    <row r="1724" spans="2:2" x14ac:dyDescent="0.3">
      <c r="B1724" t="s">
        <v>1047</v>
      </c>
    </row>
    <row r="1725" spans="2:2" x14ac:dyDescent="0.3">
      <c r="B1725" t="s">
        <v>1047</v>
      </c>
    </row>
    <row r="1726" spans="2:2" x14ac:dyDescent="0.3">
      <c r="B1726" t="s">
        <v>1047</v>
      </c>
    </row>
    <row r="1727" spans="2:2" x14ac:dyDescent="0.3">
      <c r="B1727" t="s">
        <v>1047</v>
      </c>
    </row>
    <row r="1728" spans="2:2" x14ac:dyDescent="0.3">
      <c r="B1728" t="s">
        <v>1047</v>
      </c>
    </row>
    <row r="1729" spans="2:2" x14ac:dyDescent="0.3">
      <c r="B1729" t="s">
        <v>1047</v>
      </c>
    </row>
    <row r="1730" spans="2:2" x14ac:dyDescent="0.3">
      <c r="B1730" t="s">
        <v>1047</v>
      </c>
    </row>
    <row r="1731" spans="2:2" x14ac:dyDescent="0.3">
      <c r="B1731" t="s">
        <v>1047</v>
      </c>
    </row>
    <row r="1732" spans="2:2" x14ac:dyDescent="0.3">
      <c r="B1732" t="s">
        <v>1047</v>
      </c>
    </row>
    <row r="1733" spans="2:2" x14ac:dyDescent="0.3">
      <c r="B1733" t="s">
        <v>1047</v>
      </c>
    </row>
    <row r="1734" spans="2:2" x14ac:dyDescent="0.3">
      <c r="B1734" t="s">
        <v>1047</v>
      </c>
    </row>
    <row r="1735" spans="2:2" x14ac:dyDescent="0.3">
      <c r="B1735" t="s">
        <v>1047</v>
      </c>
    </row>
    <row r="1736" spans="2:2" x14ac:dyDescent="0.3">
      <c r="B1736" t="s">
        <v>1047</v>
      </c>
    </row>
    <row r="1737" spans="2:2" x14ac:dyDescent="0.3">
      <c r="B1737" t="s">
        <v>1047</v>
      </c>
    </row>
    <row r="1738" spans="2:2" x14ac:dyDescent="0.3">
      <c r="B1738" t="s">
        <v>1047</v>
      </c>
    </row>
    <row r="1739" spans="2:2" x14ac:dyDescent="0.3">
      <c r="B1739" t="s">
        <v>1047</v>
      </c>
    </row>
    <row r="1740" spans="2:2" x14ac:dyDescent="0.3">
      <c r="B1740" t="s">
        <v>1047</v>
      </c>
    </row>
    <row r="1741" spans="2:2" x14ac:dyDescent="0.3">
      <c r="B1741" t="s">
        <v>1047</v>
      </c>
    </row>
    <row r="1742" spans="2:2" x14ac:dyDescent="0.3">
      <c r="B1742" t="s">
        <v>1047</v>
      </c>
    </row>
    <row r="1743" spans="2:2" x14ac:dyDescent="0.3">
      <c r="B1743" t="s">
        <v>1047</v>
      </c>
    </row>
    <row r="1744" spans="2:2" x14ac:dyDescent="0.3">
      <c r="B1744" t="s">
        <v>1047</v>
      </c>
    </row>
    <row r="1745" spans="2:2" x14ac:dyDescent="0.3">
      <c r="B1745" t="s">
        <v>1047</v>
      </c>
    </row>
    <row r="1746" spans="2:2" x14ac:dyDescent="0.3">
      <c r="B1746" t="s">
        <v>1047</v>
      </c>
    </row>
    <row r="1747" spans="2:2" x14ac:dyDescent="0.3">
      <c r="B1747" t="s">
        <v>1047</v>
      </c>
    </row>
    <row r="1748" spans="2:2" x14ac:dyDescent="0.3">
      <c r="B1748" t="s">
        <v>1047</v>
      </c>
    </row>
    <row r="1749" spans="2:2" x14ac:dyDescent="0.3">
      <c r="B1749" t="s">
        <v>1047</v>
      </c>
    </row>
    <row r="1750" spans="2:2" x14ac:dyDescent="0.3">
      <c r="B1750" t="s">
        <v>1047</v>
      </c>
    </row>
    <row r="1751" spans="2:2" x14ac:dyDescent="0.3">
      <c r="B1751" t="s">
        <v>1047</v>
      </c>
    </row>
    <row r="1752" spans="2:2" x14ac:dyDescent="0.3">
      <c r="B1752" t="s">
        <v>1047</v>
      </c>
    </row>
    <row r="1753" spans="2:2" x14ac:dyDescent="0.3">
      <c r="B1753" t="s">
        <v>1047</v>
      </c>
    </row>
    <row r="1754" spans="2:2" x14ac:dyDescent="0.3">
      <c r="B1754" t="s">
        <v>1047</v>
      </c>
    </row>
    <row r="1755" spans="2:2" x14ac:dyDescent="0.3">
      <c r="B1755" t="s">
        <v>1047</v>
      </c>
    </row>
    <row r="1756" spans="2:2" x14ac:dyDescent="0.3">
      <c r="B1756" t="s">
        <v>1047</v>
      </c>
    </row>
    <row r="1757" spans="2:2" x14ac:dyDescent="0.3">
      <c r="B1757" t="s">
        <v>1047</v>
      </c>
    </row>
    <row r="1758" spans="2:2" x14ac:dyDescent="0.3">
      <c r="B1758" t="s">
        <v>1047</v>
      </c>
    </row>
    <row r="1759" spans="2:2" x14ac:dyDescent="0.3">
      <c r="B1759" t="s">
        <v>1047</v>
      </c>
    </row>
    <row r="1760" spans="2:2" x14ac:dyDescent="0.3">
      <c r="B1760" t="s">
        <v>1047</v>
      </c>
    </row>
    <row r="1761" spans="2:2" x14ac:dyDescent="0.3">
      <c r="B1761" t="s">
        <v>1047</v>
      </c>
    </row>
    <row r="1762" spans="2:2" x14ac:dyDescent="0.3">
      <c r="B1762" t="s">
        <v>1047</v>
      </c>
    </row>
    <row r="1763" spans="2:2" x14ac:dyDescent="0.3">
      <c r="B1763" t="s">
        <v>1047</v>
      </c>
    </row>
    <row r="1764" spans="2:2" x14ac:dyDescent="0.3">
      <c r="B1764" t="s">
        <v>1047</v>
      </c>
    </row>
    <row r="1765" spans="2:2" x14ac:dyDescent="0.3">
      <c r="B1765" t="s">
        <v>1047</v>
      </c>
    </row>
    <row r="1766" spans="2:2" x14ac:dyDescent="0.3">
      <c r="B1766" t="s">
        <v>1047</v>
      </c>
    </row>
    <row r="1767" spans="2:2" x14ac:dyDescent="0.3">
      <c r="B1767" t="s">
        <v>1047</v>
      </c>
    </row>
    <row r="1768" spans="2:2" x14ac:dyDescent="0.3">
      <c r="B1768" t="s">
        <v>1047</v>
      </c>
    </row>
    <row r="1769" spans="2:2" x14ac:dyDescent="0.3">
      <c r="B1769" t="s">
        <v>1047</v>
      </c>
    </row>
    <row r="1770" spans="2:2" x14ac:dyDescent="0.3">
      <c r="B1770" t="s">
        <v>1047</v>
      </c>
    </row>
    <row r="1771" spans="2:2" x14ac:dyDescent="0.3">
      <c r="B1771" t="s">
        <v>1047</v>
      </c>
    </row>
    <row r="1772" spans="2:2" x14ac:dyDescent="0.3">
      <c r="B1772" t="s">
        <v>1047</v>
      </c>
    </row>
    <row r="1773" spans="2:2" x14ac:dyDescent="0.3">
      <c r="B1773" t="s">
        <v>1047</v>
      </c>
    </row>
    <row r="1774" spans="2:2" x14ac:dyDescent="0.3">
      <c r="B1774" t="s">
        <v>1047</v>
      </c>
    </row>
    <row r="1775" spans="2:2" x14ac:dyDescent="0.3">
      <c r="B1775" t="s">
        <v>1047</v>
      </c>
    </row>
    <row r="1776" spans="2:2" x14ac:dyDescent="0.3">
      <c r="B1776" t="s">
        <v>1047</v>
      </c>
    </row>
    <row r="1777" spans="2:2" x14ac:dyDescent="0.3">
      <c r="B1777" t="s">
        <v>1047</v>
      </c>
    </row>
    <row r="1778" spans="2:2" x14ac:dyDescent="0.3">
      <c r="B1778" t="s">
        <v>1047</v>
      </c>
    </row>
    <row r="1779" spans="2:2" x14ac:dyDescent="0.3">
      <c r="B1779" t="s">
        <v>1047</v>
      </c>
    </row>
    <row r="1780" spans="2:2" x14ac:dyDescent="0.3">
      <c r="B1780" t="s">
        <v>1047</v>
      </c>
    </row>
    <row r="1781" spans="2:2" x14ac:dyDescent="0.3">
      <c r="B1781" t="s">
        <v>1047</v>
      </c>
    </row>
    <row r="1782" spans="2:2" x14ac:dyDescent="0.3">
      <c r="B1782" t="s">
        <v>1047</v>
      </c>
    </row>
    <row r="1783" spans="2:2" x14ac:dyDescent="0.3">
      <c r="B1783" t="s">
        <v>1047</v>
      </c>
    </row>
    <row r="1784" spans="2:2" x14ac:dyDescent="0.3">
      <c r="B1784" t="s">
        <v>1047</v>
      </c>
    </row>
    <row r="1785" spans="2:2" x14ac:dyDescent="0.3">
      <c r="B1785" t="s">
        <v>1047</v>
      </c>
    </row>
    <row r="1786" spans="2:2" x14ac:dyDescent="0.3">
      <c r="B1786" t="s">
        <v>1047</v>
      </c>
    </row>
    <row r="1787" spans="2:2" x14ac:dyDescent="0.3">
      <c r="B1787" t="s">
        <v>1047</v>
      </c>
    </row>
    <row r="1788" spans="2:2" x14ac:dyDescent="0.3">
      <c r="B1788" t="s">
        <v>1047</v>
      </c>
    </row>
    <row r="1789" spans="2:2" x14ac:dyDescent="0.3">
      <c r="B1789" t="s">
        <v>1047</v>
      </c>
    </row>
    <row r="1790" spans="2:2" x14ac:dyDescent="0.3">
      <c r="B1790" t="s">
        <v>1047</v>
      </c>
    </row>
    <row r="1791" spans="2:2" x14ac:dyDescent="0.3">
      <c r="B1791" t="s">
        <v>1047</v>
      </c>
    </row>
    <row r="1792" spans="2:2" x14ac:dyDescent="0.3">
      <c r="B1792" t="s">
        <v>1047</v>
      </c>
    </row>
    <row r="1793" spans="2:2" x14ac:dyDescent="0.3">
      <c r="B1793" t="s">
        <v>1047</v>
      </c>
    </row>
    <row r="1794" spans="2:2" x14ac:dyDescent="0.3">
      <c r="B1794" t="s">
        <v>1047</v>
      </c>
    </row>
    <row r="1795" spans="2:2" x14ac:dyDescent="0.3">
      <c r="B1795" t="s">
        <v>1047</v>
      </c>
    </row>
    <row r="1796" spans="2:2" x14ac:dyDescent="0.3">
      <c r="B1796" t="s">
        <v>1047</v>
      </c>
    </row>
    <row r="1797" spans="2:2" x14ac:dyDescent="0.3">
      <c r="B1797" t="s">
        <v>1047</v>
      </c>
    </row>
    <row r="1798" spans="2:2" x14ac:dyDescent="0.3">
      <c r="B1798" t="s">
        <v>1047</v>
      </c>
    </row>
    <row r="1799" spans="2:2" x14ac:dyDescent="0.3">
      <c r="B1799" t="s">
        <v>1047</v>
      </c>
    </row>
    <row r="1800" spans="2:2" x14ac:dyDescent="0.3">
      <c r="B1800" t="s">
        <v>1047</v>
      </c>
    </row>
    <row r="1801" spans="2:2" x14ac:dyDescent="0.3">
      <c r="B1801" t="s">
        <v>1047</v>
      </c>
    </row>
    <row r="1802" spans="2:2" x14ac:dyDescent="0.3">
      <c r="B1802" t="s">
        <v>1047</v>
      </c>
    </row>
    <row r="1803" spans="2:2" x14ac:dyDescent="0.3">
      <c r="B1803" t="s">
        <v>1047</v>
      </c>
    </row>
    <row r="1804" spans="2:2" x14ac:dyDescent="0.3">
      <c r="B1804" t="s">
        <v>1047</v>
      </c>
    </row>
    <row r="1805" spans="2:2" x14ac:dyDescent="0.3">
      <c r="B1805" t="s">
        <v>1047</v>
      </c>
    </row>
    <row r="1806" spans="2:2" x14ac:dyDescent="0.3">
      <c r="B1806" t="s">
        <v>1047</v>
      </c>
    </row>
    <row r="1807" spans="2:2" x14ac:dyDescent="0.3">
      <c r="B1807" t="s">
        <v>1047</v>
      </c>
    </row>
    <row r="1808" spans="2:2" x14ac:dyDescent="0.3">
      <c r="B1808" t="s">
        <v>1047</v>
      </c>
    </row>
    <row r="1809" spans="2:2" x14ac:dyDescent="0.3">
      <c r="B1809" t="s">
        <v>1047</v>
      </c>
    </row>
    <row r="1810" spans="2:2" x14ac:dyDescent="0.3">
      <c r="B1810" t="s">
        <v>1047</v>
      </c>
    </row>
    <row r="1811" spans="2:2" x14ac:dyDescent="0.3">
      <c r="B1811" t="s">
        <v>1047</v>
      </c>
    </row>
    <row r="1812" spans="2:2" x14ac:dyDescent="0.3">
      <c r="B1812" t="s">
        <v>1047</v>
      </c>
    </row>
    <row r="1813" spans="2:2" x14ac:dyDescent="0.3">
      <c r="B1813" t="s">
        <v>1047</v>
      </c>
    </row>
    <row r="1814" spans="2:2" x14ac:dyDescent="0.3">
      <c r="B1814" t="s">
        <v>1047</v>
      </c>
    </row>
    <row r="1815" spans="2:2" x14ac:dyDescent="0.3">
      <c r="B1815" t="s">
        <v>1047</v>
      </c>
    </row>
    <row r="1816" spans="2:2" x14ac:dyDescent="0.3">
      <c r="B1816" t="s">
        <v>1047</v>
      </c>
    </row>
    <row r="1817" spans="2:2" x14ac:dyDescent="0.3">
      <c r="B1817" t="s">
        <v>1047</v>
      </c>
    </row>
    <row r="1818" spans="2:2" x14ac:dyDescent="0.3">
      <c r="B1818" t="s">
        <v>1047</v>
      </c>
    </row>
    <row r="1819" spans="2:2" x14ac:dyDescent="0.3">
      <c r="B1819" t="s">
        <v>1047</v>
      </c>
    </row>
    <row r="1820" spans="2:2" x14ac:dyDescent="0.3">
      <c r="B1820" t="s">
        <v>1047</v>
      </c>
    </row>
    <row r="1821" spans="2:2" x14ac:dyDescent="0.3">
      <c r="B1821" t="s">
        <v>1047</v>
      </c>
    </row>
    <row r="1822" spans="2:2" x14ac:dyDescent="0.3">
      <c r="B1822" t="s">
        <v>1047</v>
      </c>
    </row>
    <row r="1823" spans="2:2" x14ac:dyDescent="0.3">
      <c r="B1823" t="s">
        <v>1047</v>
      </c>
    </row>
    <row r="1824" spans="2:2" x14ac:dyDescent="0.3">
      <c r="B1824" t="s">
        <v>1047</v>
      </c>
    </row>
    <row r="1825" spans="2:2" x14ac:dyDescent="0.3">
      <c r="B1825" t="s">
        <v>1047</v>
      </c>
    </row>
    <row r="1826" spans="2:2" x14ac:dyDescent="0.3">
      <c r="B1826" t="s">
        <v>1047</v>
      </c>
    </row>
    <row r="1827" spans="2:2" x14ac:dyDescent="0.3">
      <c r="B1827" t="s">
        <v>1047</v>
      </c>
    </row>
    <row r="1828" spans="2:2" x14ac:dyDescent="0.3">
      <c r="B1828" t="s">
        <v>1047</v>
      </c>
    </row>
    <row r="1829" spans="2:2" x14ac:dyDescent="0.3">
      <c r="B1829" t="s">
        <v>1047</v>
      </c>
    </row>
    <row r="1830" spans="2:2" x14ac:dyDescent="0.3">
      <c r="B1830" t="s">
        <v>1047</v>
      </c>
    </row>
    <row r="1831" spans="2:2" x14ac:dyDescent="0.3">
      <c r="B1831" t="s">
        <v>1047</v>
      </c>
    </row>
    <row r="1832" spans="2:2" x14ac:dyDescent="0.3">
      <c r="B1832" t="s">
        <v>1047</v>
      </c>
    </row>
    <row r="1833" spans="2:2" x14ac:dyDescent="0.3">
      <c r="B1833" t="s">
        <v>1047</v>
      </c>
    </row>
    <row r="1834" spans="2:2" x14ac:dyDescent="0.3">
      <c r="B1834" t="s">
        <v>1047</v>
      </c>
    </row>
    <row r="1835" spans="2:2" x14ac:dyDescent="0.3">
      <c r="B1835" t="s">
        <v>1047</v>
      </c>
    </row>
    <row r="1836" spans="2:2" x14ac:dyDescent="0.3">
      <c r="B1836" t="s">
        <v>1047</v>
      </c>
    </row>
    <row r="1837" spans="2:2" x14ac:dyDescent="0.3">
      <c r="B1837" t="s">
        <v>1047</v>
      </c>
    </row>
    <row r="1838" spans="2:2" x14ac:dyDescent="0.3">
      <c r="B1838" t="s">
        <v>1047</v>
      </c>
    </row>
    <row r="1839" spans="2:2" x14ac:dyDescent="0.3">
      <c r="B1839" t="s">
        <v>1047</v>
      </c>
    </row>
    <row r="1840" spans="2:2" x14ac:dyDescent="0.3">
      <c r="B1840" t="s">
        <v>1047</v>
      </c>
    </row>
    <row r="1841" spans="2:2" x14ac:dyDescent="0.3">
      <c r="B1841" t="s">
        <v>1047</v>
      </c>
    </row>
    <row r="1842" spans="2:2" x14ac:dyDescent="0.3">
      <c r="B1842" t="s">
        <v>1047</v>
      </c>
    </row>
    <row r="1843" spans="2:2" x14ac:dyDescent="0.3">
      <c r="B1843" t="s">
        <v>1047</v>
      </c>
    </row>
    <row r="1844" spans="2:2" x14ac:dyDescent="0.3">
      <c r="B1844" t="s">
        <v>1047</v>
      </c>
    </row>
    <row r="1845" spans="2:2" x14ac:dyDescent="0.3">
      <c r="B1845" t="s">
        <v>1047</v>
      </c>
    </row>
    <row r="1846" spans="2:2" x14ac:dyDescent="0.3">
      <c r="B1846" t="s">
        <v>1047</v>
      </c>
    </row>
    <row r="1847" spans="2:2" x14ac:dyDescent="0.3">
      <c r="B1847" t="s">
        <v>1047</v>
      </c>
    </row>
    <row r="1848" spans="2:2" x14ac:dyDescent="0.3">
      <c r="B1848" t="s">
        <v>1047</v>
      </c>
    </row>
    <row r="1849" spans="2:2" x14ac:dyDescent="0.3">
      <c r="B1849" t="s">
        <v>1047</v>
      </c>
    </row>
    <row r="1850" spans="2:2" x14ac:dyDescent="0.3">
      <c r="B1850" t="s">
        <v>1047</v>
      </c>
    </row>
    <row r="1851" spans="2:2" x14ac:dyDescent="0.3">
      <c r="B1851" t="s">
        <v>1047</v>
      </c>
    </row>
    <row r="1852" spans="2:2" x14ac:dyDescent="0.3">
      <c r="B1852" t="s">
        <v>1047</v>
      </c>
    </row>
    <row r="1853" spans="2:2" x14ac:dyDescent="0.3">
      <c r="B1853" t="s">
        <v>1047</v>
      </c>
    </row>
    <row r="1854" spans="2:2" x14ac:dyDescent="0.3">
      <c r="B1854" t="s">
        <v>1047</v>
      </c>
    </row>
    <row r="1855" spans="2:2" x14ac:dyDescent="0.3">
      <c r="B1855" t="s">
        <v>1047</v>
      </c>
    </row>
    <row r="1856" spans="2:2" x14ac:dyDescent="0.3">
      <c r="B1856" t="s">
        <v>1047</v>
      </c>
    </row>
    <row r="1857" spans="2:2" x14ac:dyDescent="0.3">
      <c r="B1857" t="s">
        <v>1047</v>
      </c>
    </row>
    <row r="1858" spans="2:2" x14ac:dyDescent="0.3">
      <c r="B1858" t="s">
        <v>1047</v>
      </c>
    </row>
    <row r="1859" spans="2:2" x14ac:dyDescent="0.3">
      <c r="B1859" t="s">
        <v>1047</v>
      </c>
    </row>
    <row r="1860" spans="2:2" x14ac:dyDescent="0.3">
      <c r="B1860" t="s">
        <v>1047</v>
      </c>
    </row>
    <row r="1861" spans="2:2" x14ac:dyDescent="0.3">
      <c r="B1861" t="s">
        <v>1047</v>
      </c>
    </row>
    <row r="1862" spans="2:2" x14ac:dyDescent="0.3">
      <c r="B1862" t="s">
        <v>1047</v>
      </c>
    </row>
    <row r="1863" spans="2:2" x14ac:dyDescent="0.3">
      <c r="B1863" t="s">
        <v>1047</v>
      </c>
    </row>
    <row r="1864" spans="2:2" x14ac:dyDescent="0.3">
      <c r="B1864" t="s">
        <v>1047</v>
      </c>
    </row>
    <row r="1865" spans="2:2" x14ac:dyDescent="0.3">
      <c r="B1865" t="s">
        <v>1047</v>
      </c>
    </row>
    <row r="1866" spans="2:2" x14ac:dyDescent="0.3">
      <c r="B1866" t="s">
        <v>1047</v>
      </c>
    </row>
    <row r="1867" spans="2:2" x14ac:dyDescent="0.3">
      <c r="B1867" t="s">
        <v>1047</v>
      </c>
    </row>
    <row r="1868" spans="2:2" x14ac:dyDescent="0.3">
      <c r="B1868" t="s">
        <v>1047</v>
      </c>
    </row>
    <row r="1869" spans="2:2" x14ac:dyDescent="0.3">
      <c r="B1869" t="s">
        <v>1047</v>
      </c>
    </row>
    <row r="1870" spans="2:2" x14ac:dyDescent="0.3">
      <c r="B1870" t="s">
        <v>1047</v>
      </c>
    </row>
    <row r="1871" spans="2:2" x14ac:dyDescent="0.3">
      <c r="B1871" t="s">
        <v>1047</v>
      </c>
    </row>
    <row r="1872" spans="2:2" x14ac:dyDescent="0.3">
      <c r="B1872" t="s">
        <v>1047</v>
      </c>
    </row>
    <row r="1873" spans="2:2" x14ac:dyDescent="0.3">
      <c r="B1873" t="s">
        <v>1047</v>
      </c>
    </row>
    <row r="1874" spans="2:2" x14ac:dyDescent="0.3">
      <c r="B1874" t="s">
        <v>1047</v>
      </c>
    </row>
    <row r="1875" spans="2:2" x14ac:dyDescent="0.3">
      <c r="B1875" t="s">
        <v>1047</v>
      </c>
    </row>
    <row r="1876" spans="2:2" x14ac:dyDescent="0.3">
      <c r="B1876" t="s">
        <v>1047</v>
      </c>
    </row>
    <row r="1877" spans="2:2" x14ac:dyDescent="0.3">
      <c r="B1877" t="s">
        <v>1047</v>
      </c>
    </row>
    <row r="1878" spans="2:2" x14ac:dyDescent="0.3">
      <c r="B1878" t="s">
        <v>1047</v>
      </c>
    </row>
    <row r="1879" spans="2:2" x14ac:dyDescent="0.3">
      <c r="B1879" t="s">
        <v>1047</v>
      </c>
    </row>
    <row r="1880" spans="2:2" x14ac:dyDescent="0.3">
      <c r="B1880" t="s">
        <v>1047</v>
      </c>
    </row>
    <row r="1881" spans="2:2" x14ac:dyDescent="0.3">
      <c r="B1881" t="s">
        <v>1047</v>
      </c>
    </row>
    <row r="1882" spans="2:2" x14ac:dyDescent="0.3">
      <c r="B1882" t="s">
        <v>1047</v>
      </c>
    </row>
    <row r="1883" spans="2:2" x14ac:dyDescent="0.3">
      <c r="B1883" t="s">
        <v>1047</v>
      </c>
    </row>
    <row r="1884" spans="2:2" x14ac:dyDescent="0.3">
      <c r="B1884" t="s">
        <v>1047</v>
      </c>
    </row>
    <row r="1885" spans="2:2" x14ac:dyDescent="0.3">
      <c r="B1885" t="s">
        <v>1047</v>
      </c>
    </row>
    <row r="1886" spans="2:2" x14ac:dyDescent="0.3">
      <c r="B1886" t="s">
        <v>1047</v>
      </c>
    </row>
    <row r="1887" spans="2:2" x14ac:dyDescent="0.3">
      <c r="B1887" t="s">
        <v>1047</v>
      </c>
    </row>
    <row r="1888" spans="2:2" x14ac:dyDescent="0.3">
      <c r="B1888" t="s">
        <v>1047</v>
      </c>
    </row>
    <row r="1889" spans="2:2" x14ac:dyDescent="0.3">
      <c r="B1889" t="s">
        <v>1047</v>
      </c>
    </row>
    <row r="1890" spans="2:2" x14ac:dyDescent="0.3">
      <c r="B1890" t="s">
        <v>1047</v>
      </c>
    </row>
    <row r="1891" spans="2:2" x14ac:dyDescent="0.3">
      <c r="B1891" t="s">
        <v>1047</v>
      </c>
    </row>
    <row r="1892" spans="2:2" x14ac:dyDescent="0.3">
      <c r="B1892" t="s">
        <v>1047</v>
      </c>
    </row>
    <row r="1893" spans="2:2" x14ac:dyDescent="0.3">
      <c r="B1893" t="s">
        <v>1047</v>
      </c>
    </row>
    <row r="1894" spans="2:2" x14ac:dyDescent="0.3">
      <c r="B1894" t="s">
        <v>1047</v>
      </c>
    </row>
    <row r="1895" spans="2:2" x14ac:dyDescent="0.3">
      <c r="B1895" t="s">
        <v>1047</v>
      </c>
    </row>
    <row r="1896" spans="2:2" x14ac:dyDescent="0.3">
      <c r="B1896" t="s">
        <v>1047</v>
      </c>
    </row>
    <row r="1897" spans="2:2" x14ac:dyDescent="0.3">
      <c r="B1897" t="s">
        <v>1047</v>
      </c>
    </row>
    <row r="1898" spans="2:2" x14ac:dyDescent="0.3">
      <c r="B1898" t="s">
        <v>1047</v>
      </c>
    </row>
    <row r="1899" spans="2:2" x14ac:dyDescent="0.3">
      <c r="B1899" t="s">
        <v>1047</v>
      </c>
    </row>
    <row r="1900" spans="2:2" x14ac:dyDescent="0.3">
      <c r="B1900" t="s">
        <v>1047</v>
      </c>
    </row>
    <row r="1901" spans="2:2" x14ac:dyDescent="0.3">
      <c r="B1901" t="s">
        <v>1047</v>
      </c>
    </row>
    <row r="1902" spans="2:2" x14ac:dyDescent="0.3">
      <c r="B1902" t="s">
        <v>1047</v>
      </c>
    </row>
    <row r="1903" spans="2:2" x14ac:dyDescent="0.3">
      <c r="B1903" t="s">
        <v>1047</v>
      </c>
    </row>
    <row r="1904" spans="2:2" x14ac:dyDescent="0.3">
      <c r="B1904" t="s">
        <v>1047</v>
      </c>
    </row>
    <row r="1905" spans="2:2" x14ac:dyDescent="0.3">
      <c r="B1905" t="s">
        <v>1047</v>
      </c>
    </row>
    <row r="1906" spans="2:2" x14ac:dyDescent="0.3">
      <c r="B1906" t="s">
        <v>1047</v>
      </c>
    </row>
    <row r="1907" spans="2:2" x14ac:dyDescent="0.3">
      <c r="B1907" t="s">
        <v>1047</v>
      </c>
    </row>
    <row r="1908" spans="2:2" x14ac:dyDescent="0.3">
      <c r="B1908" t="s">
        <v>1047</v>
      </c>
    </row>
    <row r="1909" spans="2:2" x14ac:dyDescent="0.3">
      <c r="B1909" t="s">
        <v>1047</v>
      </c>
    </row>
    <row r="1910" spans="2:2" x14ac:dyDescent="0.3">
      <c r="B1910" t="s">
        <v>1047</v>
      </c>
    </row>
    <row r="1911" spans="2:2" x14ac:dyDescent="0.3">
      <c r="B1911" t="s">
        <v>1047</v>
      </c>
    </row>
    <row r="1912" spans="2:2" x14ac:dyDescent="0.3">
      <c r="B1912" t="s">
        <v>1047</v>
      </c>
    </row>
    <row r="1913" spans="2:2" x14ac:dyDescent="0.3">
      <c r="B1913" t="s">
        <v>1047</v>
      </c>
    </row>
    <row r="1914" spans="2:2" x14ac:dyDescent="0.3">
      <c r="B1914" t="s">
        <v>1047</v>
      </c>
    </row>
    <row r="1915" spans="2:2" x14ac:dyDescent="0.3">
      <c r="B1915" t="s">
        <v>1047</v>
      </c>
    </row>
    <row r="1916" spans="2:2" x14ac:dyDescent="0.3">
      <c r="B1916" t="s">
        <v>1047</v>
      </c>
    </row>
    <row r="1917" spans="2:2" x14ac:dyDescent="0.3">
      <c r="B1917" t="s">
        <v>1047</v>
      </c>
    </row>
    <row r="1918" spans="2:2" x14ac:dyDescent="0.3">
      <c r="B1918" t="s">
        <v>1047</v>
      </c>
    </row>
    <row r="1919" spans="2:2" x14ac:dyDescent="0.3">
      <c r="B1919" t="s">
        <v>1047</v>
      </c>
    </row>
    <row r="1920" spans="2:2" x14ac:dyDescent="0.3">
      <c r="B1920" t="s">
        <v>1047</v>
      </c>
    </row>
    <row r="1921" spans="2:2" x14ac:dyDescent="0.3">
      <c r="B1921" t="s">
        <v>1047</v>
      </c>
    </row>
    <row r="1922" spans="2:2" x14ac:dyDescent="0.3">
      <c r="B1922" t="s">
        <v>1047</v>
      </c>
    </row>
    <row r="1923" spans="2:2" x14ac:dyDescent="0.3">
      <c r="B1923" t="s">
        <v>1047</v>
      </c>
    </row>
    <row r="1924" spans="2:2" x14ac:dyDescent="0.3">
      <c r="B1924" t="s">
        <v>1047</v>
      </c>
    </row>
    <row r="1925" spans="2:2" x14ac:dyDescent="0.3">
      <c r="B1925" t="s">
        <v>1047</v>
      </c>
    </row>
    <row r="1926" spans="2:2" x14ac:dyDescent="0.3">
      <c r="B1926" t="s">
        <v>1047</v>
      </c>
    </row>
    <row r="1927" spans="2:2" x14ac:dyDescent="0.3">
      <c r="B1927" t="s">
        <v>1047</v>
      </c>
    </row>
    <row r="1928" spans="2:2" x14ac:dyDescent="0.3">
      <c r="B1928" t="s">
        <v>1047</v>
      </c>
    </row>
    <row r="1929" spans="2:2" x14ac:dyDescent="0.3">
      <c r="B1929" t="s">
        <v>1047</v>
      </c>
    </row>
    <row r="1930" spans="2:2" x14ac:dyDescent="0.3">
      <c r="B1930" t="s">
        <v>1047</v>
      </c>
    </row>
    <row r="1931" spans="2:2" x14ac:dyDescent="0.3">
      <c r="B1931" t="s">
        <v>1047</v>
      </c>
    </row>
    <row r="1932" spans="2:2" x14ac:dyDescent="0.3">
      <c r="B1932" t="s">
        <v>1047</v>
      </c>
    </row>
    <row r="1933" spans="2:2" x14ac:dyDescent="0.3">
      <c r="B1933" t="s">
        <v>1047</v>
      </c>
    </row>
    <row r="1934" spans="2:2" x14ac:dyDescent="0.3">
      <c r="B1934" t="s">
        <v>1047</v>
      </c>
    </row>
    <row r="1935" spans="2:2" x14ac:dyDescent="0.3">
      <c r="B1935" t="s">
        <v>1047</v>
      </c>
    </row>
    <row r="1936" spans="2:2" x14ac:dyDescent="0.3">
      <c r="B1936" t="s">
        <v>1047</v>
      </c>
    </row>
    <row r="1937" spans="2:2" x14ac:dyDescent="0.3">
      <c r="B1937" t="s">
        <v>1047</v>
      </c>
    </row>
    <row r="1938" spans="2:2" x14ac:dyDescent="0.3">
      <c r="B1938" t="s">
        <v>1047</v>
      </c>
    </row>
    <row r="1939" spans="2:2" x14ac:dyDescent="0.3">
      <c r="B1939" t="s">
        <v>1047</v>
      </c>
    </row>
    <row r="1940" spans="2:2" x14ac:dyDescent="0.3">
      <c r="B1940" t="s">
        <v>1047</v>
      </c>
    </row>
    <row r="1941" spans="2:2" x14ac:dyDescent="0.3">
      <c r="B1941" t="s">
        <v>1047</v>
      </c>
    </row>
    <row r="1942" spans="2:2" x14ac:dyDescent="0.3">
      <c r="B1942" t="s">
        <v>1047</v>
      </c>
    </row>
    <row r="1943" spans="2:2" x14ac:dyDescent="0.3">
      <c r="B1943" t="s">
        <v>1047</v>
      </c>
    </row>
    <row r="1944" spans="2:2" x14ac:dyDescent="0.3">
      <c r="B1944" t="s">
        <v>1047</v>
      </c>
    </row>
    <row r="1945" spans="2:2" x14ac:dyDescent="0.3">
      <c r="B1945" t="s">
        <v>1047</v>
      </c>
    </row>
    <row r="1946" spans="2:2" x14ac:dyDescent="0.3">
      <c r="B1946" t="s">
        <v>1047</v>
      </c>
    </row>
    <row r="1947" spans="2:2" x14ac:dyDescent="0.3">
      <c r="B1947" t="s">
        <v>1047</v>
      </c>
    </row>
    <row r="1948" spans="2:2" x14ac:dyDescent="0.3">
      <c r="B1948" t="s">
        <v>1047</v>
      </c>
    </row>
    <row r="1949" spans="2:2" x14ac:dyDescent="0.3">
      <c r="B1949" t="s">
        <v>1047</v>
      </c>
    </row>
    <row r="1950" spans="2:2" x14ac:dyDescent="0.3">
      <c r="B1950" t="s">
        <v>1047</v>
      </c>
    </row>
    <row r="1951" spans="2:2" x14ac:dyDescent="0.3">
      <c r="B1951" t="s">
        <v>1047</v>
      </c>
    </row>
    <row r="1952" spans="2:2" x14ac:dyDescent="0.3">
      <c r="B1952" t="s">
        <v>1047</v>
      </c>
    </row>
    <row r="1953" spans="2:2" x14ac:dyDescent="0.3">
      <c r="B1953" t="s">
        <v>1047</v>
      </c>
    </row>
    <row r="1954" spans="2:2" x14ac:dyDescent="0.3">
      <c r="B1954" t="s">
        <v>1047</v>
      </c>
    </row>
    <row r="1955" spans="2:2" x14ac:dyDescent="0.3">
      <c r="B1955" t="s">
        <v>1047</v>
      </c>
    </row>
    <row r="1956" spans="2:2" x14ac:dyDescent="0.3">
      <c r="B1956" t="s">
        <v>1047</v>
      </c>
    </row>
    <row r="1957" spans="2:2" x14ac:dyDescent="0.3">
      <c r="B1957" t="s">
        <v>1047</v>
      </c>
    </row>
    <row r="1958" spans="2:2" x14ac:dyDescent="0.3">
      <c r="B1958" t="s">
        <v>1047</v>
      </c>
    </row>
    <row r="1959" spans="2:2" x14ac:dyDescent="0.3">
      <c r="B1959" t="s">
        <v>1047</v>
      </c>
    </row>
    <row r="1960" spans="2:2" x14ac:dyDescent="0.3">
      <c r="B1960" t="s">
        <v>1047</v>
      </c>
    </row>
    <row r="1961" spans="2:2" x14ac:dyDescent="0.3">
      <c r="B1961" t="s">
        <v>1047</v>
      </c>
    </row>
    <row r="1962" spans="2:2" x14ac:dyDescent="0.3">
      <c r="B1962" t="s">
        <v>1047</v>
      </c>
    </row>
    <row r="1963" spans="2:2" x14ac:dyDescent="0.3">
      <c r="B1963" t="s">
        <v>1047</v>
      </c>
    </row>
    <row r="1964" spans="2:2" x14ac:dyDescent="0.3">
      <c r="B1964" t="s">
        <v>1047</v>
      </c>
    </row>
    <row r="1965" spans="2:2" x14ac:dyDescent="0.3">
      <c r="B1965" t="s">
        <v>1047</v>
      </c>
    </row>
    <row r="1966" spans="2:2" x14ac:dyDescent="0.3">
      <c r="B1966" t="s">
        <v>1047</v>
      </c>
    </row>
    <row r="1967" spans="2:2" x14ac:dyDescent="0.3">
      <c r="B1967" t="s">
        <v>1047</v>
      </c>
    </row>
    <row r="1968" spans="2:2" x14ac:dyDescent="0.3">
      <c r="B1968" t="s">
        <v>1047</v>
      </c>
    </row>
    <row r="1969" spans="2:2" x14ac:dyDescent="0.3">
      <c r="B1969" t="s">
        <v>1047</v>
      </c>
    </row>
    <row r="1970" spans="2:2" x14ac:dyDescent="0.3">
      <c r="B1970" t="s">
        <v>1047</v>
      </c>
    </row>
    <row r="1971" spans="2:2" x14ac:dyDescent="0.3">
      <c r="B1971" t="s">
        <v>1047</v>
      </c>
    </row>
    <row r="1972" spans="2:2" x14ac:dyDescent="0.3">
      <c r="B1972" t="s">
        <v>1047</v>
      </c>
    </row>
    <row r="1973" spans="2:2" x14ac:dyDescent="0.3">
      <c r="B1973" t="s">
        <v>1047</v>
      </c>
    </row>
    <row r="1974" spans="2:2" x14ac:dyDescent="0.3">
      <c r="B1974" t="s">
        <v>1047</v>
      </c>
    </row>
    <row r="1975" spans="2:2" x14ac:dyDescent="0.3">
      <c r="B1975" t="s">
        <v>1047</v>
      </c>
    </row>
    <row r="1976" spans="2:2" x14ac:dyDescent="0.3">
      <c r="B1976" t="s">
        <v>1047</v>
      </c>
    </row>
    <row r="1977" spans="2:2" x14ac:dyDescent="0.3">
      <c r="B1977" t="s">
        <v>1047</v>
      </c>
    </row>
    <row r="1978" spans="2:2" x14ac:dyDescent="0.3">
      <c r="B1978" t="s">
        <v>1047</v>
      </c>
    </row>
    <row r="1979" spans="2:2" x14ac:dyDescent="0.3">
      <c r="B1979" t="s">
        <v>1047</v>
      </c>
    </row>
    <row r="1980" spans="2:2" x14ac:dyDescent="0.3">
      <c r="B1980" t="s">
        <v>1047</v>
      </c>
    </row>
    <row r="1981" spans="2:2" x14ac:dyDescent="0.3">
      <c r="B1981" t="s">
        <v>1047</v>
      </c>
    </row>
    <row r="1982" spans="2:2" x14ac:dyDescent="0.3">
      <c r="B1982" t="s">
        <v>1047</v>
      </c>
    </row>
    <row r="1983" spans="2:2" x14ac:dyDescent="0.3">
      <c r="B1983" t="s">
        <v>1047</v>
      </c>
    </row>
    <row r="1984" spans="2:2" x14ac:dyDescent="0.3">
      <c r="B1984" t="s">
        <v>1047</v>
      </c>
    </row>
    <row r="1985" spans="2:2" x14ac:dyDescent="0.3">
      <c r="B1985" t="s">
        <v>1047</v>
      </c>
    </row>
    <row r="1986" spans="2:2" x14ac:dyDescent="0.3">
      <c r="B1986" t="s">
        <v>1047</v>
      </c>
    </row>
    <row r="1987" spans="2:2" x14ac:dyDescent="0.3">
      <c r="B1987" t="s">
        <v>1047</v>
      </c>
    </row>
    <row r="1988" spans="2:2" x14ac:dyDescent="0.3">
      <c r="B1988" t="s">
        <v>1047</v>
      </c>
    </row>
    <row r="1989" spans="2:2" x14ac:dyDescent="0.3">
      <c r="B1989" t="s">
        <v>1047</v>
      </c>
    </row>
    <row r="1990" spans="2:2" x14ac:dyDescent="0.3">
      <c r="B1990" t="s">
        <v>1047</v>
      </c>
    </row>
    <row r="1991" spans="2:2" x14ac:dyDescent="0.3">
      <c r="B1991" t="s">
        <v>1047</v>
      </c>
    </row>
    <row r="1992" spans="2:2" x14ac:dyDescent="0.3">
      <c r="B1992" t="s">
        <v>1047</v>
      </c>
    </row>
    <row r="1993" spans="2:2" x14ac:dyDescent="0.3">
      <c r="B1993" t="s">
        <v>1047</v>
      </c>
    </row>
    <row r="1994" spans="2:2" x14ac:dyDescent="0.3">
      <c r="B1994" t="s">
        <v>1047</v>
      </c>
    </row>
    <row r="1995" spans="2:2" x14ac:dyDescent="0.3">
      <c r="B1995" t="s">
        <v>1047</v>
      </c>
    </row>
    <row r="1996" spans="2:2" x14ac:dyDescent="0.3">
      <c r="B1996" t="s">
        <v>1047</v>
      </c>
    </row>
    <row r="1997" spans="2:2" x14ac:dyDescent="0.3">
      <c r="B1997" t="s">
        <v>1047</v>
      </c>
    </row>
    <row r="1998" spans="2:2" x14ac:dyDescent="0.3">
      <c r="B1998" t="s">
        <v>1047</v>
      </c>
    </row>
    <row r="1999" spans="2:2" x14ac:dyDescent="0.3">
      <c r="B1999" t="s">
        <v>1047</v>
      </c>
    </row>
    <row r="2000" spans="2:2" x14ac:dyDescent="0.3">
      <c r="B2000" t="s">
        <v>1047</v>
      </c>
    </row>
    <row r="2001" spans="2:2" x14ac:dyDescent="0.3">
      <c r="B2001" t="s">
        <v>1047</v>
      </c>
    </row>
    <row r="2002" spans="2:2" x14ac:dyDescent="0.3">
      <c r="B2002" t="s">
        <v>1047</v>
      </c>
    </row>
    <row r="2003" spans="2:2" x14ac:dyDescent="0.3">
      <c r="B2003" t="s">
        <v>1047</v>
      </c>
    </row>
    <row r="2004" spans="2:2" x14ac:dyDescent="0.3">
      <c r="B2004" t="s">
        <v>1047</v>
      </c>
    </row>
    <row r="2005" spans="2:2" x14ac:dyDescent="0.3">
      <c r="B2005" t="s">
        <v>1047</v>
      </c>
    </row>
    <row r="2006" spans="2:2" x14ac:dyDescent="0.3">
      <c r="B2006" t="s">
        <v>1047</v>
      </c>
    </row>
    <row r="2007" spans="2:2" x14ac:dyDescent="0.3">
      <c r="B2007" t="s">
        <v>1047</v>
      </c>
    </row>
    <row r="2008" spans="2:2" x14ac:dyDescent="0.3">
      <c r="B2008" t="s">
        <v>1047</v>
      </c>
    </row>
    <row r="2009" spans="2:2" x14ac:dyDescent="0.3">
      <c r="B2009" t="s">
        <v>1047</v>
      </c>
    </row>
    <row r="2010" spans="2:2" x14ac:dyDescent="0.3">
      <c r="B2010" t="s">
        <v>1047</v>
      </c>
    </row>
    <row r="2011" spans="2:2" x14ac:dyDescent="0.3">
      <c r="B2011" t="s">
        <v>1047</v>
      </c>
    </row>
    <row r="2012" spans="2:2" x14ac:dyDescent="0.3">
      <c r="B2012" t="s">
        <v>1047</v>
      </c>
    </row>
    <row r="2013" spans="2:2" x14ac:dyDescent="0.3">
      <c r="B2013" t="s">
        <v>1047</v>
      </c>
    </row>
    <row r="2014" spans="2:2" x14ac:dyDescent="0.3">
      <c r="B2014" t="s">
        <v>1047</v>
      </c>
    </row>
    <row r="2015" spans="2:2" x14ac:dyDescent="0.3">
      <c r="B2015" t="s">
        <v>1047</v>
      </c>
    </row>
    <row r="2016" spans="2:2" x14ac:dyDescent="0.3">
      <c r="B2016" t="s">
        <v>1047</v>
      </c>
    </row>
    <row r="2017" spans="2:2" x14ac:dyDescent="0.3">
      <c r="B2017" t="s">
        <v>1047</v>
      </c>
    </row>
    <row r="2018" spans="2:2" x14ac:dyDescent="0.3">
      <c r="B2018" t="s">
        <v>1047</v>
      </c>
    </row>
    <row r="2019" spans="2:2" x14ac:dyDescent="0.3">
      <c r="B2019" t="s">
        <v>1047</v>
      </c>
    </row>
    <row r="2020" spans="2:2" x14ac:dyDescent="0.3">
      <c r="B2020" t="s">
        <v>1047</v>
      </c>
    </row>
    <row r="2021" spans="2:2" x14ac:dyDescent="0.3">
      <c r="B2021" t="s">
        <v>1047</v>
      </c>
    </row>
    <row r="2022" spans="2:2" x14ac:dyDescent="0.3">
      <c r="B2022" t="s">
        <v>1047</v>
      </c>
    </row>
    <row r="2023" spans="2:2" x14ac:dyDescent="0.3">
      <c r="B2023" t="s">
        <v>1047</v>
      </c>
    </row>
    <row r="2024" spans="2:2" x14ac:dyDescent="0.3">
      <c r="B2024" t="s">
        <v>1047</v>
      </c>
    </row>
    <row r="2025" spans="2:2" x14ac:dyDescent="0.3">
      <c r="B2025" t="s">
        <v>1047</v>
      </c>
    </row>
    <row r="2026" spans="2:2" x14ac:dyDescent="0.3">
      <c r="B2026" t="s">
        <v>1047</v>
      </c>
    </row>
    <row r="2027" spans="2:2" x14ac:dyDescent="0.3">
      <c r="B2027" t="s">
        <v>1047</v>
      </c>
    </row>
    <row r="2028" spans="2:2" x14ac:dyDescent="0.3">
      <c r="B2028" t="s">
        <v>1047</v>
      </c>
    </row>
    <row r="2029" spans="2:2" x14ac:dyDescent="0.3">
      <c r="B2029" t="s">
        <v>1047</v>
      </c>
    </row>
    <row r="2030" spans="2:2" x14ac:dyDescent="0.3">
      <c r="B2030" t="s">
        <v>1047</v>
      </c>
    </row>
    <row r="2031" spans="2:2" x14ac:dyDescent="0.3">
      <c r="B2031" t="s">
        <v>1047</v>
      </c>
    </row>
    <row r="2032" spans="2:2" x14ac:dyDescent="0.3">
      <c r="B2032" t="s">
        <v>1047</v>
      </c>
    </row>
    <row r="2033" spans="2:2" x14ac:dyDescent="0.3">
      <c r="B2033" t="s">
        <v>1047</v>
      </c>
    </row>
    <row r="2034" spans="2:2" x14ac:dyDescent="0.3">
      <c r="B2034" t="s">
        <v>1047</v>
      </c>
    </row>
    <row r="2035" spans="2:2" x14ac:dyDescent="0.3">
      <c r="B2035" t="s">
        <v>1047</v>
      </c>
    </row>
    <row r="2036" spans="2:2" x14ac:dyDescent="0.3">
      <c r="B2036" t="s">
        <v>1047</v>
      </c>
    </row>
    <row r="2037" spans="2:2" x14ac:dyDescent="0.3">
      <c r="B2037" t="s">
        <v>1047</v>
      </c>
    </row>
    <row r="2038" spans="2:2" x14ac:dyDescent="0.3">
      <c r="B2038" t="s">
        <v>1047</v>
      </c>
    </row>
    <row r="2039" spans="2:2" x14ac:dyDescent="0.3">
      <c r="B2039" t="s">
        <v>1047</v>
      </c>
    </row>
    <row r="2040" spans="2:2" x14ac:dyDescent="0.3">
      <c r="B2040" t="s">
        <v>1047</v>
      </c>
    </row>
    <row r="2041" spans="2:2" x14ac:dyDescent="0.3">
      <c r="B2041" t="s">
        <v>1047</v>
      </c>
    </row>
    <row r="2042" spans="2:2" x14ac:dyDescent="0.3">
      <c r="B2042" t="s">
        <v>1047</v>
      </c>
    </row>
    <row r="2043" spans="2:2" x14ac:dyDescent="0.3">
      <c r="B2043" t="s">
        <v>1047</v>
      </c>
    </row>
    <row r="2044" spans="2:2" x14ac:dyDescent="0.3">
      <c r="B2044" t="s">
        <v>1047</v>
      </c>
    </row>
    <row r="2045" spans="2:2" x14ac:dyDescent="0.3">
      <c r="B2045" t="s">
        <v>1047</v>
      </c>
    </row>
    <row r="2046" spans="2:2" x14ac:dyDescent="0.3">
      <c r="B2046" t="s">
        <v>1047</v>
      </c>
    </row>
    <row r="2047" spans="2:2" x14ac:dyDescent="0.3">
      <c r="B2047" t="s">
        <v>1047</v>
      </c>
    </row>
    <row r="2048" spans="2:2" x14ac:dyDescent="0.3">
      <c r="B2048" t="s">
        <v>1047</v>
      </c>
    </row>
    <row r="2049" spans="2:2" x14ac:dyDescent="0.3">
      <c r="B2049" t="s">
        <v>1047</v>
      </c>
    </row>
    <row r="2050" spans="2:2" x14ac:dyDescent="0.3">
      <c r="B2050" t="s">
        <v>1047</v>
      </c>
    </row>
    <row r="2051" spans="2:2" x14ac:dyDescent="0.3">
      <c r="B2051" t="s">
        <v>1047</v>
      </c>
    </row>
    <row r="2052" spans="2:2" x14ac:dyDescent="0.3">
      <c r="B2052" t="s">
        <v>1047</v>
      </c>
    </row>
    <row r="2053" spans="2:2" x14ac:dyDescent="0.3">
      <c r="B2053" t="s">
        <v>1047</v>
      </c>
    </row>
    <row r="2054" spans="2:2" x14ac:dyDescent="0.3">
      <c r="B2054" t="s">
        <v>1047</v>
      </c>
    </row>
    <row r="2055" spans="2:2" x14ac:dyDescent="0.3">
      <c r="B2055" t="s">
        <v>1047</v>
      </c>
    </row>
    <row r="2056" spans="2:2" x14ac:dyDescent="0.3">
      <c r="B2056" t="s">
        <v>1047</v>
      </c>
    </row>
    <row r="2057" spans="2:2" x14ac:dyDescent="0.3">
      <c r="B2057" t="s">
        <v>1047</v>
      </c>
    </row>
    <row r="2058" spans="2:2" x14ac:dyDescent="0.3">
      <c r="B2058" t="s">
        <v>1047</v>
      </c>
    </row>
    <row r="2059" spans="2:2" x14ac:dyDescent="0.3">
      <c r="B2059" t="s">
        <v>1047</v>
      </c>
    </row>
    <row r="2060" spans="2:2" x14ac:dyDescent="0.3">
      <c r="B2060" t="s">
        <v>1047</v>
      </c>
    </row>
    <row r="2061" spans="2:2" x14ac:dyDescent="0.3">
      <c r="B2061" t="s">
        <v>1047</v>
      </c>
    </row>
    <row r="2062" spans="2:2" x14ac:dyDescent="0.3">
      <c r="B2062" t="s">
        <v>1047</v>
      </c>
    </row>
    <row r="2063" spans="2:2" x14ac:dyDescent="0.3">
      <c r="B2063" t="s">
        <v>1047</v>
      </c>
    </row>
    <row r="2064" spans="2:2" x14ac:dyDescent="0.3">
      <c r="B2064" t="s">
        <v>1047</v>
      </c>
    </row>
    <row r="2065" spans="2:2" x14ac:dyDescent="0.3">
      <c r="B2065" t="s">
        <v>1047</v>
      </c>
    </row>
    <row r="2066" spans="2:2" x14ac:dyDescent="0.3">
      <c r="B2066" t="s">
        <v>1047</v>
      </c>
    </row>
    <row r="2067" spans="2:2" x14ac:dyDescent="0.3">
      <c r="B2067" t="s">
        <v>1047</v>
      </c>
    </row>
    <row r="2068" spans="2:2" x14ac:dyDescent="0.3">
      <c r="B2068" t="s">
        <v>1047</v>
      </c>
    </row>
    <row r="2069" spans="2:2" x14ac:dyDescent="0.3">
      <c r="B2069" t="s">
        <v>1047</v>
      </c>
    </row>
    <row r="2070" spans="2:2" x14ac:dyDescent="0.3">
      <c r="B2070" t="s">
        <v>1047</v>
      </c>
    </row>
    <row r="2071" spans="2:2" x14ac:dyDescent="0.3">
      <c r="B2071" t="s">
        <v>1047</v>
      </c>
    </row>
    <row r="2072" spans="2:2" x14ac:dyDescent="0.3">
      <c r="B2072" t="s">
        <v>1047</v>
      </c>
    </row>
    <row r="2073" spans="2:2" x14ac:dyDescent="0.3">
      <c r="B2073" t="s">
        <v>1047</v>
      </c>
    </row>
    <row r="2074" spans="2:2" x14ac:dyDescent="0.3">
      <c r="B2074" t="s">
        <v>1047</v>
      </c>
    </row>
    <row r="2075" spans="2:2" x14ac:dyDescent="0.3">
      <c r="B2075" t="s">
        <v>1047</v>
      </c>
    </row>
    <row r="2076" spans="2:2" x14ac:dyDescent="0.3">
      <c r="B2076" t="s">
        <v>1047</v>
      </c>
    </row>
    <row r="2077" spans="2:2" x14ac:dyDescent="0.3">
      <c r="B2077" t="s">
        <v>1047</v>
      </c>
    </row>
    <row r="2078" spans="2:2" x14ac:dyDescent="0.3">
      <c r="B2078" t="s">
        <v>1047</v>
      </c>
    </row>
    <row r="2079" spans="2:2" x14ac:dyDescent="0.3">
      <c r="B2079" t="s">
        <v>1047</v>
      </c>
    </row>
    <row r="2080" spans="2:2" x14ac:dyDescent="0.3">
      <c r="B2080" t="s">
        <v>1047</v>
      </c>
    </row>
    <row r="2081" spans="2:2" x14ac:dyDescent="0.3">
      <c r="B2081" t="s">
        <v>1047</v>
      </c>
    </row>
    <row r="2082" spans="2:2" x14ac:dyDescent="0.3">
      <c r="B2082" t="s">
        <v>1047</v>
      </c>
    </row>
    <row r="2083" spans="2:2" x14ac:dyDescent="0.3">
      <c r="B2083" t="s">
        <v>1047</v>
      </c>
    </row>
    <row r="2084" spans="2:2" x14ac:dyDescent="0.3">
      <c r="B2084" t="s">
        <v>1047</v>
      </c>
    </row>
    <row r="2085" spans="2:2" x14ac:dyDescent="0.3">
      <c r="B2085" t="s">
        <v>1047</v>
      </c>
    </row>
    <row r="2086" spans="2:2" x14ac:dyDescent="0.3">
      <c r="B2086" t="s">
        <v>1047</v>
      </c>
    </row>
    <row r="2087" spans="2:2" x14ac:dyDescent="0.3">
      <c r="B2087" t="s">
        <v>1047</v>
      </c>
    </row>
    <row r="2088" spans="2:2" x14ac:dyDescent="0.3">
      <c r="B2088" t="s">
        <v>1047</v>
      </c>
    </row>
    <row r="2089" spans="2:2" x14ac:dyDescent="0.3">
      <c r="B2089" t="s">
        <v>1047</v>
      </c>
    </row>
    <row r="2090" spans="2:2" x14ac:dyDescent="0.3">
      <c r="B2090" t="s">
        <v>1047</v>
      </c>
    </row>
    <row r="2091" spans="2:2" x14ac:dyDescent="0.3">
      <c r="B2091" t="s">
        <v>1047</v>
      </c>
    </row>
    <row r="2092" spans="2:2" x14ac:dyDescent="0.3">
      <c r="B2092" t="s">
        <v>1047</v>
      </c>
    </row>
    <row r="2093" spans="2:2" x14ac:dyDescent="0.3">
      <c r="B2093" t="s">
        <v>1047</v>
      </c>
    </row>
    <row r="2094" spans="2:2" x14ac:dyDescent="0.3">
      <c r="B2094" t="s">
        <v>1047</v>
      </c>
    </row>
    <row r="2095" spans="2:2" x14ac:dyDescent="0.3">
      <c r="B2095" t="s">
        <v>1047</v>
      </c>
    </row>
    <row r="2096" spans="2:2" x14ac:dyDescent="0.3">
      <c r="B2096" t="s">
        <v>1047</v>
      </c>
    </row>
    <row r="2097" spans="2:2" x14ac:dyDescent="0.3">
      <c r="B2097" t="s">
        <v>1047</v>
      </c>
    </row>
    <row r="2098" spans="2:2" x14ac:dyDescent="0.3">
      <c r="B2098" t="s">
        <v>1047</v>
      </c>
    </row>
    <row r="2099" spans="2:2" x14ac:dyDescent="0.3">
      <c r="B2099" t="s">
        <v>1047</v>
      </c>
    </row>
    <row r="2100" spans="2:2" x14ac:dyDescent="0.3">
      <c r="B2100" t="s">
        <v>1047</v>
      </c>
    </row>
    <row r="2101" spans="2:2" x14ac:dyDescent="0.3">
      <c r="B2101" t="s">
        <v>1047</v>
      </c>
    </row>
    <row r="2102" spans="2:2" x14ac:dyDescent="0.3">
      <c r="B2102" t="s">
        <v>1047</v>
      </c>
    </row>
    <row r="2103" spans="2:2" x14ac:dyDescent="0.3">
      <c r="B2103" t="s">
        <v>1047</v>
      </c>
    </row>
    <row r="2104" spans="2:2" x14ac:dyDescent="0.3">
      <c r="B2104" t="s">
        <v>1047</v>
      </c>
    </row>
    <row r="2105" spans="2:2" x14ac:dyDescent="0.3">
      <c r="B2105" t="s">
        <v>1047</v>
      </c>
    </row>
    <row r="2106" spans="2:2" x14ac:dyDescent="0.3">
      <c r="B2106" t="s">
        <v>1047</v>
      </c>
    </row>
    <row r="2107" spans="2:2" x14ac:dyDescent="0.3">
      <c r="B2107" t="s">
        <v>1047</v>
      </c>
    </row>
    <row r="2108" spans="2:2" x14ac:dyDescent="0.3">
      <c r="B2108" t="s">
        <v>1047</v>
      </c>
    </row>
    <row r="2109" spans="2:2" x14ac:dyDescent="0.3">
      <c r="B2109" t="s">
        <v>1047</v>
      </c>
    </row>
    <row r="2110" spans="2:2" x14ac:dyDescent="0.3">
      <c r="B2110" t="s">
        <v>1047</v>
      </c>
    </row>
    <row r="2111" spans="2:2" x14ac:dyDescent="0.3">
      <c r="B2111" t="s">
        <v>1047</v>
      </c>
    </row>
    <row r="2112" spans="2:2" x14ac:dyDescent="0.3">
      <c r="B2112" t="s">
        <v>1047</v>
      </c>
    </row>
    <row r="2113" spans="2:2" x14ac:dyDescent="0.3">
      <c r="B2113" t="s">
        <v>1047</v>
      </c>
    </row>
    <row r="2114" spans="2:2" x14ac:dyDescent="0.3">
      <c r="B2114" t="s">
        <v>1047</v>
      </c>
    </row>
    <row r="2115" spans="2:2" x14ac:dyDescent="0.3">
      <c r="B2115" t="s">
        <v>1047</v>
      </c>
    </row>
    <row r="2116" spans="2:2" x14ac:dyDescent="0.3">
      <c r="B2116" t="s">
        <v>1047</v>
      </c>
    </row>
    <row r="2117" spans="2:2" x14ac:dyDescent="0.3">
      <c r="B2117" t="s">
        <v>1047</v>
      </c>
    </row>
    <row r="2118" spans="2:2" x14ac:dyDescent="0.3">
      <c r="B2118" t="s">
        <v>1047</v>
      </c>
    </row>
    <row r="2119" spans="2:2" x14ac:dyDescent="0.3">
      <c r="B2119" t="s">
        <v>1047</v>
      </c>
    </row>
    <row r="2120" spans="2:2" x14ac:dyDescent="0.3">
      <c r="B2120" t="s">
        <v>1047</v>
      </c>
    </row>
    <row r="2121" spans="2:2" x14ac:dyDescent="0.3">
      <c r="B2121" t="s">
        <v>1047</v>
      </c>
    </row>
    <row r="2122" spans="2:2" x14ac:dyDescent="0.3">
      <c r="B2122" t="s">
        <v>1047</v>
      </c>
    </row>
    <row r="2123" spans="2:2" x14ac:dyDescent="0.3">
      <c r="B2123" t="s">
        <v>1047</v>
      </c>
    </row>
    <row r="2124" spans="2:2" x14ac:dyDescent="0.3">
      <c r="B2124" t="s">
        <v>1047</v>
      </c>
    </row>
    <row r="2125" spans="2:2" x14ac:dyDescent="0.3">
      <c r="B2125" t="s">
        <v>1047</v>
      </c>
    </row>
    <row r="2126" spans="2:2" x14ac:dyDescent="0.3">
      <c r="B2126" t="s">
        <v>1047</v>
      </c>
    </row>
    <row r="2127" spans="2:2" x14ac:dyDescent="0.3">
      <c r="B2127" t="s">
        <v>1047</v>
      </c>
    </row>
    <row r="2128" spans="2:2" x14ac:dyDescent="0.3">
      <c r="B2128" t="s">
        <v>1047</v>
      </c>
    </row>
    <row r="2129" spans="2:2" x14ac:dyDescent="0.3">
      <c r="B2129" t="s">
        <v>1047</v>
      </c>
    </row>
    <row r="2130" spans="2:2" x14ac:dyDescent="0.3">
      <c r="B2130" t="s">
        <v>1047</v>
      </c>
    </row>
    <row r="2131" spans="2:2" x14ac:dyDescent="0.3">
      <c r="B2131" t="s">
        <v>1047</v>
      </c>
    </row>
    <row r="2132" spans="2:2" x14ac:dyDescent="0.3">
      <c r="B2132" t="s">
        <v>1047</v>
      </c>
    </row>
    <row r="2133" spans="2:2" x14ac:dyDescent="0.3">
      <c r="B2133" t="s">
        <v>1047</v>
      </c>
    </row>
    <row r="2134" spans="2:2" x14ac:dyDescent="0.3">
      <c r="B2134" t="s">
        <v>1047</v>
      </c>
    </row>
    <row r="2135" spans="2:2" x14ac:dyDescent="0.3">
      <c r="B2135" t="s">
        <v>1047</v>
      </c>
    </row>
    <row r="2136" spans="2:2" x14ac:dyDescent="0.3">
      <c r="B2136" t="s">
        <v>1047</v>
      </c>
    </row>
    <row r="2137" spans="2:2" x14ac:dyDescent="0.3">
      <c r="B2137" t="s">
        <v>1047</v>
      </c>
    </row>
    <row r="2138" spans="2:2" x14ac:dyDescent="0.3">
      <c r="B2138" t="s">
        <v>1047</v>
      </c>
    </row>
    <row r="2139" spans="2:2" x14ac:dyDescent="0.3">
      <c r="B2139" t="s">
        <v>1047</v>
      </c>
    </row>
    <row r="2140" spans="2:2" x14ac:dyDescent="0.3">
      <c r="B2140" t="s">
        <v>1047</v>
      </c>
    </row>
    <row r="2141" spans="2:2" x14ac:dyDescent="0.3">
      <c r="B2141" t="s">
        <v>1047</v>
      </c>
    </row>
    <row r="2142" spans="2:2" x14ac:dyDescent="0.3">
      <c r="B2142" t="s">
        <v>1047</v>
      </c>
    </row>
    <row r="2143" spans="2:2" x14ac:dyDescent="0.3">
      <c r="B2143" t="s">
        <v>1047</v>
      </c>
    </row>
    <row r="2144" spans="2:2" x14ac:dyDescent="0.3">
      <c r="B2144" t="s">
        <v>1047</v>
      </c>
    </row>
    <row r="2145" spans="2:2" x14ac:dyDescent="0.3">
      <c r="B2145" t="s">
        <v>1047</v>
      </c>
    </row>
    <row r="2146" spans="2:2" x14ac:dyDescent="0.3">
      <c r="B2146" t="s">
        <v>1047</v>
      </c>
    </row>
    <row r="2147" spans="2:2" x14ac:dyDescent="0.3">
      <c r="B2147" t="s">
        <v>1047</v>
      </c>
    </row>
    <row r="2148" spans="2:2" x14ac:dyDescent="0.3">
      <c r="B2148" t="s">
        <v>1047</v>
      </c>
    </row>
    <row r="2149" spans="2:2" x14ac:dyDescent="0.3">
      <c r="B2149" t="s">
        <v>1047</v>
      </c>
    </row>
    <row r="2150" spans="2:2" x14ac:dyDescent="0.3">
      <c r="B2150" t="s">
        <v>1047</v>
      </c>
    </row>
    <row r="2151" spans="2:2" x14ac:dyDescent="0.3">
      <c r="B2151" t="s">
        <v>1047</v>
      </c>
    </row>
    <row r="2152" spans="2:2" x14ac:dyDescent="0.3">
      <c r="B2152" t="s">
        <v>1047</v>
      </c>
    </row>
    <row r="2153" spans="2:2" x14ac:dyDescent="0.3">
      <c r="B2153" t="s">
        <v>1047</v>
      </c>
    </row>
    <row r="2154" spans="2:2" x14ac:dyDescent="0.3">
      <c r="B2154" t="s">
        <v>1047</v>
      </c>
    </row>
    <row r="2155" spans="2:2" x14ac:dyDescent="0.3">
      <c r="B2155" t="s">
        <v>1047</v>
      </c>
    </row>
    <row r="2156" spans="2:2" x14ac:dyDescent="0.3">
      <c r="B2156" t="s">
        <v>1047</v>
      </c>
    </row>
    <row r="2157" spans="2:2" x14ac:dyDescent="0.3">
      <c r="B2157" t="s">
        <v>1047</v>
      </c>
    </row>
    <row r="2158" spans="2:2" x14ac:dyDescent="0.3">
      <c r="B2158" t="s">
        <v>1047</v>
      </c>
    </row>
    <row r="2159" spans="2:2" x14ac:dyDescent="0.3">
      <c r="B2159" t="s">
        <v>1047</v>
      </c>
    </row>
    <row r="2160" spans="2:2" x14ac:dyDescent="0.3">
      <c r="B2160" t="s">
        <v>1047</v>
      </c>
    </row>
    <row r="2161" spans="2:2" x14ac:dyDescent="0.3">
      <c r="B2161" t="s">
        <v>1047</v>
      </c>
    </row>
    <row r="2162" spans="2:2" x14ac:dyDescent="0.3">
      <c r="B2162" t="s">
        <v>1047</v>
      </c>
    </row>
    <row r="2163" spans="2:2" x14ac:dyDescent="0.3">
      <c r="B2163" t="s">
        <v>1047</v>
      </c>
    </row>
    <row r="2164" spans="2:2" x14ac:dyDescent="0.3">
      <c r="B2164" t="s">
        <v>1047</v>
      </c>
    </row>
    <row r="2165" spans="2:2" x14ac:dyDescent="0.3">
      <c r="B2165" t="s">
        <v>1047</v>
      </c>
    </row>
    <row r="2166" spans="2:2" x14ac:dyDescent="0.3">
      <c r="B2166" t="s">
        <v>1047</v>
      </c>
    </row>
    <row r="2167" spans="2:2" x14ac:dyDescent="0.3">
      <c r="B2167" t="s">
        <v>1047</v>
      </c>
    </row>
    <row r="2168" spans="2:2" x14ac:dyDescent="0.3">
      <c r="B2168" t="s">
        <v>1047</v>
      </c>
    </row>
    <row r="2169" spans="2:2" x14ac:dyDescent="0.3">
      <c r="B2169" t="s">
        <v>1047</v>
      </c>
    </row>
    <row r="2170" spans="2:2" x14ac:dyDescent="0.3">
      <c r="B2170" t="s">
        <v>1047</v>
      </c>
    </row>
    <row r="2171" spans="2:2" x14ac:dyDescent="0.3">
      <c r="B2171" t="s">
        <v>1047</v>
      </c>
    </row>
    <row r="2172" spans="2:2" x14ac:dyDescent="0.3">
      <c r="B2172" t="s">
        <v>1047</v>
      </c>
    </row>
    <row r="2173" spans="2:2" x14ac:dyDescent="0.3">
      <c r="B2173" t="s">
        <v>1047</v>
      </c>
    </row>
    <row r="2174" spans="2:2" x14ac:dyDescent="0.3">
      <c r="B2174" t="s">
        <v>1047</v>
      </c>
    </row>
    <row r="2175" spans="2:2" x14ac:dyDescent="0.3">
      <c r="B2175" t="s">
        <v>1047</v>
      </c>
    </row>
    <row r="2176" spans="2:2" x14ac:dyDescent="0.3">
      <c r="B2176" t="s">
        <v>1047</v>
      </c>
    </row>
    <row r="2177" spans="2:2" x14ac:dyDescent="0.3">
      <c r="B2177" t="s">
        <v>1047</v>
      </c>
    </row>
    <row r="2178" spans="2:2" x14ac:dyDescent="0.3">
      <c r="B2178" t="s">
        <v>1047</v>
      </c>
    </row>
    <row r="2179" spans="2:2" x14ac:dyDescent="0.3">
      <c r="B2179" t="s">
        <v>1047</v>
      </c>
    </row>
    <row r="2180" spans="2:2" x14ac:dyDescent="0.3">
      <c r="B2180" t="s">
        <v>1047</v>
      </c>
    </row>
    <row r="2181" spans="2:2" x14ac:dyDescent="0.3">
      <c r="B2181" t="s">
        <v>1047</v>
      </c>
    </row>
    <row r="2182" spans="2:2" x14ac:dyDescent="0.3">
      <c r="B2182" t="s">
        <v>1047</v>
      </c>
    </row>
    <row r="2183" spans="2:2" x14ac:dyDescent="0.3">
      <c r="B2183" t="s">
        <v>1047</v>
      </c>
    </row>
    <row r="2184" spans="2:2" x14ac:dyDescent="0.3">
      <c r="B2184" t="s">
        <v>1047</v>
      </c>
    </row>
    <row r="2185" spans="2:2" x14ac:dyDescent="0.3">
      <c r="B2185" t="s">
        <v>1047</v>
      </c>
    </row>
    <row r="2186" spans="2:2" x14ac:dyDescent="0.3">
      <c r="B2186" t="s">
        <v>1047</v>
      </c>
    </row>
    <row r="2187" spans="2:2" x14ac:dyDescent="0.3">
      <c r="B2187" t="s">
        <v>1047</v>
      </c>
    </row>
    <row r="2188" spans="2:2" x14ac:dyDescent="0.3">
      <c r="B2188" t="s">
        <v>1047</v>
      </c>
    </row>
    <row r="2189" spans="2:2" x14ac:dyDescent="0.3">
      <c r="B2189" t="s">
        <v>1047</v>
      </c>
    </row>
    <row r="2190" spans="2:2" x14ac:dyDescent="0.3">
      <c r="B2190" t="s">
        <v>1047</v>
      </c>
    </row>
    <row r="2191" spans="2:2" x14ac:dyDescent="0.3">
      <c r="B2191" t="s">
        <v>1047</v>
      </c>
    </row>
    <row r="2192" spans="2:2" x14ac:dyDescent="0.3">
      <c r="B2192" t="s">
        <v>1047</v>
      </c>
    </row>
    <row r="2193" spans="2:2" x14ac:dyDescent="0.3">
      <c r="B2193" t="s">
        <v>1047</v>
      </c>
    </row>
    <row r="2194" spans="2:2" x14ac:dyDescent="0.3">
      <c r="B2194" t="s">
        <v>1047</v>
      </c>
    </row>
    <row r="2195" spans="2:2" x14ac:dyDescent="0.3">
      <c r="B2195" t="s">
        <v>1047</v>
      </c>
    </row>
    <row r="2196" spans="2:2" x14ac:dyDescent="0.3">
      <c r="B2196" t="s">
        <v>1047</v>
      </c>
    </row>
    <row r="2197" spans="2:2" x14ac:dyDescent="0.3">
      <c r="B2197" t="s">
        <v>1047</v>
      </c>
    </row>
    <row r="2198" spans="2:2" x14ac:dyDescent="0.3">
      <c r="B2198" t="s">
        <v>1047</v>
      </c>
    </row>
    <row r="2199" spans="2:2" x14ac:dyDescent="0.3">
      <c r="B2199" t="s">
        <v>1047</v>
      </c>
    </row>
    <row r="2200" spans="2:2" x14ac:dyDescent="0.3">
      <c r="B2200" t="s">
        <v>1047</v>
      </c>
    </row>
    <row r="2201" spans="2:2" x14ac:dyDescent="0.3">
      <c r="B2201" t="s">
        <v>1047</v>
      </c>
    </row>
    <row r="2202" spans="2:2" x14ac:dyDescent="0.3">
      <c r="B2202" t="s">
        <v>1047</v>
      </c>
    </row>
    <row r="2203" spans="2:2" x14ac:dyDescent="0.3">
      <c r="B2203" t="s">
        <v>1047</v>
      </c>
    </row>
    <row r="2204" spans="2:2" x14ac:dyDescent="0.3">
      <c r="B2204" t="s">
        <v>1047</v>
      </c>
    </row>
    <row r="2205" spans="2:2" x14ac:dyDescent="0.3">
      <c r="B2205" t="s">
        <v>1047</v>
      </c>
    </row>
    <row r="2206" spans="2:2" x14ac:dyDescent="0.3">
      <c r="B2206" t="s">
        <v>1047</v>
      </c>
    </row>
    <row r="2207" spans="2:2" x14ac:dyDescent="0.3">
      <c r="B2207" t="s">
        <v>1047</v>
      </c>
    </row>
    <row r="2208" spans="2:2" x14ac:dyDescent="0.3">
      <c r="B2208" t="s">
        <v>1047</v>
      </c>
    </row>
    <row r="2209" spans="2:2" x14ac:dyDescent="0.3">
      <c r="B2209" t="s">
        <v>1047</v>
      </c>
    </row>
    <row r="2210" spans="2:2" x14ac:dyDescent="0.3">
      <c r="B2210" t="s">
        <v>1047</v>
      </c>
    </row>
    <row r="2211" spans="2:2" x14ac:dyDescent="0.3">
      <c r="B2211" t="s">
        <v>1047</v>
      </c>
    </row>
    <row r="2212" spans="2:2" x14ac:dyDescent="0.3">
      <c r="B2212" t="s">
        <v>1047</v>
      </c>
    </row>
    <row r="2213" spans="2:2" x14ac:dyDescent="0.3">
      <c r="B2213" t="s">
        <v>1047</v>
      </c>
    </row>
    <row r="2214" spans="2:2" x14ac:dyDescent="0.3">
      <c r="B2214" t="s">
        <v>1047</v>
      </c>
    </row>
    <row r="2215" spans="2:2" x14ac:dyDescent="0.3">
      <c r="B2215" t="s">
        <v>1047</v>
      </c>
    </row>
    <row r="2216" spans="2:2" x14ac:dyDescent="0.3">
      <c r="B2216" t="s">
        <v>1047</v>
      </c>
    </row>
    <row r="2217" spans="2:2" x14ac:dyDescent="0.3">
      <c r="B2217" t="s">
        <v>1047</v>
      </c>
    </row>
    <row r="2218" spans="2:2" x14ac:dyDescent="0.3">
      <c r="B2218" t="s">
        <v>1047</v>
      </c>
    </row>
    <row r="2219" spans="2:2" x14ac:dyDescent="0.3">
      <c r="B2219" t="s">
        <v>1047</v>
      </c>
    </row>
    <row r="2220" spans="2:2" x14ac:dyDescent="0.3">
      <c r="B2220" t="s">
        <v>1047</v>
      </c>
    </row>
    <row r="2221" spans="2:2" x14ac:dyDescent="0.3">
      <c r="B2221" t="s">
        <v>1047</v>
      </c>
    </row>
    <row r="2222" spans="2:2" x14ac:dyDescent="0.3">
      <c r="B2222" t="s">
        <v>1047</v>
      </c>
    </row>
    <row r="2223" spans="2:2" x14ac:dyDescent="0.3">
      <c r="B2223" t="s">
        <v>1047</v>
      </c>
    </row>
    <row r="2224" spans="2:2" x14ac:dyDescent="0.3">
      <c r="B2224" t="s">
        <v>1047</v>
      </c>
    </row>
    <row r="2225" spans="2:2" x14ac:dyDescent="0.3">
      <c r="B2225" t="s">
        <v>1047</v>
      </c>
    </row>
    <row r="2226" spans="2:2" x14ac:dyDescent="0.3">
      <c r="B2226" t="s">
        <v>1047</v>
      </c>
    </row>
    <row r="2227" spans="2:2" x14ac:dyDescent="0.3">
      <c r="B2227" t="s">
        <v>1047</v>
      </c>
    </row>
    <row r="2228" spans="2:2" x14ac:dyDescent="0.3">
      <c r="B2228" t="s">
        <v>1047</v>
      </c>
    </row>
    <row r="2229" spans="2:2" x14ac:dyDescent="0.3">
      <c r="B2229" t="s">
        <v>1047</v>
      </c>
    </row>
    <row r="2230" spans="2:2" x14ac:dyDescent="0.3">
      <c r="B2230" t="s">
        <v>1047</v>
      </c>
    </row>
    <row r="2231" spans="2:2" x14ac:dyDescent="0.3">
      <c r="B2231" t="s">
        <v>1047</v>
      </c>
    </row>
    <row r="2232" spans="2:2" x14ac:dyDescent="0.3">
      <c r="B2232" t="s">
        <v>1047</v>
      </c>
    </row>
    <row r="2233" spans="2:2" x14ac:dyDescent="0.3">
      <c r="B2233" t="s">
        <v>1047</v>
      </c>
    </row>
    <row r="2234" spans="2:2" x14ac:dyDescent="0.3">
      <c r="B2234" t="s">
        <v>1047</v>
      </c>
    </row>
    <row r="2235" spans="2:2" x14ac:dyDescent="0.3">
      <c r="B2235" t="s">
        <v>1047</v>
      </c>
    </row>
    <row r="2236" spans="2:2" x14ac:dyDescent="0.3">
      <c r="B2236" t="s">
        <v>1047</v>
      </c>
    </row>
    <row r="2237" spans="2:2" x14ac:dyDescent="0.3">
      <c r="B2237" t="s">
        <v>1047</v>
      </c>
    </row>
    <row r="2238" spans="2:2" x14ac:dyDescent="0.3">
      <c r="B2238" t="s">
        <v>1047</v>
      </c>
    </row>
    <row r="2239" spans="2:2" x14ac:dyDescent="0.3">
      <c r="B2239" t="s">
        <v>1047</v>
      </c>
    </row>
    <row r="2240" spans="2:2" x14ac:dyDescent="0.3">
      <c r="B2240" t="s">
        <v>1047</v>
      </c>
    </row>
    <row r="2241" spans="2:2" x14ac:dyDescent="0.3">
      <c r="B2241" t="s">
        <v>1047</v>
      </c>
    </row>
    <row r="2242" spans="2:2" x14ac:dyDescent="0.3">
      <c r="B2242" t="s">
        <v>1047</v>
      </c>
    </row>
    <row r="2243" spans="2:2" x14ac:dyDescent="0.3">
      <c r="B2243" t="s">
        <v>1047</v>
      </c>
    </row>
    <row r="2244" spans="2:2" x14ac:dyDescent="0.3">
      <c r="B2244" t="s">
        <v>1047</v>
      </c>
    </row>
    <row r="2245" spans="2:2" x14ac:dyDescent="0.3">
      <c r="B2245" t="s">
        <v>1047</v>
      </c>
    </row>
    <row r="2246" spans="2:2" x14ac:dyDescent="0.3">
      <c r="B2246" t="s">
        <v>1047</v>
      </c>
    </row>
    <row r="2247" spans="2:2" x14ac:dyDescent="0.3">
      <c r="B2247" t="s">
        <v>1047</v>
      </c>
    </row>
    <row r="2248" spans="2:2" x14ac:dyDescent="0.3">
      <c r="B2248" t="s">
        <v>1047</v>
      </c>
    </row>
    <row r="2249" spans="2:2" x14ac:dyDescent="0.3">
      <c r="B2249" t="s">
        <v>1047</v>
      </c>
    </row>
    <row r="2250" spans="2:2" x14ac:dyDescent="0.3">
      <c r="B2250" t="s">
        <v>1047</v>
      </c>
    </row>
    <row r="2251" spans="2:2" x14ac:dyDescent="0.3">
      <c r="B2251" t="s">
        <v>1047</v>
      </c>
    </row>
    <row r="2252" spans="2:2" x14ac:dyDescent="0.3">
      <c r="B2252" t="s">
        <v>1047</v>
      </c>
    </row>
    <row r="2253" spans="2:2" x14ac:dyDescent="0.3">
      <c r="B2253" t="s">
        <v>1047</v>
      </c>
    </row>
    <row r="2254" spans="2:2" x14ac:dyDescent="0.3">
      <c r="B2254" t="s">
        <v>1047</v>
      </c>
    </row>
    <row r="2255" spans="2:2" x14ac:dyDescent="0.3">
      <c r="B2255" t="s">
        <v>1047</v>
      </c>
    </row>
    <row r="2256" spans="2:2" x14ac:dyDescent="0.3">
      <c r="B2256" t="s">
        <v>1047</v>
      </c>
    </row>
    <row r="2257" spans="2:2" x14ac:dyDescent="0.3">
      <c r="B2257" t="s">
        <v>1047</v>
      </c>
    </row>
    <row r="2258" spans="2:2" x14ac:dyDescent="0.3">
      <c r="B2258" t="s">
        <v>1047</v>
      </c>
    </row>
    <row r="2259" spans="2:2" x14ac:dyDescent="0.3">
      <c r="B2259" t="s">
        <v>1047</v>
      </c>
    </row>
    <row r="2260" spans="2:2" x14ac:dyDescent="0.3">
      <c r="B2260" t="s">
        <v>1047</v>
      </c>
    </row>
    <row r="2261" spans="2:2" x14ac:dyDescent="0.3">
      <c r="B2261" t="s">
        <v>1047</v>
      </c>
    </row>
    <row r="2262" spans="2:2" x14ac:dyDescent="0.3">
      <c r="B2262" t="s">
        <v>1047</v>
      </c>
    </row>
    <row r="2263" spans="2:2" x14ac:dyDescent="0.3">
      <c r="B2263" t="s">
        <v>1047</v>
      </c>
    </row>
    <row r="2264" spans="2:2" x14ac:dyDescent="0.3">
      <c r="B2264" t="s">
        <v>1047</v>
      </c>
    </row>
    <row r="2265" spans="2:2" x14ac:dyDescent="0.3">
      <c r="B2265" t="s">
        <v>1047</v>
      </c>
    </row>
    <row r="2266" spans="2:2" x14ac:dyDescent="0.3">
      <c r="B2266" t="s">
        <v>1047</v>
      </c>
    </row>
    <row r="2267" spans="2:2" x14ac:dyDescent="0.3">
      <c r="B2267" t="s">
        <v>1047</v>
      </c>
    </row>
    <row r="2268" spans="2:2" x14ac:dyDescent="0.3">
      <c r="B2268" t="s">
        <v>1047</v>
      </c>
    </row>
    <row r="2269" spans="2:2" x14ac:dyDescent="0.3">
      <c r="B2269" t="s">
        <v>1047</v>
      </c>
    </row>
    <row r="2270" spans="2:2" x14ac:dyDescent="0.3">
      <c r="B2270" t="s">
        <v>1047</v>
      </c>
    </row>
    <row r="2271" spans="2:2" x14ac:dyDescent="0.3">
      <c r="B2271" t="s">
        <v>1047</v>
      </c>
    </row>
    <row r="2272" spans="2:2" x14ac:dyDescent="0.3">
      <c r="B2272" t="s">
        <v>1047</v>
      </c>
    </row>
    <row r="2273" spans="2:2" x14ac:dyDescent="0.3">
      <c r="B2273" t="s">
        <v>1047</v>
      </c>
    </row>
    <row r="2274" spans="2:2" x14ac:dyDescent="0.3">
      <c r="B2274" t="s">
        <v>1047</v>
      </c>
    </row>
    <row r="2275" spans="2:2" x14ac:dyDescent="0.3">
      <c r="B2275" t="s">
        <v>1047</v>
      </c>
    </row>
    <row r="2276" spans="2:2" x14ac:dyDescent="0.3">
      <c r="B2276" t="s">
        <v>1047</v>
      </c>
    </row>
    <row r="2277" spans="2:2" x14ac:dyDescent="0.3">
      <c r="B2277" t="s">
        <v>1047</v>
      </c>
    </row>
    <row r="2278" spans="2:2" x14ac:dyDescent="0.3">
      <c r="B2278" t="s">
        <v>1047</v>
      </c>
    </row>
    <row r="2279" spans="2:2" x14ac:dyDescent="0.3">
      <c r="B2279" t="s">
        <v>1047</v>
      </c>
    </row>
    <row r="2280" spans="2:2" x14ac:dyDescent="0.3">
      <c r="B2280" t="s">
        <v>1047</v>
      </c>
    </row>
    <row r="2281" spans="2:2" x14ac:dyDescent="0.3">
      <c r="B2281" t="s">
        <v>1047</v>
      </c>
    </row>
    <row r="2282" spans="2:2" x14ac:dyDescent="0.3">
      <c r="B2282" t="s">
        <v>1047</v>
      </c>
    </row>
    <row r="2283" spans="2:2" x14ac:dyDescent="0.3">
      <c r="B2283" t="s">
        <v>1047</v>
      </c>
    </row>
    <row r="2284" spans="2:2" x14ac:dyDescent="0.3">
      <c r="B2284" t="s">
        <v>1047</v>
      </c>
    </row>
    <row r="2285" spans="2:2" x14ac:dyDescent="0.3">
      <c r="B2285" t="s">
        <v>1047</v>
      </c>
    </row>
    <row r="2286" spans="2:2" x14ac:dyDescent="0.3">
      <c r="B2286" t="s">
        <v>1047</v>
      </c>
    </row>
    <row r="2287" spans="2:2" x14ac:dyDescent="0.3">
      <c r="B2287" t="s">
        <v>1047</v>
      </c>
    </row>
    <row r="2288" spans="2:2" x14ac:dyDescent="0.3">
      <c r="B2288" t="s">
        <v>1047</v>
      </c>
    </row>
    <row r="2289" spans="2:2" x14ac:dyDescent="0.3">
      <c r="B2289" t="s">
        <v>1047</v>
      </c>
    </row>
    <row r="2290" spans="2:2" x14ac:dyDescent="0.3">
      <c r="B2290" t="s">
        <v>1047</v>
      </c>
    </row>
    <row r="2291" spans="2:2" x14ac:dyDescent="0.3">
      <c r="B2291" t="s">
        <v>1047</v>
      </c>
    </row>
    <row r="2292" spans="2:2" x14ac:dyDescent="0.3">
      <c r="B2292" t="s">
        <v>1047</v>
      </c>
    </row>
    <row r="2293" spans="2:2" x14ac:dyDescent="0.3">
      <c r="B2293" t="s">
        <v>1047</v>
      </c>
    </row>
    <row r="2294" spans="2:2" x14ac:dyDescent="0.3">
      <c r="B2294" t="s">
        <v>1047</v>
      </c>
    </row>
    <row r="2295" spans="2:2" x14ac:dyDescent="0.3">
      <c r="B2295" t="s">
        <v>1047</v>
      </c>
    </row>
    <row r="2296" spans="2:2" x14ac:dyDescent="0.3">
      <c r="B2296" t="s">
        <v>1047</v>
      </c>
    </row>
    <row r="2297" spans="2:2" x14ac:dyDescent="0.3">
      <c r="B2297" t="s">
        <v>1047</v>
      </c>
    </row>
    <row r="2298" spans="2:2" x14ac:dyDescent="0.3">
      <c r="B2298" t="s">
        <v>1047</v>
      </c>
    </row>
    <row r="2299" spans="2:2" x14ac:dyDescent="0.3">
      <c r="B2299" t="s">
        <v>1047</v>
      </c>
    </row>
    <row r="2300" spans="2:2" x14ac:dyDescent="0.3">
      <c r="B2300" t="s">
        <v>1047</v>
      </c>
    </row>
    <row r="2301" spans="2:2" x14ac:dyDescent="0.3">
      <c r="B2301" t="s">
        <v>1047</v>
      </c>
    </row>
    <row r="2302" spans="2:2" x14ac:dyDescent="0.3">
      <c r="B2302" t="s">
        <v>1047</v>
      </c>
    </row>
    <row r="2303" spans="2:2" x14ac:dyDescent="0.3">
      <c r="B2303" t="s">
        <v>1047</v>
      </c>
    </row>
    <row r="2304" spans="2:2" x14ac:dyDescent="0.3">
      <c r="B2304" t="s">
        <v>1047</v>
      </c>
    </row>
    <row r="2305" spans="2:2" x14ac:dyDescent="0.3">
      <c r="B2305" t="s">
        <v>1047</v>
      </c>
    </row>
    <row r="2306" spans="2:2" x14ac:dyDescent="0.3">
      <c r="B2306" t="s">
        <v>1047</v>
      </c>
    </row>
    <row r="2307" spans="2:2" x14ac:dyDescent="0.3">
      <c r="B2307" t="s">
        <v>1047</v>
      </c>
    </row>
    <row r="2308" spans="2:2" x14ac:dyDescent="0.3">
      <c r="B2308" t="s">
        <v>1047</v>
      </c>
    </row>
    <row r="2309" spans="2:2" x14ac:dyDescent="0.3">
      <c r="B2309" t="s">
        <v>1047</v>
      </c>
    </row>
    <row r="2310" spans="2:2" x14ac:dyDescent="0.3">
      <c r="B2310" t="s">
        <v>1047</v>
      </c>
    </row>
    <row r="2311" spans="2:2" x14ac:dyDescent="0.3">
      <c r="B2311" t="s">
        <v>1047</v>
      </c>
    </row>
    <row r="2312" spans="2:2" x14ac:dyDescent="0.3">
      <c r="B2312" t="s">
        <v>1047</v>
      </c>
    </row>
    <row r="2313" spans="2:2" x14ac:dyDescent="0.3">
      <c r="B2313" t="s">
        <v>1047</v>
      </c>
    </row>
    <row r="2314" spans="2:2" x14ac:dyDescent="0.3">
      <c r="B2314" t="s">
        <v>1047</v>
      </c>
    </row>
    <row r="2315" spans="2:2" x14ac:dyDescent="0.3">
      <c r="B2315" t="s">
        <v>1047</v>
      </c>
    </row>
    <row r="2316" spans="2:2" x14ac:dyDescent="0.3">
      <c r="B2316" t="s">
        <v>1047</v>
      </c>
    </row>
    <row r="2317" spans="2:2" x14ac:dyDescent="0.3">
      <c r="B2317" t="s">
        <v>1047</v>
      </c>
    </row>
    <row r="2318" spans="2:2" x14ac:dyDescent="0.3">
      <c r="B2318" t="s">
        <v>1047</v>
      </c>
    </row>
    <row r="2319" spans="2:2" x14ac:dyDescent="0.3">
      <c r="B2319" t="s">
        <v>1047</v>
      </c>
    </row>
    <row r="2320" spans="2:2" x14ac:dyDescent="0.3">
      <c r="B2320" t="s">
        <v>1047</v>
      </c>
    </row>
    <row r="2321" spans="2:2" x14ac:dyDescent="0.3">
      <c r="B2321" t="s">
        <v>1047</v>
      </c>
    </row>
    <row r="2322" spans="2:2" x14ac:dyDescent="0.3">
      <c r="B2322" t="s">
        <v>1047</v>
      </c>
    </row>
    <row r="2323" spans="2:2" x14ac:dyDescent="0.3">
      <c r="B2323" t="s">
        <v>1047</v>
      </c>
    </row>
    <row r="2324" spans="2:2" x14ac:dyDescent="0.3">
      <c r="B2324" t="s">
        <v>1047</v>
      </c>
    </row>
    <row r="2325" spans="2:2" x14ac:dyDescent="0.3">
      <c r="B2325" t="s">
        <v>1047</v>
      </c>
    </row>
    <row r="2326" spans="2:2" x14ac:dyDescent="0.3">
      <c r="B2326" t="s">
        <v>1047</v>
      </c>
    </row>
    <row r="2327" spans="2:2" x14ac:dyDescent="0.3">
      <c r="B2327" t="s">
        <v>1047</v>
      </c>
    </row>
    <row r="2328" spans="2:2" x14ac:dyDescent="0.3">
      <c r="B2328" t="s">
        <v>1047</v>
      </c>
    </row>
    <row r="2329" spans="2:2" x14ac:dyDescent="0.3">
      <c r="B2329" t="s">
        <v>1047</v>
      </c>
    </row>
    <row r="2330" spans="2:2" x14ac:dyDescent="0.3">
      <c r="B2330" t="s">
        <v>1047</v>
      </c>
    </row>
    <row r="2331" spans="2:2" x14ac:dyDescent="0.3">
      <c r="B2331" t="s">
        <v>1047</v>
      </c>
    </row>
    <row r="2332" spans="2:2" x14ac:dyDescent="0.3">
      <c r="B2332" t="s">
        <v>1047</v>
      </c>
    </row>
    <row r="2333" spans="2:2" x14ac:dyDescent="0.3">
      <c r="B2333" t="s">
        <v>1047</v>
      </c>
    </row>
    <row r="2334" spans="2:2" x14ac:dyDescent="0.3">
      <c r="B2334" t="s">
        <v>1047</v>
      </c>
    </row>
    <row r="2335" spans="2:2" x14ac:dyDescent="0.3">
      <c r="B2335" t="s">
        <v>1047</v>
      </c>
    </row>
    <row r="2336" spans="2:2" x14ac:dyDescent="0.3">
      <c r="B2336" t="s">
        <v>1047</v>
      </c>
    </row>
    <row r="2337" spans="2:2" x14ac:dyDescent="0.3">
      <c r="B2337" t="s">
        <v>1047</v>
      </c>
    </row>
    <row r="2338" spans="2:2" x14ac:dyDescent="0.3">
      <c r="B2338" t="s">
        <v>1047</v>
      </c>
    </row>
    <row r="2339" spans="2:2" x14ac:dyDescent="0.3">
      <c r="B2339" t="s">
        <v>1047</v>
      </c>
    </row>
    <row r="2340" spans="2:2" x14ac:dyDescent="0.3">
      <c r="B2340" t="s">
        <v>1047</v>
      </c>
    </row>
    <row r="2341" spans="2:2" x14ac:dyDescent="0.3">
      <c r="B2341" t="s">
        <v>1047</v>
      </c>
    </row>
    <row r="2342" spans="2:2" x14ac:dyDescent="0.3">
      <c r="B2342" t="s">
        <v>1047</v>
      </c>
    </row>
    <row r="2343" spans="2:2" x14ac:dyDescent="0.3">
      <c r="B2343" t="s">
        <v>1047</v>
      </c>
    </row>
    <row r="2344" spans="2:2" x14ac:dyDescent="0.3">
      <c r="B2344" t="s">
        <v>1047</v>
      </c>
    </row>
    <row r="2345" spans="2:2" x14ac:dyDescent="0.3">
      <c r="B2345" t="s">
        <v>1047</v>
      </c>
    </row>
    <row r="2346" spans="2:2" x14ac:dyDescent="0.3">
      <c r="B2346" t="s">
        <v>1047</v>
      </c>
    </row>
    <row r="2347" spans="2:2" x14ac:dyDescent="0.3">
      <c r="B2347" t="s">
        <v>1047</v>
      </c>
    </row>
    <row r="2348" spans="2:2" x14ac:dyDescent="0.3">
      <c r="B2348" t="s">
        <v>1047</v>
      </c>
    </row>
    <row r="2349" spans="2:2" x14ac:dyDescent="0.3">
      <c r="B2349" t="s">
        <v>1047</v>
      </c>
    </row>
    <row r="2350" spans="2:2" x14ac:dyDescent="0.3">
      <c r="B2350" t="s">
        <v>1047</v>
      </c>
    </row>
    <row r="2351" spans="2:2" x14ac:dyDescent="0.3">
      <c r="B2351" t="s">
        <v>1047</v>
      </c>
    </row>
    <row r="2352" spans="2:2" x14ac:dyDescent="0.3">
      <c r="B2352" t="s">
        <v>1047</v>
      </c>
    </row>
    <row r="2353" spans="2:2" x14ac:dyDescent="0.3">
      <c r="B2353" t="s">
        <v>1047</v>
      </c>
    </row>
    <row r="2354" spans="2:2" x14ac:dyDescent="0.3">
      <c r="B2354" t="s">
        <v>1047</v>
      </c>
    </row>
    <row r="2355" spans="2:2" x14ac:dyDescent="0.3">
      <c r="B2355" t="s">
        <v>1047</v>
      </c>
    </row>
    <row r="2356" spans="2:2" x14ac:dyDescent="0.3">
      <c r="B2356" t="s">
        <v>1047</v>
      </c>
    </row>
    <row r="2357" spans="2:2" x14ac:dyDescent="0.3">
      <c r="B2357" t="s">
        <v>1047</v>
      </c>
    </row>
    <row r="2358" spans="2:2" x14ac:dyDescent="0.3">
      <c r="B2358" t="s">
        <v>1047</v>
      </c>
    </row>
    <row r="2359" spans="2:2" x14ac:dyDescent="0.3">
      <c r="B2359" t="s">
        <v>1047</v>
      </c>
    </row>
    <row r="2360" spans="2:2" x14ac:dyDescent="0.3">
      <c r="B2360" t="s">
        <v>1047</v>
      </c>
    </row>
    <row r="2361" spans="2:2" x14ac:dyDescent="0.3">
      <c r="B2361" t="s">
        <v>1047</v>
      </c>
    </row>
    <row r="2362" spans="2:2" x14ac:dyDescent="0.3">
      <c r="B2362" t="s">
        <v>1047</v>
      </c>
    </row>
    <row r="2363" spans="2:2" x14ac:dyDescent="0.3">
      <c r="B2363" t="s">
        <v>1047</v>
      </c>
    </row>
    <row r="2364" spans="2:2" x14ac:dyDescent="0.3">
      <c r="B2364" t="s">
        <v>1047</v>
      </c>
    </row>
    <row r="2365" spans="2:2" x14ac:dyDescent="0.3">
      <c r="B2365" t="s">
        <v>1047</v>
      </c>
    </row>
    <row r="2366" spans="2:2" x14ac:dyDescent="0.3">
      <c r="B2366" t="s">
        <v>1047</v>
      </c>
    </row>
    <row r="2367" spans="2:2" x14ac:dyDescent="0.3">
      <c r="B2367" t="s">
        <v>1047</v>
      </c>
    </row>
    <row r="2368" spans="2:2" x14ac:dyDescent="0.3">
      <c r="B2368" t="s">
        <v>1047</v>
      </c>
    </row>
    <row r="2369" spans="2:2" x14ac:dyDescent="0.3">
      <c r="B2369" t="s">
        <v>1047</v>
      </c>
    </row>
    <row r="2370" spans="2:2" x14ac:dyDescent="0.3">
      <c r="B2370" t="s">
        <v>1047</v>
      </c>
    </row>
    <row r="2371" spans="2:2" x14ac:dyDescent="0.3">
      <c r="B2371" t="s">
        <v>1047</v>
      </c>
    </row>
    <row r="2372" spans="2:2" x14ac:dyDescent="0.3">
      <c r="B2372" t="s">
        <v>1047</v>
      </c>
    </row>
    <row r="2373" spans="2:2" x14ac:dyDescent="0.3">
      <c r="B2373" t="s">
        <v>1047</v>
      </c>
    </row>
    <row r="2374" spans="2:2" x14ac:dyDescent="0.3">
      <c r="B2374" t="s">
        <v>1047</v>
      </c>
    </row>
    <row r="2375" spans="2:2" x14ac:dyDescent="0.3">
      <c r="B2375" t="s">
        <v>1047</v>
      </c>
    </row>
    <row r="2376" spans="2:2" x14ac:dyDescent="0.3">
      <c r="B2376" t="s">
        <v>1047</v>
      </c>
    </row>
    <row r="2377" spans="2:2" x14ac:dyDescent="0.3">
      <c r="B2377" t="s">
        <v>1047</v>
      </c>
    </row>
    <row r="2378" spans="2:2" x14ac:dyDescent="0.3">
      <c r="B2378" t="s">
        <v>1047</v>
      </c>
    </row>
    <row r="2379" spans="2:2" x14ac:dyDescent="0.3">
      <c r="B2379" t="s">
        <v>1047</v>
      </c>
    </row>
    <row r="2380" spans="2:2" x14ac:dyDescent="0.3">
      <c r="B2380" t="s">
        <v>1047</v>
      </c>
    </row>
    <row r="2381" spans="2:2" x14ac:dyDescent="0.3">
      <c r="B2381" t="s">
        <v>1047</v>
      </c>
    </row>
    <row r="2382" spans="2:2" x14ac:dyDescent="0.3">
      <c r="B2382" t="s">
        <v>1047</v>
      </c>
    </row>
    <row r="2383" spans="2:2" x14ac:dyDescent="0.3">
      <c r="B2383" t="s">
        <v>1047</v>
      </c>
    </row>
    <row r="2384" spans="2:2" x14ac:dyDescent="0.3">
      <c r="B2384" t="s">
        <v>1047</v>
      </c>
    </row>
    <row r="2385" spans="2:2" x14ac:dyDescent="0.3">
      <c r="B2385" t="s">
        <v>1047</v>
      </c>
    </row>
    <row r="2386" spans="2:2" x14ac:dyDescent="0.3">
      <c r="B2386" t="s">
        <v>1047</v>
      </c>
    </row>
    <row r="2387" spans="2:2" x14ac:dyDescent="0.3">
      <c r="B2387" t="s">
        <v>1047</v>
      </c>
    </row>
    <row r="2388" spans="2:2" x14ac:dyDescent="0.3">
      <c r="B2388" t="s">
        <v>1047</v>
      </c>
    </row>
    <row r="2389" spans="2:2" x14ac:dyDescent="0.3">
      <c r="B2389" t="s">
        <v>1047</v>
      </c>
    </row>
    <row r="2390" spans="2:2" x14ac:dyDescent="0.3">
      <c r="B2390" t="s">
        <v>1047</v>
      </c>
    </row>
    <row r="2391" spans="2:2" x14ac:dyDescent="0.3">
      <c r="B2391" t="s">
        <v>1047</v>
      </c>
    </row>
    <row r="2392" spans="2:2" x14ac:dyDescent="0.3">
      <c r="B2392" t="s">
        <v>1047</v>
      </c>
    </row>
    <row r="2393" spans="2:2" x14ac:dyDescent="0.3">
      <c r="B2393" t="s">
        <v>1047</v>
      </c>
    </row>
    <row r="2394" spans="2:2" x14ac:dyDescent="0.3">
      <c r="B2394" t="s">
        <v>1047</v>
      </c>
    </row>
    <row r="2395" spans="2:2" x14ac:dyDescent="0.3">
      <c r="B2395" t="s">
        <v>1047</v>
      </c>
    </row>
    <row r="2396" spans="2:2" x14ac:dyDescent="0.3">
      <c r="B2396" t="s">
        <v>1047</v>
      </c>
    </row>
    <row r="2397" spans="2:2" x14ac:dyDescent="0.3">
      <c r="B2397" t="s">
        <v>1047</v>
      </c>
    </row>
    <row r="2398" spans="2:2" x14ac:dyDescent="0.3">
      <c r="B2398" t="s">
        <v>1047</v>
      </c>
    </row>
    <row r="2399" spans="2:2" x14ac:dyDescent="0.3">
      <c r="B2399" t="s">
        <v>1047</v>
      </c>
    </row>
    <row r="2400" spans="2:2" x14ac:dyDescent="0.3">
      <c r="B2400" t="s">
        <v>1047</v>
      </c>
    </row>
    <row r="2401" spans="2:2" x14ac:dyDescent="0.3">
      <c r="B2401" t="s">
        <v>1047</v>
      </c>
    </row>
    <row r="2402" spans="2:2" x14ac:dyDescent="0.3">
      <c r="B2402" t="s">
        <v>1047</v>
      </c>
    </row>
    <row r="2403" spans="2:2" x14ac:dyDescent="0.3">
      <c r="B2403" t="s">
        <v>1047</v>
      </c>
    </row>
    <row r="2404" spans="2:2" x14ac:dyDescent="0.3">
      <c r="B2404" t="s">
        <v>1047</v>
      </c>
    </row>
    <row r="2405" spans="2:2" x14ac:dyDescent="0.3">
      <c r="B2405" t="s">
        <v>1047</v>
      </c>
    </row>
    <row r="2406" spans="2:2" x14ac:dyDescent="0.3">
      <c r="B2406" t="s">
        <v>1047</v>
      </c>
    </row>
    <row r="2407" spans="2:2" x14ac:dyDescent="0.3">
      <c r="B2407" t="s">
        <v>1047</v>
      </c>
    </row>
    <row r="2408" spans="2:2" x14ac:dyDescent="0.3">
      <c r="B2408" t="s">
        <v>1047</v>
      </c>
    </row>
    <row r="2409" spans="2:2" x14ac:dyDescent="0.3">
      <c r="B2409" t="s">
        <v>1047</v>
      </c>
    </row>
    <row r="2410" spans="2:2" x14ac:dyDescent="0.3">
      <c r="B2410" t="s">
        <v>1047</v>
      </c>
    </row>
    <row r="2411" spans="2:2" x14ac:dyDescent="0.3">
      <c r="B2411" t="s">
        <v>1047</v>
      </c>
    </row>
    <row r="2412" spans="2:2" x14ac:dyDescent="0.3">
      <c r="B2412" t="s">
        <v>1047</v>
      </c>
    </row>
    <row r="2413" spans="2:2" x14ac:dyDescent="0.3">
      <c r="B2413" t="s">
        <v>1047</v>
      </c>
    </row>
    <row r="2414" spans="2:2" x14ac:dyDescent="0.3">
      <c r="B2414" t="s">
        <v>1047</v>
      </c>
    </row>
    <row r="2415" spans="2:2" x14ac:dyDescent="0.3">
      <c r="B2415" t="s">
        <v>1047</v>
      </c>
    </row>
    <row r="2416" spans="2:2" x14ac:dyDescent="0.3">
      <c r="B2416" t="s">
        <v>1047</v>
      </c>
    </row>
    <row r="2417" spans="2:2" x14ac:dyDescent="0.3">
      <c r="B2417" t="s">
        <v>1047</v>
      </c>
    </row>
    <row r="2418" spans="2:2" x14ac:dyDescent="0.3">
      <c r="B2418" t="s">
        <v>1047</v>
      </c>
    </row>
    <row r="2419" spans="2:2" x14ac:dyDescent="0.3">
      <c r="B2419" t="s">
        <v>1047</v>
      </c>
    </row>
    <row r="2420" spans="2:2" x14ac:dyDescent="0.3">
      <c r="B2420" t="s">
        <v>1047</v>
      </c>
    </row>
    <row r="2421" spans="2:2" x14ac:dyDescent="0.3">
      <c r="B2421" t="s">
        <v>1047</v>
      </c>
    </row>
    <row r="2422" spans="2:2" x14ac:dyDescent="0.3">
      <c r="B2422" t="s">
        <v>1047</v>
      </c>
    </row>
    <row r="2423" spans="2:2" x14ac:dyDescent="0.3">
      <c r="B2423" t="s">
        <v>1047</v>
      </c>
    </row>
    <row r="2424" spans="2:2" x14ac:dyDescent="0.3">
      <c r="B2424" t="s">
        <v>1047</v>
      </c>
    </row>
    <row r="2425" spans="2:2" x14ac:dyDescent="0.3">
      <c r="B2425" t="s">
        <v>1047</v>
      </c>
    </row>
    <row r="2426" spans="2:2" x14ac:dyDescent="0.3">
      <c r="B2426" t="s">
        <v>1047</v>
      </c>
    </row>
    <row r="2427" spans="2:2" x14ac:dyDescent="0.3">
      <c r="B2427" t="s">
        <v>1047</v>
      </c>
    </row>
    <row r="2428" spans="2:2" x14ac:dyDescent="0.3">
      <c r="B2428" t="s">
        <v>1047</v>
      </c>
    </row>
    <row r="2429" spans="2:2" x14ac:dyDescent="0.3">
      <c r="B2429" t="s">
        <v>1047</v>
      </c>
    </row>
    <row r="2430" spans="2:2" x14ac:dyDescent="0.3">
      <c r="B2430" t="s">
        <v>1047</v>
      </c>
    </row>
    <row r="2431" spans="2:2" x14ac:dyDescent="0.3">
      <c r="B2431" t="s">
        <v>1047</v>
      </c>
    </row>
    <row r="2432" spans="2:2" x14ac:dyDescent="0.3">
      <c r="B2432" t="s">
        <v>1047</v>
      </c>
    </row>
    <row r="2433" spans="2:2" x14ac:dyDescent="0.3">
      <c r="B2433" t="s">
        <v>1047</v>
      </c>
    </row>
    <row r="2434" spans="2:2" x14ac:dyDescent="0.3">
      <c r="B2434" t="s">
        <v>1047</v>
      </c>
    </row>
    <row r="2435" spans="2:2" x14ac:dyDescent="0.3">
      <c r="B2435" t="s">
        <v>1047</v>
      </c>
    </row>
    <row r="2436" spans="2:2" x14ac:dyDescent="0.3">
      <c r="B2436" t="s">
        <v>1047</v>
      </c>
    </row>
    <row r="2437" spans="2:2" x14ac:dyDescent="0.3">
      <c r="B2437" t="s">
        <v>1047</v>
      </c>
    </row>
    <row r="2438" spans="2:2" x14ac:dyDescent="0.3">
      <c r="B2438" t="s">
        <v>1047</v>
      </c>
    </row>
    <row r="2439" spans="2:2" x14ac:dyDescent="0.3">
      <c r="B2439" t="s">
        <v>1047</v>
      </c>
    </row>
    <row r="2440" spans="2:2" x14ac:dyDescent="0.3">
      <c r="B2440" t="s">
        <v>1047</v>
      </c>
    </row>
    <row r="2441" spans="2:2" x14ac:dyDescent="0.3">
      <c r="B2441" t="s">
        <v>1047</v>
      </c>
    </row>
    <row r="2442" spans="2:2" x14ac:dyDescent="0.3">
      <c r="B2442" t="s">
        <v>1047</v>
      </c>
    </row>
    <row r="2443" spans="2:2" x14ac:dyDescent="0.3">
      <c r="B2443" t="s">
        <v>1047</v>
      </c>
    </row>
    <row r="2444" spans="2:2" x14ac:dyDescent="0.3">
      <c r="B2444" t="s">
        <v>1047</v>
      </c>
    </row>
    <row r="2445" spans="2:2" x14ac:dyDescent="0.3">
      <c r="B2445" t="s">
        <v>1047</v>
      </c>
    </row>
    <row r="2446" spans="2:2" x14ac:dyDescent="0.3">
      <c r="B2446" t="s">
        <v>1047</v>
      </c>
    </row>
    <row r="2447" spans="2:2" x14ac:dyDescent="0.3">
      <c r="B2447" t="s">
        <v>1047</v>
      </c>
    </row>
    <row r="2448" spans="2:2" x14ac:dyDescent="0.3">
      <c r="B2448" t="s">
        <v>1047</v>
      </c>
    </row>
    <row r="2449" spans="2:2" x14ac:dyDescent="0.3">
      <c r="B2449" t="s">
        <v>1047</v>
      </c>
    </row>
    <row r="2450" spans="2:2" x14ac:dyDescent="0.3">
      <c r="B2450" t="s">
        <v>1047</v>
      </c>
    </row>
    <row r="2451" spans="2:2" x14ac:dyDescent="0.3">
      <c r="B2451" t="s">
        <v>1047</v>
      </c>
    </row>
    <row r="2452" spans="2:2" x14ac:dyDescent="0.3">
      <c r="B2452" t="s">
        <v>1047</v>
      </c>
    </row>
    <row r="2453" spans="2:2" x14ac:dyDescent="0.3">
      <c r="B2453" t="s">
        <v>1047</v>
      </c>
    </row>
    <row r="2454" spans="2:2" x14ac:dyDescent="0.3">
      <c r="B2454" t="s">
        <v>1047</v>
      </c>
    </row>
    <row r="2455" spans="2:2" x14ac:dyDescent="0.3">
      <c r="B2455" t="s">
        <v>1047</v>
      </c>
    </row>
    <row r="2456" spans="2:2" x14ac:dyDescent="0.3">
      <c r="B2456" t="s">
        <v>1047</v>
      </c>
    </row>
    <row r="2457" spans="2:2" x14ac:dyDescent="0.3">
      <c r="B2457" t="s">
        <v>1047</v>
      </c>
    </row>
    <row r="2458" spans="2:2" x14ac:dyDescent="0.3">
      <c r="B2458" t="s">
        <v>1047</v>
      </c>
    </row>
    <row r="2459" spans="2:2" x14ac:dyDescent="0.3">
      <c r="B2459" t="s">
        <v>1047</v>
      </c>
    </row>
    <row r="2460" spans="2:2" x14ac:dyDescent="0.3">
      <c r="B2460" t="s">
        <v>1047</v>
      </c>
    </row>
    <row r="2461" spans="2:2" x14ac:dyDescent="0.3">
      <c r="B2461" t="s">
        <v>1047</v>
      </c>
    </row>
    <row r="2462" spans="2:2" x14ac:dyDescent="0.3">
      <c r="B2462" t="s">
        <v>1047</v>
      </c>
    </row>
    <row r="2463" spans="2:2" x14ac:dyDescent="0.3">
      <c r="B2463" t="s">
        <v>1047</v>
      </c>
    </row>
    <row r="2464" spans="2:2" x14ac:dyDescent="0.3">
      <c r="B2464" t="s">
        <v>1047</v>
      </c>
    </row>
    <row r="2465" spans="2:2" x14ac:dyDescent="0.3">
      <c r="B2465" t="s">
        <v>1047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44</v>
      </c>
      <c r="C4" t="s">
        <v>55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50</v>
      </c>
      <c r="C5" t="s">
        <v>56</v>
      </c>
      <c r="G5">
        <v>2</v>
      </c>
      <c r="H5" t="s">
        <v>66</v>
      </c>
      <c r="I5" t="str">
        <f t="shared" ref="I5:I11" si="0">G5&amp;"_"&amp;H5</f>
        <v>2_FKIP</v>
      </c>
    </row>
    <row r="6" spans="2:9" x14ac:dyDescent="0.3">
      <c r="B6" t="s">
        <v>49</v>
      </c>
      <c r="C6" t="s">
        <v>63</v>
      </c>
      <c r="G6">
        <v>3</v>
      </c>
      <c r="H6" t="s">
        <v>67</v>
      </c>
      <c r="I6" t="str">
        <f t="shared" si="0"/>
        <v>3_Teknik</v>
      </c>
    </row>
    <row r="7" spans="2:9" x14ac:dyDescent="0.3">
      <c r="B7" t="s">
        <v>41</v>
      </c>
      <c r="C7" t="s">
        <v>57</v>
      </c>
      <c r="G7">
        <v>4</v>
      </c>
      <c r="H7" t="s">
        <v>68</v>
      </c>
      <c r="I7" t="str">
        <f t="shared" si="0"/>
        <v>4_Pertanian</v>
      </c>
    </row>
    <row r="8" spans="2:9" x14ac:dyDescent="0.3">
      <c r="B8" t="s">
        <v>48</v>
      </c>
      <c r="C8" t="s">
        <v>58</v>
      </c>
      <c r="G8">
        <v>5</v>
      </c>
      <c r="H8" t="s">
        <v>69</v>
      </c>
      <c r="I8" t="str">
        <f t="shared" si="0"/>
        <v>5_FEB</v>
      </c>
    </row>
    <row r="9" spans="2:9" x14ac:dyDescent="0.3">
      <c r="B9" t="s">
        <v>46</v>
      </c>
      <c r="C9" t="s">
        <v>59</v>
      </c>
      <c r="G9">
        <v>6</v>
      </c>
      <c r="H9" t="s">
        <v>70</v>
      </c>
      <c r="I9" t="str">
        <f t="shared" si="0"/>
        <v>6_FISIP</v>
      </c>
    </row>
    <row r="10" spans="2:9" x14ac:dyDescent="0.3">
      <c r="B10" t="s">
        <v>43</v>
      </c>
      <c r="C10" t="s">
        <v>60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47</v>
      </c>
      <c r="C11" t="s">
        <v>61</v>
      </c>
      <c r="G11">
        <v>7</v>
      </c>
      <c r="H11" t="s">
        <v>71</v>
      </c>
      <c r="I11" t="str">
        <f t="shared" si="0"/>
        <v>7_Pascasarjana</v>
      </c>
    </row>
    <row r="12" spans="2:9" x14ac:dyDescent="0.3">
      <c r="B12" t="s">
        <v>45</v>
      </c>
      <c r="C12" t="s">
        <v>53</v>
      </c>
    </row>
    <row r="13" spans="2:9" x14ac:dyDescent="0.3">
      <c r="B13" t="s">
        <v>42</v>
      </c>
      <c r="C13" t="s">
        <v>54</v>
      </c>
    </row>
    <row r="14" spans="2:9" x14ac:dyDescent="0.3">
      <c r="B14" t="s">
        <v>51</v>
      </c>
      <c r="C14" t="s">
        <v>62</v>
      </c>
    </row>
    <row r="15" spans="2:9" x14ac:dyDescent="0.3">
      <c r="B15" t="s">
        <v>52</v>
      </c>
      <c r="C15" t="s">
        <v>64</v>
      </c>
    </row>
    <row r="16" spans="2:9" x14ac:dyDescent="0.3">
      <c r="C16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snmptn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2023-08-07T06:19:04Z</dcterms:modified>
</cp:coreProperties>
</file>